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7_恩納村☆\"/>
    </mc:Choice>
  </mc:AlternateContent>
  <bookViews>
    <workbookView xWindow="28680" yWindow="-120" windowWidth="29040" windowHeight="15840" tabRatio="8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1" i="12" l="1"/>
  <c r="V30" i="12"/>
  <c r="AA30" i="12" s="1"/>
  <c r="Q30" i="12"/>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C34" i="10"/>
  <c r="U34" i="10" l="1"/>
  <c r="U35"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<sst xmlns="http://schemas.openxmlformats.org/spreadsheetml/2006/main" count="1140" uniqueCount="615">
  <si>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</si>
  <si>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</si>
  <si>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</si>
  <si>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</si>
  <si>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</si>
  <si>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</si>
  <si>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</si>
  <si>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</si>
  <si>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</si>
  <si>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</si>
  <si>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</si>
  <si>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</si>
  <si>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</si>
  <si>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</si>
  <si>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</si>
  <si>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</si>
  <si>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</si>
  <si>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</si>
  <si>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</si>
  <si>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</si>
  <si>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</si>
  <si>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</si>
  <si>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</si>
  <si>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</si>
  <si>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</si>
  <si>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</si>
  <si>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</si>
  <si>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</si>
  <si>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</si>
  <si>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</si>
  <si>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</si>
  <si>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</si>
  <si>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</si>
  <si>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</si>
  <si>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</si>
  <si>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</si>
  <si>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</si>
  <si>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</si>
  <si>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</si>
  <si>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</si>
  <si>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</si>
  <si>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</si>
  <si>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</si>
  <si>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</si>
  <si>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</si>
  <si>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</si>
  <si>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</si>
  <si>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</si>
  <si>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</si>
  <si>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</si>
  <si>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</si>
  <si>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</si>
  <si>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</si>
  <si>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</si>
  <si>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</si>
  <si>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</si>
  <si>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</si>
  <si>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</si>
  <si>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</si>
  <si>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</si>
  <si>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</si>
  <si>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</si>
  <si>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</si>
  <si>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</si>
  <si>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</si>
  <si>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</si>
  <si>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</si>
  <si>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</si>
  <si>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</si>
  <si>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</si>
  <si>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</si>
  <si>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</si>
  <si>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</si>
  <si>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</si>
  <si>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</si>
  <si>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</si>
  <si>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</si>
  <si>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</si>
  <si>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</si>
  <si>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</si>
  <si>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</si>
  <si>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</si>
  <si>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</si>
  <si>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</si>
  <si>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</si>
  <si>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</si>
  <si>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</si>
  <si>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</si>
  <si>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</si>
  <si>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</si>
  <si>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</si>
  <si>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</si>
  <si>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</si>
  <si>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</si>
  <si>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</si>
  <si>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</si>
  <si>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</si>
  <si>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</si>
  <si>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</si>
  <si>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</si>
  <si>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</si>
  <si>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</si>
  <si>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</si>
  <si>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</si>
  <si>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</si>
  <si>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</si>
  <si>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</si>
  <si>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</si>
  <si>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</si>
  <si>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</si>
  <si>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</si>
  <si>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</si>
  <si>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</si>
  <si>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</si>
  <si>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</si>
  <si>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</si>
  <si>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</si>
  <si>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</si>
  <si>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</si>
  <si>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</si>
  <si>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</si>
  <si>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</si>
  <si>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</si>
  <si>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</si>
  <si>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</si>
  <si>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</si>
  <si>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</si>
  <si>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</si>
  <si>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</si>
  <si>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</si>
  <si>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</si>
  <si>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</si>
  <si>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</si>
  <si>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</si>
  <si>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</si>
  <si>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</si>
  <si>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</si>
  <si>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</si>
  <si>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</si>
  <si>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</si>
  <si>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</si>
  <si>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</si>
  <si>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</si>
  <si>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</si>
  <si>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</si>
  <si>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</si>
  <si>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</si>
  <si>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</si>
  <si>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</si>
  <si>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</si>
  <si>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</si>
  <si>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</si>
  <si>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</si>
  <si>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</si>
  <si>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</si>
  <si>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</si>
  <si>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</si>
  <si>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</si>
  <si>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</si>
  <si>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</si>
  <si>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</si>
  <si>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</si>
  <si>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</si>
  <si>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</si>
  <si>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</si>
  <si>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</si>
  <si>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</si>
  <si>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</si>
  <si>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</si>
  <si>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</si>
  <si>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</si>
  <si>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</si>
  <si>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</si>
  <si>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</si>
  <si>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</si>
  <si>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</si>
  <si>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</si>
  <si>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</si>
  <si>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</si>
  <si>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</si>
  <si>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</si>
  <si>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</si>
  <si>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</si>
  <si>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</si>
  <si>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</si>
  <si>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</si>
  <si>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</si>
  <si>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</si>
  <si>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</si>
  <si>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</si>
  <si>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</si>
  <si>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</si>
  <si>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</si>
  <si>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</si>
  <si>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</si>
  <si>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</si>
  <si>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</si>
  <si>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</si>
  <si>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</si>
  <si>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</si>
  <si>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</si>
  <si>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</si>
  <si>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</si>
  <si>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</si>
  <si>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</si>
  <si>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</si>
  <si>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</si>
  <si>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</si>
  <si>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</si>
  <si>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</si>
  <si>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</si>
  <si>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</si>
  <si>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</si>
  <si>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</si>
  <si>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</si>
  <si>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</si>
  <si>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</si>
  <si>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</si>
  <si>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沖縄県恩納村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</si>
  <si>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</si>
  <si>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</si>
  <si>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</si>
  <si>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</si>
  <si>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</si>
  <si>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</si>
  <si>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</si>
  <si>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</si>
  <si>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</si>
  <si>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</si>
  <si>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</si>
  <si>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</si>
  <si>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</si>
  <si>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</si>
  <si>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</si>
  <si>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</si>
  <si>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</si>
  <si>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</si>
  <si>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</si>
  <si>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</si>
  <si>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</si>
  <si>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</si>
  <si>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</si>
  <si>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</si>
  <si>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</si>
  <si>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</si>
  <si>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</si>
  <si>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</si>
  <si>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</si>
  <si>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</si>
  <si>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</si>
  <si>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</si>
  <si>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</si>
  <si>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</si>
  <si>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</si>
  <si>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</si>
  <si>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</si>
  <si>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</si>
  <si>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</si>
  <si>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</si>
  <si>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</si>
  <si>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</si>
  <si>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</si>
  <si>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</si>
  <si>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</si>
  <si>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</si>
  <si>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</si>
  <si>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</si>
  <si>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</si>
  <si>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</si>
  <si>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</si>
  <si>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</si>
  <si>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</si>
  <si>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</si>
  <si>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</si>
  <si>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</si>
  <si>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</si>
  <si>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</si>
  <si>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</si>
  <si>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</si>
  <si>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</si>
  <si>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</si>
  <si>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</si>
  <si>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</si>
  <si>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</si>
  <si>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</si>
  <si>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</si>
  <si>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</si>
  <si>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</si>
  <si>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</si>
  <si>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</si>
  <si>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</si>
  <si>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</si>
  <si>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</si>
  <si>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</si>
  <si>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</si>
  <si>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</si>
  <si>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</si>
  <si>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</si>
  <si>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</si>
  <si>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</si>
  <si>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</si>
  <si>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</si>
  <si>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</si>
  <si>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</si>
  <si>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</si>
  <si>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</si>
  <si>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</si>
  <si>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</si>
  <si>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</si>
  <si>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</si>
  <si>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</si>
  <si>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</si>
  <si>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</si>
  <si>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</si>
  <si>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</si>
  <si>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</si>
  <si>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</si>
  <si>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</si>
  <si>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</si>
  <si>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</si>
  <si>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</si>
  <si>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</si>
  <si>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</si>
  <si>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</si>
  <si>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</si>
  <si>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</si>
  <si>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</si>
  <si>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</si>
  <si>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</si>
  <si>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</si>
  <si>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</si>
  <si>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</si>
  <si>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</si>
  <si>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</si>
  <si>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</si>
  <si>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</si>
  <si>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</si>
  <si>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</si>
  <si>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</si>
  <si>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</si>
  <si>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</si>
  <si>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</si>
  <si>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</si>
  <si>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</si>
  <si>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</si>
  <si>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</si>
  <si>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</si>
  <si>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</si>
  <si>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</si>
  <si>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</si>
  <si>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</si>
  <si>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</si>
  <si>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</si>
  <si>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</si>
  <si>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</si>
  <si>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</si>
  <si>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</si>
  <si>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</si>
  <si>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</si>
  <si>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</si>
  <si>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</si>
  <si>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</si>
  <si>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</si>
  <si>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</si>
  <si>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</si>
  <si>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</si>
  <si>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</si>
  <si>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</si>
  <si>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</si>
  <si>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</si>
  <si>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</si>
  <si>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沖縄県恩納村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</si>
  <si>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</si>
  <si>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</si>
  <si>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</si>
  <si>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</si>
  <si>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</si>
  <si>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</si>
  <si>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</si>
  <si>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</si>
  <si>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</si>
  <si>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</si>
  <si>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</si>
  <si>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</si>
  <si>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</si>
  <si>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</si>
  <si>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</si>
  <si>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</si>
  <si>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</si>
  <si>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</si>
  <si>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</si>
  <si>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</si>
  <si>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</si>
  <si>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</si>
  <si>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</si>
  <si>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</si>
  <si>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</si>
  <si>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</si>
  <si>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</si>
  <si>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</si>
  <si>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</si>
  <si>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</si>
  <si>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</si>
  <si>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</si>
  <si>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</si>
  <si>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</si>
  <si>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</si>
  <si>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</si>
  <si>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</si>
  <si>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</si>
  <si>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</si>
  <si>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</si>
  <si>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</si>
  <si>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</si>
  <si>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</si>
  <si>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</si>
  <si>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</si>
  <si>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</si>
  <si>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</si>
  <si>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</si>
  <si>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</si>
  <si>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</si>
  <si>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</si>
  <si>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</si>
  <si>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</si>
  <si>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</si>
  <si>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</si>
  <si>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</si>
  <si>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</si>
  <si>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</si>
  <si>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</si>
  <si>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</si>
  <si>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</si>
  <si>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</si>
  <si>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</si>
  <si>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</si>
  <si>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</si>
  <si>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</si>
  <si>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</si>
  <si>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</si>
  <si>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</si>
  <si>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</si>
  <si>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</si>
  <si>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</si>
  <si>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</si>
  <si>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</si>
  <si>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</si>
  <si>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</si>
  <si>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</si>
  <si>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</si>
  <si>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</si>
  <si>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</si>
  <si>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</si>
  <si>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</si>
  <si>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</si>
  <si>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</si>
  <si>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</si>
  <si>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</si>
  <si>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</si>
  <si>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</si>
  <si>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</si>
  <si>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</si>
  <si>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</si>
  <si>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</si>
  <si>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</si>
  <si>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</si>
  <si>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</si>
  <si>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</si>
  <si>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</si>
  <si>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</si>
  <si>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</si>
  <si>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</si>
  <si>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</si>
  <si>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</si>
  <si>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</si>
  <si>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</si>
  <si>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</si>
  <si>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</si>
  <si>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</si>
  <si>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</si>
  <si>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</si>
  <si>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</si>
  <si>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</si>
  <si>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</si>
  <si>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</si>
  <si>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</si>
  <si>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</si>
  <si>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</si>
  <si>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</si>
  <si>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</si>
  <si>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</si>
  <si>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</si>
  <si>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</si>
  <si>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</si>
  <si>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</si>
  <si>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</si>
  <si>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</si>
  <si>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</si>
  <si>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</si>
  <si>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</si>
  <si>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</si>
  <si>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</si>
  <si>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</si>
  <si>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</si>
  <si>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</si>
  <si>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</si>
  <si>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</si>
  <si>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</si>
  <si>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</si>
  <si>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</si>
  <si>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</si>
  <si>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</si>
  <si>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</si>
  <si>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</si>
  <si>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</si>
  <si>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</si>
  <si>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</si>
  <si>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</si>
  <si>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</si>
  <si>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</si>
  <si>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</si>
  <si>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</si>
  <si>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</si>
  <si>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</si>
  <si>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</si>
  <si>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</si>
  <si>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</si>
  <si>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</si>
  <si>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</si>
  <si>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</si>
  <si>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</si>
  <si>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</si>
  <si>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</si>
  <si>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</si>
  <si>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</si>
  <si>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</si>
  <si>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</si>
  <si>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</si>
  <si>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</si>
  <si>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</si>
  <si>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</si>
  <si>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</si>
  <si>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</si>
  <si>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</si>
  <si>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</si>
  <si>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</si>
  <si>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</si>
  <si>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</si>
  <si>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</si>
  <si>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</si>
  <si>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</si>
  <si>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</si>
  <si>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</si>
  <si>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</si>
  <si>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</si>
  <si>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</si>
  <si>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</si>
  <si>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</si>
  <si>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</si>
  <si>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</si>
  <si>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</si>
  <si>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</si>
  <si>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</si>
  <si>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</si>
  <si>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</si>
  <si>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</si>
  <si>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</si>
  <si>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</si>
  <si>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</si>
  <si>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</si>
  <si>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</si>
  <si>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2.34</t>
  </si>
  <si>
    <t>▲ 9.10</t>
  </si>
  <si>
    <t>▲ 8.99</t>
  </si>
  <si>
    <t>水道事業会計</t>
  </si>
  <si>
    <t>一般会計</t>
  </si>
  <si>
    <t>恩納村国民健康保険特別会計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</si>
  <si>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</si>
  <si>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</si>
  <si>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</si>
  <si>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</si>
  <si>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</si>
  <si>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</si>
  <si>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</si>
  <si>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</si>
  <si>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</si>
  <si>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</si>
  <si>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2"/>
  </si>
  <si>
    <t>職員退職加算負担金積立金基金</t>
    <rPh sb="0" eb="2">
      <t>ショクイン</t>
    </rPh>
    <rPh sb="2" eb="4">
      <t>タイショク</t>
    </rPh>
    <rPh sb="4" eb="6">
      <t>カサン</t>
    </rPh>
    <rPh sb="6" eb="9">
      <t>フタンキン</t>
    </rPh>
    <rPh sb="9" eb="12">
      <t>ツミタテキン</t>
    </rPh>
    <rPh sb="12" eb="14">
      <t>キキン</t>
    </rPh>
    <phoneticPr fontId="2"/>
  </si>
  <si>
    <t>ふるさとづくり応援基金</t>
    <rPh sb="7" eb="9">
      <t>オウエン</t>
    </rPh>
    <rPh sb="9" eb="11">
      <t>キキン</t>
    </rPh>
    <phoneticPr fontId="2"/>
  </si>
  <si>
    <t>ふるさと農村活性化基金</t>
    <rPh sb="4" eb="6">
      <t>ノウソン</t>
    </rPh>
    <rPh sb="6" eb="9">
      <t>カッセイカ</t>
    </rPh>
    <rPh sb="9" eb="11">
      <t>キキン</t>
    </rPh>
    <phoneticPr fontId="2"/>
  </si>
  <si>
    <t>地域福祉基金</t>
    <rPh sb="0" eb="2">
      <t>チイキ</t>
    </rPh>
    <rPh sb="2" eb="4">
      <t>フクシ</t>
    </rPh>
    <rPh sb="4" eb="6">
      <t>キキン</t>
    </rPh>
    <phoneticPr fontId="2"/>
  </si>
  <si>
    <t>沖縄県市町村自治会館管理組合</t>
    <phoneticPr fontId="2"/>
  </si>
  <si>
    <t>沖縄県市町村総合事務組合</t>
    <phoneticPr fontId="2"/>
  </si>
  <si>
    <t>金武地区消防衛生組合</t>
    <phoneticPr fontId="2"/>
  </si>
  <si>
    <t>沖縄県町村交通災害共済組合</t>
    <phoneticPr fontId="2"/>
  </si>
  <si>
    <t>北部広域市町村圏事務組合</t>
    <phoneticPr fontId="2"/>
  </si>
  <si>
    <t>中部北環境施設組合</t>
    <rPh sb="0" eb="2">
      <t>チュウブ</t>
    </rPh>
    <rPh sb="2" eb="5">
      <t>キタカンキョウ</t>
    </rPh>
    <rPh sb="5" eb="7">
      <t>シセツ</t>
    </rPh>
    <rPh sb="7" eb="9">
      <t>クミアイ</t>
    </rPh>
    <phoneticPr fontId="2"/>
  </si>
  <si>
    <t>沖縄県介護保険広域連合（一般会計）</t>
    <rPh sb="12" eb="14">
      <t>イッパン</t>
    </rPh>
    <rPh sb="14" eb="16">
      <t>カイケイ</t>
    </rPh>
    <phoneticPr fontId="2"/>
  </si>
  <si>
    <t>沖縄県介護保険広域連合（特別会計）</t>
    <rPh sb="12" eb="14">
      <t>トクベツ</t>
    </rPh>
    <rPh sb="14" eb="16">
      <t>カイケイ</t>
    </rPh>
    <phoneticPr fontId="2"/>
  </si>
  <si>
    <t>沖縄県後期高齢者医療広域（一般会計）</t>
    <rPh sb="13" eb="17">
      <t>イッパンカイケイ</t>
    </rPh>
    <phoneticPr fontId="2"/>
  </si>
  <si>
    <t>沖縄県後期高齢者医療広域（特別会計）</t>
    <rPh sb="13" eb="15">
      <t>トクベツ</t>
    </rPh>
    <rPh sb="15" eb="17">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</si>
  <si>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</si>
  <si>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</si>
  <si>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</si>
  <si>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</si>
  <si>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の組合せについては、平成30年度から令和元年度決算にかけて将来負担比率は0が継続しているものの地方債残高は増加傾向にあるほか、有形固定資産減価償却率は低下している。このことは、公共施設の整備（恩納統合中学校整備事業等）が起債を財源に行われたことを示している。今後は公共施設個別計画や公共施設等総合管理計画等に沿った公共施設（ハコモノ）に対するマネジメントを進め、計画的な予防保全を図る。</t>
    <rPh sb="56" eb="58">
      <t>ケイゾク</t>
    </rPh>
    <rPh sb="65" eb="70">
      <t>チホウサイザンダカ</t>
    </rPh>
    <rPh sb="71" eb="75">
      <t>ゾウカケイコウ</t>
    </rPh>
    <rPh sb="111" eb="113">
      <t>セイビ</t>
    </rPh>
    <rPh sb="114" eb="116">
      <t>オンナ</t>
    </rPh>
    <rPh sb="116" eb="121">
      <t>トウゴウチュウガッコウ</t>
    </rPh>
    <rPh sb="121" eb="123">
      <t>セイビ</t>
    </rPh>
    <rPh sb="123" eb="125">
      <t>ジギョウ</t>
    </rPh>
    <rPh sb="125" eb="126">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</si>
  <si>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</si>
  <si>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</si>
  <si>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</si>
  <si>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</si>
  <si>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</si>
  <si>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</si>
  <si>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</si>
  <si>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の組合せによる分析については、平成30年度から令和元年度決算にかけて将来負担比率は0が継続しているものの地方債残高は増加傾向にあるほか、実質公債費比率は低下している。これは恩納統合中学校整備事業等で起債した地方債の償還が開始していない（据置期間）ことが理由であり、今後は上昇することが見込まれる。またどちらの指標も類似団体平均を下回っている。今後の公共施設等更新については、「公共施設等総合管理計画」や「公共施設個別計画」の方針に沿って、優先順や必要性について検討の上で取り組むこととする。</t>
    <rPh sb="91" eb="93">
      <t>テイカ</t>
    </rPh>
    <rPh sb="101" eb="105">
      <t>オンナトウゴウ</t>
    </rPh>
    <rPh sb="105" eb="112">
      <t>チュウガッコウセイビジギョウ</t>
    </rPh>
    <rPh sb="112" eb="113">
      <t>トウ</t>
    </rPh>
    <rPh sb="114" eb="116">
      <t>キサイ</t>
    </rPh>
    <rPh sb="118" eb="121">
      <t>チホウサイ</t>
    </rPh>
    <rPh sb="122" eb="124">
      <t>ショウカン</t>
    </rPh>
    <rPh sb="125" eb="127">
      <t>カイシ</t>
    </rPh>
    <rPh sb="133" eb="137">
      <t>スエオキキカン</t>
    </rPh>
    <rPh sb="141" eb="143">
      <t>リユウ</t>
    </rPh>
    <rPh sb="147" eb="149">
      <t>コンゴ</t>
    </rPh>
    <rPh sb="150" eb="152">
      <t>ジョウショウ</t>
    </rPh>
    <rPh sb="157" eb="159">
      <t>ミコ</t>
    </rPh>
    <rPh sb="179" eb="181">
      <t>シタマワ</t>
    </rPh>
    <rPh sb="189" eb="194">
      <t>コウキョウシセツトウ</t>
    </rPh>
    <rPh sb="194" eb="196">
      <t>コウシン</t>
    </rPh>
    <rPh sb="227" eb="229">
      <t>ホウシン</t>
    </rPh>
    <rPh sb="230" eb="231">
      <t>ソ</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</si>
</sst>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27E8-4B50-8B5D-029A454138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190240</c:v>
                </c:pt>
                <c:pt idx="1">
                  <c:v>204579</c:v>
                </c:pt>
                <c:pt idx="2">
                  <c:v>263566</c:v>
                </c:pt>
                <c:pt idx="3">
                  <c:v>414231</c:v>
                </c:pt>
                <c:pt idx="4">
                  <c:v>498622</c:v>
                </c:pt>
              </c:numCache>
            </c:numRef>
          </c:val>
          <c:smooth val="0"/>
          <c:extLst>
            <c:ext xmlns:c16="http://schemas.microsoft.com/office/drawing/2014/chart" uri="{C3380CC4-5D6E-409C-BE32-E72D297353CC}">
              <c16:uniqueId val="{00000001-27E8-4B50-8B5D-029A454138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9.33</c:v>
                </c:pt>
                <c:pt idx="1">
                  <c:v>7.88</c:v>
                </c:pt>
                <c:pt idx="2">
                  <c:v>20.68</c:v>
                </c:pt>
                <c:pt idx="3">
                  <c:v>10.84</c:v>
                </c:pt>
                <c:pt idx="4">
                  <c:v>4.8</c:v>
                </c:pt>
              </c:numCache>
            </c:numRef>
          </c:val>
          <c:extLst>
            <c:ext xmlns:c16="http://schemas.microsoft.com/office/drawing/2014/chart" uri="{C3380CC4-5D6E-409C-BE32-E72D297353CC}">
              <c16:uniqueId val="{00000000-0699-430C-8ACB-C79C14DB74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61.33</c:v>
                </c:pt>
                <c:pt idx="1">
                  <c:v>60.17</c:v>
                </c:pt>
                <c:pt idx="2">
                  <c:v>58.73</c:v>
                </c:pt>
                <c:pt idx="3">
                  <c:v>58.48</c:v>
                </c:pt>
                <c:pt idx="4">
                  <c:v>54.68</c:v>
                </c:pt>
              </c:numCache>
            </c:numRef>
          </c:val>
          <c:extLst>
            <c:ext xmlns:c16="http://schemas.microsoft.com/office/drawing/2014/chart" uri="{C3380CC4-5D6E-409C-BE32-E72D297353CC}">
              <c16:uniqueId val="{00000001-0699-430C-8ACB-C79C14DB74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2.84</c:v>
                </c:pt>
                <c:pt idx="1">
                  <c:v>-2.34</c:v>
                </c:pt>
                <c:pt idx="2">
                  <c:v>13</c:v>
                </c:pt>
                <c:pt idx="3">
                  <c:v>-9.1</c:v>
                </c:pt>
                <c:pt idx="4">
                  <c:v>-8.99</c:v>
                </c:pt>
              </c:numCache>
            </c:numRef>
          </c:val>
          <c:smooth val="0"/>
          <c:extLst>
            <c:ext xmlns:c16="http://schemas.microsoft.com/office/drawing/2014/chart" uri="{C3380CC4-5D6E-409C-BE32-E72D297353CC}">
              <c16:uniqueId val="{00000002-0699-430C-8ACB-C79C14DB74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97-42BB-9745-373B619FB33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97-42BB-9745-373B619FB33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97-42BB-9745-373B619FB33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97-42BB-9745-373B619FB33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297-42BB-9745-373B619FB33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1297-42BB-9745-373B619FB33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0.57999999999999996</c:v>
                </c:pt>
                <c:pt idx="2">
                  <c:v>#N/A</c:v>
                </c:pt>
                <c:pt idx="3">
                  <c:v>0.23</c:v>
                </c:pt>
                <c:pt idx="4">
                  <c:v>#N/A</c:v>
                </c:pt>
                <c:pt idx="5">
                  <c:v>0.18</c:v>
                </c:pt>
                <c:pt idx="6">
                  <c:v>#N/A</c:v>
                </c:pt>
                <c:pt idx="7">
                  <c:v>0.23</c:v>
                </c:pt>
                <c:pt idx="8">
                  <c:v>#N/A</c:v>
                </c:pt>
                <c:pt idx="9">
                  <c:v>0.36</c:v>
                </c:pt>
              </c:numCache>
            </c:numRef>
          </c:val>
          <c:extLst>
            <c:ext xmlns:c16="http://schemas.microsoft.com/office/drawing/2014/chart" uri="{C3380CC4-5D6E-409C-BE32-E72D297353CC}">
              <c16:uniqueId val="{00000006-1297-42BB-9745-373B619FB331}"/>
            </c:ext>
          </c:extLst>
        </c:ser>
        <c:ser>
          <c:idx val="7"/>
          <c:order val="7"/>
          <c:tx>
            <c:strRef>
              <c:f>データシート!$A$34</c:f>
              <c:strCache>
                <c:ptCount val="1"/>
                <c:pt idx="0">
                  <c:v>恩納村国民健康保険特別会計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4.1900000000000004</c:v>
                </c:pt>
                <c:pt idx="2">
                  <c:v>#N/A</c:v>
                </c:pt>
                <c:pt idx="3">
                  <c:v>1.87</c:v>
                </c:pt>
                <c:pt idx="4">
                  <c:v>#N/A</c:v>
                </c:pt>
                <c:pt idx="5">
                  <c:v>3.66</c:v>
                </c:pt>
                <c:pt idx="6">
                  <c:v>#N/A</c:v>
                </c:pt>
                <c:pt idx="7">
                  <c:v>1.46</c:v>
                </c:pt>
                <c:pt idx="8">
                  <c:v>#N/A</c:v>
                </c:pt>
                <c:pt idx="9">
                  <c:v>1.02</c:v>
                </c:pt>
              </c:numCache>
            </c:numRef>
          </c:val>
          <c:extLst>
            <c:ext xmlns:c16="http://schemas.microsoft.com/office/drawing/2014/chart" uri="{C3380CC4-5D6E-409C-BE32-E72D297353CC}">
              <c16:uniqueId val="{00000007-1297-42BB-9745-373B619FB33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9.33</c:v>
                </c:pt>
                <c:pt idx="2">
                  <c:v>#N/A</c:v>
                </c:pt>
                <c:pt idx="3">
                  <c:v>7.88</c:v>
                </c:pt>
                <c:pt idx="4">
                  <c:v>#N/A</c:v>
                </c:pt>
                <c:pt idx="5">
                  <c:v>20.68</c:v>
                </c:pt>
                <c:pt idx="6">
                  <c:v>#N/A</c:v>
                </c:pt>
                <c:pt idx="7">
                  <c:v>10.84</c:v>
                </c:pt>
                <c:pt idx="8">
                  <c:v>#N/A</c:v>
                </c:pt>
                <c:pt idx="9">
                  <c:v>4.8</c:v>
                </c:pt>
              </c:numCache>
            </c:numRef>
          </c:val>
          <c:extLst>
            <c:ext xmlns:c16="http://schemas.microsoft.com/office/drawing/2014/chart" uri="{C3380CC4-5D6E-409C-BE32-E72D297353CC}">
              <c16:uniqueId val="{00000008-1297-42BB-9745-373B619FB33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22.43</c:v>
                </c:pt>
                <c:pt idx="2">
                  <c:v>#N/A</c:v>
                </c:pt>
                <c:pt idx="3">
                  <c:v>19.46</c:v>
                </c:pt>
                <c:pt idx="4">
                  <c:v>#N/A</c:v>
                </c:pt>
                <c:pt idx="5">
                  <c:v>18.96</c:v>
                </c:pt>
                <c:pt idx="6">
                  <c:v>#N/A</c:v>
                </c:pt>
                <c:pt idx="7">
                  <c:v>19.63</c:v>
                </c:pt>
                <c:pt idx="8">
                  <c:v>#N/A</c:v>
                </c:pt>
                <c:pt idx="9">
                  <c:v>21.67</c:v>
                </c:pt>
              </c:numCache>
            </c:numRef>
          </c:val>
          <c:extLst>
            <c:ext xmlns:c16="http://schemas.microsoft.com/office/drawing/2014/chart" uri="{C3380CC4-5D6E-409C-BE32-E72D297353CC}">
              <c16:uniqueId val="{00000009-1297-42BB-9745-373B619FB33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347</c:v>
                </c:pt>
                <c:pt idx="5">
                  <c:v>346</c:v>
                </c:pt>
                <c:pt idx="8">
                  <c:v>332</c:v>
                </c:pt>
                <c:pt idx="11">
                  <c:v>334</c:v>
                </c:pt>
                <c:pt idx="14">
                  <c:v>319</c:v>
                </c:pt>
              </c:numCache>
            </c:numRef>
          </c:val>
          <c:extLst>
            <c:ext xmlns:c16="http://schemas.microsoft.com/office/drawing/2014/chart" uri="{C3380CC4-5D6E-409C-BE32-E72D297353CC}">
              <c16:uniqueId val="{00000000-C40E-4FA9-8641-9A1E34CD024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0E-4FA9-8641-9A1E34CD024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0E-4FA9-8641-9A1E34CD024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56</c:v>
                </c:pt>
                <c:pt idx="6">
                  <c:v>56</c:v>
                </c:pt>
                <c:pt idx="9">
                  <c:v>22</c:v>
                </c:pt>
                <c:pt idx="12">
                  <c:v>27</c:v>
                </c:pt>
              </c:numCache>
            </c:numRef>
          </c:val>
          <c:extLst>
            <c:ext xmlns:c16="http://schemas.microsoft.com/office/drawing/2014/chart" uri="{C3380CC4-5D6E-409C-BE32-E72D297353CC}">
              <c16:uniqueId val="{00000003-C40E-4FA9-8641-9A1E34CD024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27</c:v>
                </c:pt>
                <c:pt idx="6">
                  <c:v>27</c:v>
                </c:pt>
                <c:pt idx="9">
                  <c:v>35</c:v>
                </c:pt>
                <c:pt idx="12">
                  <c:v>41</c:v>
                </c:pt>
              </c:numCache>
            </c:numRef>
          </c:val>
          <c:extLst>
            <c:ext xmlns:c16="http://schemas.microsoft.com/office/drawing/2014/chart" uri="{C3380CC4-5D6E-409C-BE32-E72D297353CC}">
              <c16:uniqueId val="{00000004-C40E-4FA9-8641-9A1E34CD024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0E-4FA9-8641-9A1E34CD024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0E-4FA9-8641-9A1E34CD024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c:v>
                </c:pt>
                <c:pt idx="3">
                  <c:v>436</c:v>
                </c:pt>
                <c:pt idx="6">
                  <c:v>432</c:v>
                </c:pt>
                <c:pt idx="9">
                  <c:v>414</c:v>
                </c:pt>
                <c:pt idx="12">
                  <c:v>407</c:v>
                </c:pt>
              </c:numCache>
            </c:numRef>
          </c:val>
          <c:extLst>
            <c:ext xmlns:c16="http://schemas.microsoft.com/office/drawing/2014/chart" uri="{C3380CC4-5D6E-409C-BE32-E72D297353CC}">
              <c16:uniqueId val="{00000007-C40E-4FA9-8641-9A1E34CD024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185</c:v>
                </c:pt>
                <c:pt idx="2">
                  <c:v>#N/A</c:v>
                </c:pt>
                <c:pt idx="3">
                  <c:v>#N/A</c:v>
                </c:pt>
                <c:pt idx="4">
                  <c:v>173</c:v>
                </c:pt>
                <c:pt idx="5">
                  <c:v>#N/A</c:v>
                </c:pt>
                <c:pt idx="6">
                  <c:v>#N/A</c:v>
                </c:pt>
                <c:pt idx="7">
                  <c:v>183</c:v>
                </c:pt>
                <c:pt idx="8">
                  <c:v>#N/A</c:v>
                </c:pt>
                <c:pt idx="9">
                  <c:v>#N/A</c:v>
                </c:pt>
                <c:pt idx="10">
                  <c:v>137</c:v>
                </c:pt>
                <c:pt idx="11">
                  <c:v>#N/A</c:v>
                </c:pt>
                <c:pt idx="12">
                  <c:v>#N/A</c:v>
                </c:pt>
                <c:pt idx="13">
                  <c:v>156</c:v>
                </c:pt>
                <c:pt idx="14">
                  <c:v>#N/A</c:v>
                </c:pt>
              </c:numCache>
            </c:numRef>
          </c:val>
          <c:smooth val="0"/>
          <c:extLst>
            <c:ext xmlns:c16="http://schemas.microsoft.com/office/drawing/2014/chart" uri="{C3380CC4-5D6E-409C-BE32-E72D297353CC}">
              <c16:uniqueId val="{00000008-C40E-4FA9-8641-9A1E34CD024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3541</c:v>
                </c:pt>
                <c:pt idx="5">
                  <c:v>3360</c:v>
                </c:pt>
                <c:pt idx="8">
                  <c:v>3418</c:v>
                </c:pt>
                <c:pt idx="11">
                  <c:v>3372</c:v>
                </c:pt>
                <c:pt idx="14">
                  <c:v>3763</c:v>
                </c:pt>
              </c:numCache>
            </c:numRef>
          </c:val>
          <c:extLst>
            <c:ext xmlns:c16="http://schemas.microsoft.com/office/drawing/2014/chart" uri="{C3380CC4-5D6E-409C-BE32-E72D297353CC}">
              <c16:uniqueId val="{00000000-F123-4D69-8253-30B6ACC855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59</c:v>
                </c:pt>
                <c:pt idx="5">
                  <c:v>66</c:v>
                </c:pt>
                <c:pt idx="8">
                  <c:v>69</c:v>
                </c:pt>
                <c:pt idx="11">
                  <c:v>58</c:v>
                </c:pt>
                <c:pt idx="14">
                  <c:v>42</c:v>
                </c:pt>
              </c:numCache>
            </c:numRef>
          </c:val>
          <c:extLst>
            <c:ext xmlns:c16="http://schemas.microsoft.com/office/drawing/2014/chart" uri="{C3380CC4-5D6E-409C-BE32-E72D297353CC}">
              <c16:uniqueId val="{00000001-F123-4D69-8253-30B6ACC855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4774</c:v>
                </c:pt>
                <c:pt idx="5">
                  <c:v>5182</c:v>
                </c:pt>
                <c:pt idx="8">
                  <c:v>4688</c:v>
                </c:pt>
                <c:pt idx="11">
                  <c:v>4802</c:v>
                </c:pt>
                <c:pt idx="14">
                  <c:v>4346</c:v>
                </c:pt>
              </c:numCache>
            </c:numRef>
          </c:val>
          <c:extLst>
            <c:ext xmlns:c16="http://schemas.microsoft.com/office/drawing/2014/chart" uri="{C3380CC4-5D6E-409C-BE32-E72D297353CC}">
              <c16:uniqueId val="{00000002-F123-4D69-8253-30B6ACC855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23-4D69-8253-30B6ACC855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23-4D69-8253-30B6ACC855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23-4D69-8253-30B6ACC855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408</c:v>
                </c:pt>
                <c:pt idx="3">
                  <c:v>349</c:v>
                </c:pt>
                <c:pt idx="6">
                  <c:v>256</c:v>
                </c:pt>
                <c:pt idx="9">
                  <c:v>268</c:v>
                </c:pt>
                <c:pt idx="12">
                  <c:v>242</c:v>
                </c:pt>
              </c:numCache>
            </c:numRef>
          </c:val>
          <c:extLst>
            <c:ext xmlns:c16="http://schemas.microsoft.com/office/drawing/2014/chart" uri="{C3380CC4-5D6E-409C-BE32-E72D297353CC}">
              <c16:uniqueId val="{00000006-F123-4D69-8253-30B6ACC855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292</c:v>
                </c:pt>
                <c:pt idx="3">
                  <c:v>249</c:v>
                </c:pt>
                <c:pt idx="6">
                  <c:v>201</c:v>
                </c:pt>
                <c:pt idx="9">
                  <c:v>194</c:v>
                </c:pt>
                <c:pt idx="12">
                  <c:v>167</c:v>
                </c:pt>
              </c:numCache>
            </c:numRef>
          </c:val>
          <c:extLst>
            <c:ext xmlns:c16="http://schemas.microsoft.com/office/drawing/2014/chart" uri="{C3380CC4-5D6E-409C-BE32-E72D297353CC}">
              <c16:uniqueId val="{00000007-F123-4D69-8253-30B6ACC855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692</c:v>
                </c:pt>
                <c:pt idx="3">
                  <c:v>741</c:v>
                </c:pt>
                <c:pt idx="6">
                  <c:v>770</c:v>
                </c:pt>
                <c:pt idx="9">
                  <c:v>767</c:v>
                </c:pt>
                <c:pt idx="12">
                  <c:v>796</c:v>
                </c:pt>
              </c:numCache>
            </c:numRef>
          </c:val>
          <c:extLst>
            <c:ext xmlns:c16="http://schemas.microsoft.com/office/drawing/2014/chart" uri="{C3380CC4-5D6E-409C-BE32-E72D297353CC}">
              <c16:uniqueId val="{00000008-F123-4D69-8253-30B6ACC855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23-4D69-8253-30B6ACC855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4016</c:v>
                </c:pt>
                <c:pt idx="3">
                  <c:v>3786</c:v>
                </c:pt>
                <c:pt idx="6">
                  <c:v>3661</c:v>
                </c:pt>
                <c:pt idx="9">
                  <c:v>4102</c:v>
                </c:pt>
                <c:pt idx="12">
                  <c:v>5324</c:v>
                </c:pt>
              </c:numCache>
            </c:numRef>
          </c:val>
          <c:extLst>
            <c:ext xmlns:c16="http://schemas.microsoft.com/office/drawing/2014/chart" uri="{C3380CC4-5D6E-409C-BE32-E72D297353CC}">
              <c16:uniqueId val="{0000000A-F123-4D69-8253-30B6ACC855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123-4D69-8253-30B6ACC855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1916</c:v>
                </c:pt>
                <c:pt idx="1">
                  <c:v>1932</c:v>
                </c:pt>
                <c:pt idx="2">
                  <c:v>1828</c:v>
                </c:pt>
              </c:numCache>
            </c:numRef>
          </c:val>
          <c:extLst>
            <c:ext xmlns:c16="http://schemas.microsoft.com/office/drawing/2014/chart" uri="{C3380CC4-5D6E-409C-BE32-E72D297353CC}">
              <c16:uniqueId val="{00000000-62B7-4028-972C-125A11C7A3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482</c:v>
                </c:pt>
                <c:pt idx="1">
                  <c:v>483</c:v>
                </c:pt>
                <c:pt idx="2">
                  <c:v>484</c:v>
                </c:pt>
              </c:numCache>
            </c:numRef>
          </c:val>
          <c:extLst>
            <c:ext xmlns:c16="http://schemas.microsoft.com/office/drawing/2014/chart" uri="{C3380CC4-5D6E-409C-BE32-E72D297353CC}">
              <c16:uniqueId val="{00000001-62B7-4028-972C-125A11C7A3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2336</c:v>
                </c:pt>
                <c:pt idx="1">
                  <c:v>2547</c:v>
                </c:pt>
                <c:pt idx="2">
                  <c:v>2398</c:v>
                </c:pt>
              </c:numCache>
            </c:numRef>
          </c:val>
          <c:extLst>
            <c:ext xmlns:c16="http://schemas.microsoft.com/office/drawing/2014/chart" uri="{C3380CC4-5D6E-409C-BE32-E72D297353CC}">
              <c16:uniqueId val="{00000002-62B7-4028-972C-125A11C7A3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{23733625-51D3-4679-85BE-C43FF9AA9BAC}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970-43B4-A006-6EB017F5C9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{05D516F7-E41D-41EE-9837-3A3ABFC5ECC6}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70-43B4-A006-6EB017F5C9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{1395814D-1169-4897-9730-6303AB43887C}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70-43B4-A006-6EB017F5C9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{9B0B8117-6E3E-4279-9B54-53E6DC4D5FF9}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70-43B4-A006-6EB017F5C9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{07D14D72-4688-4AE0-8CD2-28043258FCBD}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70-43B4-A006-6EB017F5C9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{991A76FC-9B9F-475A-85EA-A2BBE1DF8C9B}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970-43B4-A006-6EB017F5C9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{5B94184E-B877-41E6-83C2-0A56998E3047}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970-43B4-A006-6EB017F5C9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{B6C588CD-AACE-4B03-B2D2-AE6FD441F503}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970-43B4-A006-6EB017F5C9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{4F4BFA52-0C5A-4B63-AE50-EBE836F7DCFB}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970-43B4-A006-6EB017F5C9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36.200000000000003</c:v>
                </c:pt>
                <c:pt idx="16">
                  <c:v>39.4</c:v>
                </c:pt>
                <c:pt idx="24">
                  <c:v>40.1</c:v>
                </c:pt>
                <c:pt idx="32">
                  <c:v>37.700000000000003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970-43B4-A006-6EB017F5C90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{016815E3-8898-4314-99B4-4E6CAD5C1B39}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970-43B4-A006-6EB017F5C9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{61407C30-329D-4BD2-9969-067261449871}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70-43B4-A006-6EB017F5C9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{64CC4DE4-17F4-4656-956E-66CC83A2CA0F}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70-43B4-A006-6EB017F5C9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{5E85E967-61F0-40FD-97DC-DB92424CC469}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70-43B4-A006-6EB017F5C9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{21BC1270-38EB-4B3C-A1C0-0271F8E567B9}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70-43B4-A006-6EB017F5C90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{1778CBDC-702C-4B99-A95B-7B191D46A980}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970-43B4-A006-6EB017F5C90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{F42CB42D-7028-4240-B140-0D8243D0948F}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970-43B4-A006-6EB017F5C90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{16421F58-3DC3-424D-9C0C-122B746625CA}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970-43B4-A006-6EB017F5C90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{905D69C5-7D24-4452-A46B-A0DB333D1C34}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970-43B4-A006-6EB017F5C9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A970-43B4-A006-6EB017F5C907}"/>
            </c:ext>
          </c:extLst>
        </c:ser>
        <c:dLbls>
          <c:showLegendKey val="0"/>
          <c:showVal val="1"/>
          <c:showCatName val="0"/>
          <c:showSerName val="0"/>
          <c:showPercent val="0"/>
          <c:showBubbleSize val="0"/>
        </c:dLbls>
        <c:axId val="46179840"/>
        <c:axId val="46181760"/>
      </c:scatterChart>
      <c:valAx>
        <c:axId val="46179840"/>
        <c:scaling>
          <c:orientation val="minMax"/>
          <c:max val="60.5"/>
          <c:min val="51.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
          <c:min val="-0.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{DA4328D8-6822-4913-BD34-DC44D9524737}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291-4B40-9EEB-B1FC1C02D9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{3C77DF16-8CBA-4EAD-A600-738A4777B97C}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91-4B40-9EEB-B1FC1C02D9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{7BA3A2D7-2413-49D1-9C8A-C77C6165E55D}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91-4B40-9EEB-B1FC1C02D9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{147C56F0-14B3-4436-A2EE-DD31AE0EB5D5}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91-4B40-9EEB-B1FC1C02D9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{718CCA81-D973-4711-9C8C-7BB304A279C7}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91-4B40-9EEB-B1FC1C02D9B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{0178F24F-DA99-46C6-8FAB-8ED6C29BD230}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291-4B40-9EEB-B1FC1C02D9B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{15F7D601-45FC-40E7-985A-127FF1370576}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291-4B40-9EEB-B1FC1C02D9B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{F5A12C9A-0D86-411F-88A7-9DABD72180AF}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291-4B40-9EEB-B1FC1C02D9B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{FB416BC3-8300-46E0-B982-3127B570762C}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291-4B40-9EEB-B1FC1C02D9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6.5</c:v>
                </c:pt>
                <c:pt idx="16">
                  <c:v>6.2</c:v>
                </c:pt>
                <c:pt idx="24">
                  <c:v>5.6</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291-4B40-9EEB-B1FC1C02D9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{A47A2F54-5B0E-4BF4-94AF-F2A20F58A41B}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291-4B40-9EEB-B1FC1C02D9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{A9A07885-0EBB-4244-AE82-33C038519E3F}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91-4B40-9EEB-B1FC1C02D9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{1200E3C2-B6DF-41C3-B1BD-6AA2E52A4C59}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91-4B40-9EEB-B1FC1C02D9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{023BA32C-4CF3-4177-8593-51A8772F3493}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91-4B40-9EEB-B1FC1C02D9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{1819C7E7-135E-4510-816B-B0C65F1D8175}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91-4B40-9EEB-B1FC1C02D9B2}"/>
                </c:ext>
              </c:extLst>
            </c:dLbl>
            <c:dLbl>
              <c:idx val="8"/>
              <c:layout>
                <c:manualLayout>
                  <c:x val="-4.516035515397130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{16991A8A-E6E8-43E7-AFB5-2B76B322D773}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291-4B40-9EEB-B1FC1C02D9B2}"/>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{336CDF17-F63E-455C-BDCF-044AE7142050}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291-4B40-9EEB-B1FC1C02D9B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{660A3EEA-9472-4CB7-A3B8-ACFA80D7BDCC}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291-4B40-9EEB-B1FC1C02D9B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{9BE46A1F-5E97-4E24-AEA4-DBFC45C50316}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291-4B40-9EEB-B1FC1C02D9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5291-4B40-9EEB-B1FC1C02D9B2}"/>
            </c:ext>
          </c:extLst>
        </c:ser>
        <c:dLbls>
          <c:showLegendKey val="0"/>
          <c:showVal val="1"/>
          <c:showCatName val="0"/>
          <c:showSerName val="0"/>
          <c:showPercent val="0"/>
          <c:showBubbleSize val="0"/>
        </c:dLbls>
        <c:axId val="84219776"/>
        <c:axId val="84234240"/>
      </c:scatterChart>
      <c:valAx>
        <c:axId val="84219776"/>
        <c:scaling>
          <c:orientation val="minMax"/>
          <c:max val="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いくつかの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既発債の償還が終了したために元利償還金は減少している。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下水道事業特別会計は整備中の為に、元利償還金に対する繰入金が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に対する負担金もやや増加傾向にあり、実質公債費比率の分子は増加に転じた。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・統合中学校整備事業や万座毛周辺活性化整備事業による新規発行債があった為に、地方債の現在高が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　下水道事業特別会計に係る公営企業等繰入見込額は下水道事業が完了するまで増加する傾向にある。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上記の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つの大型事業が令和元年度に完了したことから、今後は起債の抑制ならびに充当可能基金の積み立てを積極的にを行い、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固定資産税及び村民税等の歳入増により財政調整基金へ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千円の積み立てをおこなった。また、ふるさと納税による寄付金のうち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千円をふるさとづくり応援基金に積み立てた。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公共施設整備基金へも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千円の積み立てを行ったが、統合中学校建設の財源に充てるため、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千円のげんしょうとなった。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・今後も公共施設更新に備え、公共施設整備基金と財政調整基金への積み立てを優先的に行う。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また地方債への繰り上げ返済による減債基金への積み立ても検討していく。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・「恩納村中長期財政計画（後期</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）」に基づいた、基金の積立・維持を目指す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・公共施設整備基金：恩納村の公共施設の整備、大規模修繕に要する資金を積立てるための基金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・恩納村ふるさとづくり応援基金：恩納村の発展を願い応援しようとする寄附者からの寄附を積立てるための基金。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①自然景観の維持。再生及び地域振興に関する事業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②子育て支援及び健康づくりに関する事業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③青少年の育成に関する事業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・公共施設整備基金：統合中学校整備事業等の財源として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612,772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千円を充当した。令和元年度中に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千円を積み立て、年度末残高は対前年度より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1,388,377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年度より本格的にふるさと納税の専用ウェブサイトで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したことで、大幅に寄付額が増加した。令和元年度は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千円寄附金が集まり、うち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千円を積み立てた。令和元年度基金残高は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２年度策定の個別施設計画で見込まれている公共施設の更新費用への備えとして、今後も優先的に積立を行う。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建設事業費の増加等に伴い支出額が多くなったことから残高は減少した。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財政調整基金については、過去の実績等により、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億円程度を維持するように積み立てていく。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積立・取崩しがないため増減はなし。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今後、高利率の地方債について繰上げ返済を検討していく。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88C1DF9-D4D0-4A66-B05E-1E50DC328C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8F1772A-D6F9-476A-9994-C5D4A30EF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B6C70F1-F172-4688-9C27-487CA16BFF36}"/>
            </a:ext>
          </a:extLst>
        </xdr:cNvPr>
        <xdr:cNvSpPr/>
      </xdr:nvSpPr>
      <xdr:spPr>
        <a:xfrm>
          <a:off x="11696700" y="9391650"/>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BDBC023-BA8A-4A1F-ADCD-9861C957EC49}"/>
            </a:ext>
          </a:extLst>
        </xdr:cNvPr>
        <xdr:cNvSpPr/>
      </xdr:nvSpPr>
      <xdr:spPr>
        <a:xfrm>
          <a:off x="12915900" y="9391650"/>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639C27A-B908-4180-9E1C-E80A5CD3E661}"/>
            </a:ext>
          </a:extLst>
        </xdr:cNvPr>
        <xdr:cNvSpPr/>
      </xdr:nvSpPr>
      <xdr:spPr>
        <a:xfrm>
          <a:off x="14135100" y="9391650"/>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49F3BB7-3755-409E-85A0-2E6EB09DA1E8}"/>
            </a:ext>
          </a:extLst>
        </xdr:cNvPr>
        <xdr:cNvSpPr/>
      </xdr:nvSpPr>
      <xdr:spPr>
        <a:xfrm>
          <a:off x="15354300" y="9391650"/>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5B3BFCC-DCFE-4E7A-920C-E961D21EC883}"/>
            </a:ext>
          </a:extLst>
        </xdr:cNvPr>
        <xdr:cNvSpPr/>
      </xdr:nvSpPr>
      <xdr:spPr>
        <a:xfrm>
          <a:off x="10477500" y="13211175"/>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D63EF5C-4924-46AE-9170-0DF605711131}"/>
            </a:ext>
          </a:extLst>
        </xdr:cNvPr>
        <xdr:cNvSpPr/>
      </xdr:nvSpPr>
      <xdr:spPr>
        <a:xfrm>
          <a:off x="11696700" y="13211175"/>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01FCA33-1E65-4466-84BE-6FA3B7BDC541}"/>
            </a:ext>
          </a:extLst>
        </xdr:cNvPr>
        <xdr:cNvSpPr/>
      </xdr:nvSpPr>
      <xdr:spPr>
        <a:xfrm>
          <a:off x="12915900" y="13211175"/>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AE01425F-63D0-430F-AA7E-7008EC8A855F}"/>
            </a:ext>
          </a:extLst>
        </xdr:cNvPr>
        <xdr:cNvSpPr/>
      </xdr:nvSpPr>
      <xdr:spPr>
        <a:xfrm>
          <a:off x="14135100" y="13211175"/>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DD37C1E-24F6-4E35-843C-D0DFE4B0E9B3}"/>
            </a:ext>
          </a:extLst>
        </xdr:cNvPr>
        <xdr:cNvSpPr/>
      </xdr:nvSpPr>
      <xdr:spPr>
        <a:xfrm>
          <a:off x="15354300" y="13211175"/>
          <a:ext cx="12192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D869BD0-F681-45C9-8BA2-9317748176E8}"/>
            </a:ext>
          </a:extLst>
        </xdr:cNvPr>
        <xdr:cNvSpPr/>
      </xdr:nvSpPr>
      <xdr:spPr>
        <a:xfrm>
          <a:off x="355600" y="63500"/>
          <a:ext cx="101187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712388FD-C44D-4CA5-80F9-14D2F911DAB2}"/>
            </a:ext>
          </a:extLst>
        </xdr:cNvPr>
        <xdr:cNvSpPr/>
      </xdr:nvSpPr>
      <xdr:spPr>
        <a:xfrm>
          <a:off x="13677900" y="190500"/>
          <a:ext cx="31781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AAF5628-85B2-4EB9-8ECD-9F44D2B07A1E}"/>
            </a:ext>
          </a:extLst>
        </xdr:cNvPr>
        <xdr:cNvSpPr/>
      </xdr:nvSpPr>
      <xdr:spPr>
        <a:xfrm>
          <a:off x="13674725" y="215900"/>
          <a:ext cx="3162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7D23FCC-56A6-4830-8850-335995974C0E}"/>
            </a:ext>
          </a:extLst>
        </xdr:cNvPr>
        <xdr:cNvSpPr/>
      </xdr:nvSpPr>
      <xdr:spPr>
        <a:xfrm>
          <a:off x="13700125" y="241300"/>
          <a:ext cx="31051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DB1B54AF-FDCE-4F93-A00E-1462A293A168}"/>
            </a:ext>
          </a:extLst>
        </xdr:cNvPr>
        <xdr:cNvSpPr/>
      </xdr:nvSpPr>
      <xdr:spPr>
        <a:xfrm>
          <a:off x="11426825" y="190500"/>
          <a:ext cx="2127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FE77AD3-1FF6-467A-9928-E6794C0E1612}"/>
            </a:ext>
          </a:extLst>
        </xdr:cNvPr>
        <xdr:cNvSpPr/>
      </xdr:nvSpPr>
      <xdr:spPr>
        <a:xfrm>
          <a:off x="11452225" y="215900"/>
          <a:ext cx="2082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4DE8F36D-6A53-42D9-B40B-539AD5836D5A}"/>
            </a:ext>
          </a:extLst>
        </xdr:cNvPr>
        <xdr:cNvSpPr/>
      </xdr:nvSpPr>
      <xdr:spPr>
        <a:xfrm>
          <a:off x="11477625" y="241300"/>
          <a:ext cx="204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214B0A51-4549-4EC1-B6F8-35D8A3A6F3D2}"/>
            </a:ext>
          </a:extLst>
        </xdr:cNvPr>
        <xdr:cNvSpPr/>
      </xdr:nvSpPr>
      <xdr:spPr>
        <a:xfrm>
          <a:off x="415925" y="889000"/>
          <a:ext cx="80772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75EC959-3AB7-45CC-86FD-B54221C36201}"/>
            </a:ext>
          </a:extLst>
        </xdr:cNvPr>
        <xdr:cNvSpPr/>
      </xdr:nvSpPr>
      <xdr:spPr>
        <a:xfrm>
          <a:off x="542925" y="920750"/>
          <a:ext cx="1092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3325A2FF-8AD2-4900-8F86-F00B5DF6F656}"/>
            </a:ext>
          </a:extLst>
        </xdr:cNvPr>
        <xdr:cNvSpPr/>
      </xdr:nvSpPr>
      <xdr:spPr>
        <a:xfrm>
          <a:off x="1609725" y="920750"/>
          <a:ext cx="1066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434E629-46DF-4D66-BA5D-B7DEFA371902}"/>
            </a:ext>
          </a:extLst>
        </xdr:cNvPr>
        <xdr:cNvSpPr/>
      </xdr:nvSpPr>
      <xdr:spPr>
        <a:xfrm>
          <a:off x="2676525" y="920750"/>
          <a:ext cx="1219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73CE8C3-5DAE-417F-8ACB-2EB375991836}"/>
            </a:ext>
          </a:extLst>
        </xdr:cNvPr>
        <xdr:cNvSpPr/>
      </xdr:nvSpPr>
      <xdr:spPr>
        <a:xfrm>
          <a:off x="3895725" y="939800"/>
          <a:ext cx="16129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840E91D-DE1D-452F-859C-D62FA2CD232E}"/>
            </a:ext>
          </a:extLst>
        </xdr:cNvPr>
        <xdr:cNvSpPr/>
      </xdr:nvSpPr>
      <xdr:spPr>
        <a:xfrm>
          <a:off x="5508625" y="939800"/>
          <a:ext cx="10033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CC770060-45FD-43B6-9530-C5A2C475D374}"/>
            </a:ext>
          </a:extLst>
        </xdr:cNvPr>
        <xdr:cNvSpPr/>
      </xdr:nvSpPr>
      <xdr:spPr>
        <a:xfrm>
          <a:off x="6575425" y="952500"/>
          <a:ext cx="5207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FC4CC97-CBB4-4770-AE9C-F87215292171}"/>
            </a:ext>
          </a:extLst>
        </xdr:cNvPr>
        <xdr:cNvSpPr/>
      </xdr:nvSpPr>
      <xdr:spPr>
        <a:xfrm>
          <a:off x="3895725" y="1714500"/>
          <a:ext cx="1612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D607FDB6-8751-4F55-8633-2C8B83E1E0A1}"/>
            </a:ext>
          </a:extLst>
        </xdr:cNvPr>
        <xdr:cNvSpPr/>
      </xdr:nvSpPr>
      <xdr:spPr>
        <a:xfrm>
          <a:off x="5572125" y="1714500"/>
          <a:ext cx="2921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81F1E7E2-36F3-4487-8866-26EA1823F5A8}"/>
            </a:ext>
          </a:extLst>
        </xdr:cNvPr>
        <xdr:cNvSpPr/>
      </xdr:nvSpPr>
      <xdr:spPr>
        <a:xfrm>
          <a:off x="8912225" y="889000"/>
          <a:ext cx="12192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F36C1795-C7F8-4F8F-9DA4-CD55FA864A74}"/>
            </a:ext>
          </a:extLst>
        </xdr:cNvPr>
        <xdr:cNvSpPr/>
      </xdr:nvSpPr>
      <xdr:spPr>
        <a:xfrm>
          <a:off x="9105900" y="952500"/>
          <a:ext cx="1066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D6CC549-6945-4105-A7AC-3ED5B793C93D}"/>
            </a:ext>
          </a:extLst>
        </xdr:cNvPr>
        <xdr:cNvSpPr/>
      </xdr:nvSpPr>
      <xdr:spPr>
        <a:xfrm>
          <a:off x="9105900" y="1219200"/>
          <a:ext cx="10668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8D9990D-246E-4706-AFFD-D7FCC09D2E4A}"/>
            </a:ext>
          </a:extLst>
        </xdr:cNvPr>
        <xdr:cNvSpPr/>
      </xdr:nvSpPr>
      <xdr:spPr>
        <a:xfrm>
          <a:off x="9105900" y="1562100"/>
          <a:ext cx="1184275"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D341AE9E-2A23-46A1-B7BA-F91DEC591348}"/>
            </a:ext>
          </a:extLst>
        </xdr:cNvPr>
        <xdr:cNvCxnSpPr/>
      </xdr:nvCxnSpPr>
      <xdr:spPr>
        <a:xfrm flipH="1">
          <a:off x="8956675" y="1041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6589186-48FA-480E-B5B9-608A2DEC9202}"/>
            </a:ext>
          </a:extLst>
        </xdr:cNvPr>
        <xdr:cNvSpPr/>
      </xdr:nvSpPr>
      <xdr:spPr>
        <a:xfrm>
          <a:off x="9010650" y="10033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5C225E3-3160-4A36-BDA6-E1B23B7C236A}"/>
            </a:ext>
          </a:extLst>
        </xdr:cNvPr>
        <xdr:cNvSpPr/>
      </xdr:nvSpPr>
      <xdr:spPr>
        <a:xfrm>
          <a:off x="9010650" y="13081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F2CCDCA-74EB-4F35-A693-6968067F3A05}"/>
            </a:ext>
          </a:extLst>
        </xdr:cNvPr>
        <xdr:cNvCxnSpPr/>
      </xdr:nvCxnSpPr>
      <xdr:spPr>
        <a:xfrm>
          <a:off x="9055100"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1AD702BA-A284-4FB3-8974-5F9A30A257E5}"/>
            </a:ext>
          </a:extLst>
        </xdr:cNvPr>
        <xdr:cNvCxnSpPr/>
      </xdr:nvCxnSpPr>
      <xdr:spPr>
        <a:xfrm>
          <a:off x="8975725" y="15621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65516442-050D-4216-A714-0B509C570D7C}"/>
            </a:ext>
          </a:extLst>
        </xdr:cNvPr>
        <xdr:cNvCxnSpPr/>
      </xdr:nvCxnSpPr>
      <xdr:spPr>
        <a:xfrm flipV="1">
          <a:off x="9055100"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9A259BB-86DB-489E-AACF-5B2E7E1128D3}"/>
            </a:ext>
          </a:extLst>
        </xdr:cNvPr>
        <xdr:cNvCxnSpPr/>
      </xdr:nvCxnSpPr>
      <xdr:spPr>
        <a:xfrm>
          <a:off x="8975725" y="19431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E2CBF9C0-8A86-4548-B41F-5AF51FD7C15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A5D4471E-681F-4BF2-947A-481942C8D26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59A533FA-5C62-4DD9-862E-4BF144951CF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170C7F86-3A14-490E-8940-BAE24A4FA3F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89222839-653B-4232-BBE1-6F3E59ED213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84313C0-107A-479C-9A40-D05A926659E9}"/>
            </a:ext>
          </a:extLst>
        </xdr:cNvPr>
        <xdr:cNvSpPr/>
      </xdr:nvSpPr>
      <xdr:spPr>
        <a:xfrm>
          <a:off x="1050925" y="4254500"/>
          <a:ext cx="3403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BEBE85B1-0464-4A32-9FDB-981AB92AB788}"/>
            </a:ext>
          </a:extLst>
        </xdr:cNvPr>
        <xdr:cNvSpPr/>
      </xdr:nvSpPr>
      <xdr:spPr>
        <a:xfrm>
          <a:off x="1633714" y="4624642"/>
          <a:ext cx="13807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B93C3705-0C32-4D88-9CBA-AC69035B7A9F}"/>
            </a:ext>
          </a:extLst>
        </xdr:cNvPr>
        <xdr:cNvSpPr/>
      </xdr:nvSpPr>
      <xdr:spPr>
        <a:xfrm>
          <a:off x="3112764" y="4607971"/>
          <a:ext cx="6642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912FE860-48AB-4491-996E-36F17089991D}"/>
            </a:ext>
          </a:extLst>
        </xdr:cNvPr>
        <xdr:cNvSpPr/>
      </xdr:nvSpPr>
      <xdr:spPr>
        <a:xfrm>
          <a:off x="44037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AFEFF416-EBF5-4CD0-93AE-79C3B98F476C}"/>
            </a:ext>
          </a:extLst>
        </xdr:cNvPr>
        <xdr:cNvSpPr/>
      </xdr:nvSpPr>
      <xdr:spPr>
        <a:xfrm>
          <a:off x="44037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EA4C6B2-4B2A-47CA-A883-ADF962524AA5}"/>
            </a:ext>
          </a:extLst>
        </xdr:cNvPr>
        <xdr:cNvSpPr/>
      </xdr:nvSpPr>
      <xdr:spPr>
        <a:xfrm>
          <a:off x="56229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FA34D792-F4AD-4D4D-A1A1-B2BEE330C44D}"/>
            </a:ext>
          </a:extLst>
        </xdr:cNvPr>
        <xdr:cNvSpPr/>
      </xdr:nvSpPr>
      <xdr:spPr>
        <a:xfrm>
          <a:off x="56229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37673E5-A6CF-44BC-A0D3-6AB7FDEDF5BD}"/>
            </a:ext>
          </a:extLst>
        </xdr:cNvPr>
        <xdr:cNvSpPr/>
      </xdr:nvSpPr>
      <xdr:spPr>
        <a:xfrm>
          <a:off x="69691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9F3917A-C7BD-43F7-B4CC-B5B8DE75D4A6}"/>
            </a:ext>
          </a:extLst>
        </xdr:cNvPr>
        <xdr:cNvSpPr/>
      </xdr:nvSpPr>
      <xdr:spPr>
        <a:xfrm>
          <a:off x="69691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E44FDA86-7AC5-4E19-880F-7CE0D0A4C6A0}"/>
            </a:ext>
          </a:extLst>
        </xdr:cNvPr>
        <xdr:cNvSpPr/>
      </xdr:nvSpPr>
      <xdr:spPr>
        <a:xfrm>
          <a:off x="1050925" y="4953000"/>
          <a:ext cx="34036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2EAA6068-3EE9-49F2-A0EF-2D22DAB8F0CF}"/>
            </a:ext>
          </a:extLst>
        </xdr:cNvPr>
        <xdr:cNvSpPr/>
      </xdr:nvSpPr>
      <xdr:spPr>
        <a:xfrm>
          <a:off x="4683125" y="4953000"/>
          <a:ext cx="3810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1E230D15-E220-44E5-B4DB-41C6EF8D0934}"/>
            </a:ext>
          </a:extLst>
        </xdr:cNvPr>
        <xdr:cNvSpPr/>
      </xdr:nvSpPr>
      <xdr:spPr>
        <a:xfrm>
          <a:off x="4683125" y="5016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554F7415-60E5-4359-A321-5F6FC109E051}"/>
            </a:ext>
          </a:extLst>
        </xdr:cNvPr>
        <xdr:cNvSpPr txBox="1"/>
      </xdr:nvSpPr>
      <xdr:spPr>
        <a:xfrm>
          <a:off x="4721225" y="5245100"/>
          <a:ext cx="36449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令和元年度決算では類似団体、全国、沖縄県平均よりも低い水準にある。これは資産の規模が大きい「学校施設」（恩納統合中学校整備事業）について新規事業に伴い有形固定資産減価償却率が低下したことが影響しているものと考えられる。今後は公共施設個別計画や公共施設等総合管理計画等に沿った公共施設（ハコモノ）に対するマネジメントを進め、計画的な予防保全を図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B585572B-3942-4BFC-9BEB-D2164EEF63A6}"/>
            </a:ext>
          </a:extLst>
        </xdr:cNvPr>
        <xdr:cNvSpPr txBox="1"/>
      </xdr:nvSpPr>
      <xdr:spPr>
        <a:xfrm>
          <a:off x="103187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8F14119-9267-499C-89DE-11EF9C46CC78}"/>
            </a:ext>
          </a:extLst>
        </xdr:cNvPr>
        <xdr:cNvCxnSpPr/>
      </xdr:nvCxnSpPr>
      <xdr:spPr>
        <a:xfrm>
          <a:off x="1050925" y="7112000"/>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2892250C-BC7A-4793-BFB1-9AC5CF15F5C7}"/>
            </a:ext>
          </a:extLst>
        </xdr:cNvPr>
        <xdr:cNvSpPr txBox="1"/>
      </xdr:nvSpPr>
      <xdr:spPr>
        <a:xfrm>
          <a:off x="69103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1" name="直線コネクタ 60">
          <a:extLst>
            <a:ext uri="{FF2B5EF4-FFF2-40B4-BE49-F238E27FC236}">
              <a16:creationId xmlns:a16="http://schemas.microsoft.com/office/drawing/2014/main" id="{7B321BA6-7871-4463-923A-2580A32EB05F}"/>
            </a:ext>
          </a:extLst>
        </xdr:cNvPr>
        <xdr:cNvCxnSpPr/>
      </xdr:nvCxnSpPr>
      <xdr:spPr>
        <a:xfrm>
          <a:off x="1050925" y="6842125"/>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2" name="テキスト ボックス 61">
          <a:extLst>
            <a:ext uri="{FF2B5EF4-FFF2-40B4-BE49-F238E27FC236}">
              <a16:creationId xmlns:a16="http://schemas.microsoft.com/office/drawing/2014/main" id="{8841D388-3103-4805-B2D0-CB42670349F5}"/>
            </a:ext>
          </a:extLst>
        </xdr:cNvPr>
        <xdr:cNvSpPr txBox="1"/>
      </xdr:nvSpPr>
      <xdr:spPr>
        <a:xfrm>
          <a:off x="723281"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3" name="直線コネクタ 62">
          <a:extLst>
            <a:ext uri="{FF2B5EF4-FFF2-40B4-BE49-F238E27FC236}">
              <a16:creationId xmlns:a16="http://schemas.microsoft.com/office/drawing/2014/main" id="{51C0D9AB-6615-4A4F-8E7D-8B8750B65286}"/>
            </a:ext>
          </a:extLst>
        </xdr:cNvPr>
        <xdr:cNvCxnSpPr/>
      </xdr:nvCxnSpPr>
      <xdr:spPr>
        <a:xfrm>
          <a:off x="1050925" y="6572250"/>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4" name="テキスト ボックス 63">
          <a:extLst>
            <a:ext uri="{FF2B5EF4-FFF2-40B4-BE49-F238E27FC236}">
              <a16:creationId xmlns:a16="http://schemas.microsoft.com/office/drawing/2014/main" id="{582EBD05-D2CF-4610-9FAF-F2206D3FC03B}"/>
            </a:ext>
          </a:extLst>
        </xdr:cNvPr>
        <xdr:cNvSpPr txBox="1"/>
      </xdr:nvSpPr>
      <xdr:spPr>
        <a:xfrm>
          <a:off x="723281"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5" name="直線コネクタ 64">
          <a:extLst>
            <a:ext uri="{FF2B5EF4-FFF2-40B4-BE49-F238E27FC236}">
              <a16:creationId xmlns:a16="http://schemas.microsoft.com/office/drawing/2014/main" id="{A875F4D3-BF39-4C0B-A1F9-CDC1E05F1D5D}"/>
            </a:ext>
          </a:extLst>
        </xdr:cNvPr>
        <xdr:cNvCxnSpPr/>
      </xdr:nvCxnSpPr>
      <xdr:spPr>
        <a:xfrm>
          <a:off x="1050925" y="6302375"/>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6" name="テキスト ボックス 65">
          <a:extLst>
            <a:ext uri="{FF2B5EF4-FFF2-40B4-BE49-F238E27FC236}">
              <a16:creationId xmlns:a16="http://schemas.microsoft.com/office/drawing/2014/main" id="{B3CE3F90-54D2-41B8-9AC9-D7F3783FD3BB}"/>
            </a:ext>
          </a:extLst>
        </xdr:cNvPr>
        <xdr:cNvSpPr txBox="1"/>
      </xdr:nvSpPr>
      <xdr:spPr>
        <a:xfrm>
          <a:off x="723281"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7" name="直線コネクタ 66">
          <a:extLst>
            <a:ext uri="{FF2B5EF4-FFF2-40B4-BE49-F238E27FC236}">
              <a16:creationId xmlns:a16="http://schemas.microsoft.com/office/drawing/2014/main" id="{89BA6F5F-4183-41C8-8D82-360C256A4F74}"/>
            </a:ext>
          </a:extLst>
        </xdr:cNvPr>
        <xdr:cNvCxnSpPr/>
      </xdr:nvCxnSpPr>
      <xdr:spPr>
        <a:xfrm>
          <a:off x="1050925" y="6032500"/>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8" name="テキスト ボックス 67">
          <a:extLst>
            <a:ext uri="{FF2B5EF4-FFF2-40B4-BE49-F238E27FC236}">
              <a16:creationId xmlns:a16="http://schemas.microsoft.com/office/drawing/2014/main" id="{080779AA-F0C3-4AA8-8CFC-635C9E816381}"/>
            </a:ext>
          </a:extLst>
        </xdr:cNvPr>
        <xdr:cNvSpPr txBox="1"/>
      </xdr:nvSpPr>
      <xdr:spPr>
        <a:xfrm>
          <a:off x="7232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9" name="直線コネクタ 68">
          <a:extLst>
            <a:ext uri="{FF2B5EF4-FFF2-40B4-BE49-F238E27FC236}">
              <a16:creationId xmlns:a16="http://schemas.microsoft.com/office/drawing/2014/main" id="{2EB3177C-74A3-48AD-A68D-B9DB8C2FB03C}"/>
            </a:ext>
          </a:extLst>
        </xdr:cNvPr>
        <xdr:cNvCxnSpPr/>
      </xdr:nvCxnSpPr>
      <xdr:spPr>
        <a:xfrm>
          <a:off x="1050925" y="5762625"/>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0" name="テキスト ボックス 69">
          <a:extLst>
            <a:ext uri="{FF2B5EF4-FFF2-40B4-BE49-F238E27FC236}">
              <a16:creationId xmlns:a16="http://schemas.microsoft.com/office/drawing/2014/main" id="{B6AAB603-7619-4EF3-B73C-C52AB8919A20}"/>
            </a:ext>
          </a:extLst>
        </xdr:cNvPr>
        <xdr:cNvSpPr txBox="1"/>
      </xdr:nvSpPr>
      <xdr:spPr>
        <a:xfrm>
          <a:off x="723281"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1" name="直線コネクタ 70">
          <a:extLst>
            <a:ext uri="{FF2B5EF4-FFF2-40B4-BE49-F238E27FC236}">
              <a16:creationId xmlns:a16="http://schemas.microsoft.com/office/drawing/2014/main" id="{638DDC07-7079-40CD-8AC8-8000D1AACEB0}"/>
            </a:ext>
          </a:extLst>
        </xdr:cNvPr>
        <xdr:cNvCxnSpPr/>
      </xdr:nvCxnSpPr>
      <xdr:spPr>
        <a:xfrm>
          <a:off x="1050925" y="5492750"/>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2" name="テキスト ボックス 71">
          <a:extLst>
            <a:ext uri="{FF2B5EF4-FFF2-40B4-BE49-F238E27FC236}">
              <a16:creationId xmlns:a16="http://schemas.microsoft.com/office/drawing/2014/main" id="{A58AE5AC-B434-4E70-AD49-146628AF265D}"/>
            </a:ext>
          </a:extLst>
        </xdr:cNvPr>
        <xdr:cNvSpPr txBox="1"/>
      </xdr:nvSpPr>
      <xdr:spPr>
        <a:xfrm>
          <a:off x="723281"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3" name="直線コネクタ 72">
          <a:extLst>
            <a:ext uri="{FF2B5EF4-FFF2-40B4-BE49-F238E27FC236}">
              <a16:creationId xmlns:a16="http://schemas.microsoft.com/office/drawing/2014/main" id="{F6745D2D-A4CE-4AB1-A74F-F6953C0B7802}"/>
            </a:ext>
          </a:extLst>
        </xdr:cNvPr>
        <xdr:cNvCxnSpPr/>
      </xdr:nvCxnSpPr>
      <xdr:spPr>
        <a:xfrm>
          <a:off x="1050925" y="5222875"/>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4" name="テキスト ボックス 73">
          <a:extLst>
            <a:ext uri="{FF2B5EF4-FFF2-40B4-BE49-F238E27FC236}">
              <a16:creationId xmlns:a16="http://schemas.microsoft.com/office/drawing/2014/main" id="{FB4F66B9-E051-46BD-9AC3-D15ADCC3A9AC}"/>
            </a:ext>
          </a:extLst>
        </xdr:cNvPr>
        <xdr:cNvSpPr txBox="1"/>
      </xdr:nvSpPr>
      <xdr:spPr>
        <a:xfrm>
          <a:off x="723281"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5" name="直線コネクタ 74">
          <a:extLst>
            <a:ext uri="{FF2B5EF4-FFF2-40B4-BE49-F238E27FC236}">
              <a16:creationId xmlns:a16="http://schemas.microsoft.com/office/drawing/2014/main" id="{705FA157-069B-43BD-8483-0E1E72D0FC2E}"/>
            </a:ext>
          </a:extLst>
        </xdr:cNvPr>
        <xdr:cNvCxnSpPr/>
      </xdr:nvCxnSpPr>
      <xdr:spPr>
        <a:xfrm>
          <a:off x="1050925" y="4953000"/>
          <a:ext cx="34036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6" name="テキスト ボックス 75">
          <a:extLst>
            <a:ext uri="{FF2B5EF4-FFF2-40B4-BE49-F238E27FC236}">
              <a16:creationId xmlns:a16="http://schemas.microsoft.com/office/drawing/2014/main" id="{A5D59C07-41A8-443E-AB53-F3F8F8DC145B}"/>
            </a:ext>
          </a:extLst>
        </xdr:cNvPr>
        <xdr:cNvSpPr txBox="1"/>
      </xdr:nvSpPr>
      <xdr:spPr>
        <a:xfrm>
          <a:off x="723281"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7" name="有形固定資産減価償却率グラフ枠">
          <a:extLst>
            <a:ext uri="{FF2B5EF4-FFF2-40B4-BE49-F238E27FC236}">
              <a16:creationId xmlns:a16="http://schemas.microsoft.com/office/drawing/2014/main" id="{92B7A2F3-50EA-42A7-BE66-314C56045B5F}"/>
            </a:ext>
          </a:extLst>
        </xdr:cNvPr>
        <xdr:cNvSpPr/>
      </xdr:nvSpPr>
      <xdr:spPr>
        <a:xfrm>
          <a:off x="1050925" y="4953000"/>
          <a:ext cx="34036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30004</xdr:rowOff>
    </xdr:from>
    <xdr:to>
      <xdr:col>23</xdr:col>
      <xdr:colOff>85090</xdr:colOff>
      <xdr:row>34</xdr:row>
      <xdr:rowOff>90170</xdr:rowOff>
    </xdr:to>
    <xdr:cxnSp macro="">
      <xdr:nvCxnSpPr>
        <xdr:cNvPr id="78" name="直線コネクタ 77">
          <a:extLst>
            <a:ext uri="{FF2B5EF4-FFF2-40B4-BE49-F238E27FC236}">
              <a16:creationId xmlns:a16="http://schemas.microsoft.com/office/drawing/2014/main" id="{FFBE9CB8-6420-48B0-ACAE-35AC61EFA5D7}"/>
            </a:ext>
          </a:extLst>
        </xdr:cNvPr>
        <xdr:cNvCxnSpPr/>
      </xdr:nvCxnSpPr>
      <xdr:spPr>
        <a:xfrm flipV="1">
          <a:off x="3855720" y="5430679"/>
          <a:ext cx="1270" cy="126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93997</xdr:rowOff>
    </xdr:from>
    <xdr:ext cx="405111" cy="259045"/>
    <xdr:sp macro="" textlink="">
      <xdr:nvSpPr>
        <xdr:cNvPr id="79" name="有形固定資産減価償却率最小値テキスト">
          <a:extLst>
            <a:ext uri="{FF2B5EF4-FFF2-40B4-BE49-F238E27FC236}">
              <a16:creationId xmlns:a16="http://schemas.microsoft.com/office/drawing/2014/main" id="{52B9495E-D4A8-4C40-901E-3918C922615C}"/>
            </a:ext>
          </a:extLst>
        </xdr:cNvPr>
        <xdr:cNvSpPr txBox="1"/>
      </xdr:nvSpPr>
      <xdr:spPr>
        <a:xfrm>
          <a:off x="3908425" y="6694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90170</xdr:rowOff>
    </xdr:from>
    <xdr:to>
      <xdr:col>23</xdr:col>
      <xdr:colOff>174625</xdr:colOff>
      <xdr:row>34</xdr:row>
      <xdr:rowOff>90170</xdr:rowOff>
    </xdr:to>
    <xdr:cxnSp macro="">
      <xdr:nvCxnSpPr>
        <xdr:cNvPr id="80" name="直線コネクタ 79">
          <a:extLst>
            <a:ext uri="{FF2B5EF4-FFF2-40B4-BE49-F238E27FC236}">
              <a16:creationId xmlns:a16="http://schemas.microsoft.com/office/drawing/2014/main" id="{32DC6E05-E2EB-4DE9-9FF5-0FB5A2502FA0}"/>
            </a:ext>
          </a:extLst>
        </xdr:cNvPr>
        <xdr:cNvCxnSpPr/>
      </xdr:nvCxnSpPr>
      <xdr:spPr>
        <a:xfrm>
          <a:off x="3768725" y="6690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148131</xdr:rowOff>
    </xdr:from>
    <xdr:ext cx="405111" cy="259045"/>
    <xdr:sp macro="" textlink="">
      <xdr:nvSpPr>
        <xdr:cNvPr id="81" name="有形固定資産減価償却率最大値テキスト">
          <a:extLst>
            <a:ext uri="{FF2B5EF4-FFF2-40B4-BE49-F238E27FC236}">
              <a16:creationId xmlns:a16="http://schemas.microsoft.com/office/drawing/2014/main" id="{174798CD-4E5C-451D-A9E8-71AE04B05037}"/>
            </a:ext>
          </a:extLst>
        </xdr:cNvPr>
        <xdr:cNvSpPr txBox="1"/>
      </xdr:nvSpPr>
      <xdr:spPr>
        <a:xfrm>
          <a:off x="3908425" y="5205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30004</xdr:rowOff>
    </xdr:from>
    <xdr:to>
      <xdr:col>23</xdr:col>
      <xdr:colOff>174625</xdr:colOff>
      <xdr:row>27</xdr:row>
      <xdr:rowOff>30004</xdr:rowOff>
    </xdr:to>
    <xdr:cxnSp macro="">
      <xdr:nvCxnSpPr>
        <xdr:cNvPr id="82" name="直線コネクタ 81">
          <a:extLst>
            <a:ext uri="{FF2B5EF4-FFF2-40B4-BE49-F238E27FC236}">
              <a16:creationId xmlns:a16="http://schemas.microsoft.com/office/drawing/2014/main" id="{F6441345-916E-45C2-B4AB-FD6966DE65A5}"/>
            </a:ext>
          </a:extLst>
        </xdr:cNvPr>
        <xdr:cNvCxnSpPr/>
      </xdr:nvCxnSpPr>
      <xdr:spPr>
        <a:xfrm>
          <a:off x="3768725" y="54306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37006</xdr:rowOff>
    </xdr:from>
    <xdr:ext cx="405111" cy="259045"/>
    <xdr:sp macro="" textlink="">
      <xdr:nvSpPr>
        <xdr:cNvPr id="83" name="有形固定資産減価償却率平均値テキスト">
          <a:extLst>
            <a:ext uri="{FF2B5EF4-FFF2-40B4-BE49-F238E27FC236}">
              <a16:creationId xmlns:a16="http://schemas.microsoft.com/office/drawing/2014/main" id="{4F670E52-781F-4E46-91D9-FABA494ED998}"/>
            </a:ext>
          </a:extLst>
        </xdr:cNvPr>
        <xdr:cNvSpPr txBox="1"/>
      </xdr:nvSpPr>
      <xdr:spPr>
        <a:xfrm>
          <a:off x="3908425" y="5952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58579</xdr:rowOff>
    </xdr:from>
    <xdr:to>
      <xdr:col>23</xdr:col>
      <xdr:colOff>136525</xdr:colOff>
      <xdr:row>30</xdr:row>
      <xdr:rowOff>160179</xdr:rowOff>
    </xdr:to>
    <xdr:sp macro="" textlink="">
      <xdr:nvSpPr>
        <xdr:cNvPr id="84" name="フローチャート: 判断 83">
          <a:extLst>
            <a:ext uri="{FF2B5EF4-FFF2-40B4-BE49-F238E27FC236}">
              <a16:creationId xmlns:a16="http://schemas.microsoft.com/office/drawing/2014/main" id="{258003B6-742F-4E61-A9FE-7F815442FA0D}"/>
            </a:ext>
          </a:extLst>
        </xdr:cNvPr>
        <xdr:cNvSpPr/>
      </xdr:nvSpPr>
      <xdr:spPr>
        <a:xfrm>
          <a:off x="3806825"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61278</xdr:rowOff>
    </xdr:from>
    <xdr:to>
      <xdr:col>19</xdr:col>
      <xdr:colOff>187325</xdr:colOff>
      <xdr:row>30</xdr:row>
      <xdr:rowOff>162878</xdr:rowOff>
    </xdr:to>
    <xdr:sp macro="" textlink="">
      <xdr:nvSpPr>
        <xdr:cNvPr id="85" name="フローチャート: 判断 84">
          <a:extLst>
            <a:ext uri="{FF2B5EF4-FFF2-40B4-BE49-F238E27FC236}">
              <a16:creationId xmlns:a16="http://schemas.microsoft.com/office/drawing/2014/main" id="{C8B8D749-FA07-4700-A1C6-94F97C1F0450}"/>
            </a:ext>
          </a:extLst>
        </xdr:cNvPr>
        <xdr:cNvSpPr/>
      </xdr:nvSpPr>
      <xdr:spPr>
        <a:xfrm>
          <a:off x="3248025" y="5976303"/>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42386</xdr:rowOff>
    </xdr:from>
    <xdr:to>
      <xdr:col>15</xdr:col>
      <xdr:colOff>187325</xdr:colOff>
      <xdr:row>30</xdr:row>
      <xdr:rowOff>143986</xdr:rowOff>
    </xdr:to>
    <xdr:sp macro="" textlink="">
      <xdr:nvSpPr>
        <xdr:cNvPr id="86" name="フローチャート: 判断 85">
          <a:extLst>
            <a:ext uri="{FF2B5EF4-FFF2-40B4-BE49-F238E27FC236}">
              <a16:creationId xmlns:a16="http://schemas.microsoft.com/office/drawing/2014/main" id="{91F56E4D-11FC-4334-B4F4-E6F7EADDE905}"/>
            </a:ext>
          </a:extLst>
        </xdr:cNvPr>
        <xdr:cNvSpPr/>
      </xdr:nvSpPr>
      <xdr:spPr>
        <a:xfrm>
          <a:off x="2638425" y="595741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24924</xdr:rowOff>
    </xdr:from>
    <xdr:to>
      <xdr:col>11</xdr:col>
      <xdr:colOff>187325</xdr:colOff>
      <xdr:row>29</xdr:row>
      <xdr:rowOff>126524</xdr:rowOff>
    </xdr:to>
    <xdr:sp macro="" textlink="">
      <xdr:nvSpPr>
        <xdr:cNvPr id="87" name="フローチャート: 判断 86">
          <a:extLst>
            <a:ext uri="{FF2B5EF4-FFF2-40B4-BE49-F238E27FC236}">
              <a16:creationId xmlns:a16="http://schemas.microsoft.com/office/drawing/2014/main" id="{39AFA705-9849-4B1D-A9E4-068016D16814}"/>
            </a:ext>
          </a:extLst>
        </xdr:cNvPr>
        <xdr:cNvSpPr/>
      </xdr:nvSpPr>
      <xdr:spPr>
        <a:xfrm>
          <a:off x="2028825" y="5768499"/>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60008</xdr:rowOff>
    </xdr:from>
    <xdr:to>
      <xdr:col>7</xdr:col>
      <xdr:colOff>187325</xdr:colOff>
      <xdr:row>29</xdr:row>
      <xdr:rowOff>161608</xdr:rowOff>
    </xdr:to>
    <xdr:sp macro="" textlink="">
      <xdr:nvSpPr>
        <xdr:cNvPr id="88" name="フローチャート: 判断 87">
          <a:extLst>
            <a:ext uri="{FF2B5EF4-FFF2-40B4-BE49-F238E27FC236}">
              <a16:creationId xmlns:a16="http://schemas.microsoft.com/office/drawing/2014/main" id="{76A7DBE9-16B1-4B00-8E2B-0093A55970F5}"/>
            </a:ext>
          </a:extLst>
        </xdr:cNvPr>
        <xdr:cNvSpPr/>
      </xdr:nvSpPr>
      <xdr:spPr>
        <a:xfrm>
          <a:off x="1419225" y="5803583"/>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2DD4A1A-91EF-4206-BAC8-3756768804B6}"/>
            </a:ext>
          </a:extLst>
        </xdr:cNvPr>
        <xdr:cNvSpPr txBox="1"/>
      </xdr:nvSpPr>
      <xdr:spPr>
        <a:xfrm>
          <a:off x="37179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64F8BE41-0608-4D24-9AC6-D2D238B10C46}"/>
            </a:ext>
          </a:extLst>
        </xdr:cNvPr>
        <xdr:cNvSpPr txBox="1"/>
      </xdr:nvSpPr>
      <xdr:spPr>
        <a:xfrm>
          <a:off x="31591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6B1A9C3-6D5F-44CE-AE21-13774E3D7D03}"/>
            </a:ext>
          </a:extLst>
        </xdr:cNvPr>
        <xdr:cNvSpPr txBox="1"/>
      </xdr:nvSpPr>
      <xdr:spPr>
        <a:xfrm>
          <a:off x="25495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99DE93C-5343-4834-92A2-B8679F413A8F}"/>
            </a:ext>
          </a:extLst>
        </xdr:cNvPr>
        <xdr:cNvSpPr txBox="1"/>
      </xdr:nvSpPr>
      <xdr:spPr>
        <a:xfrm>
          <a:off x="19399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59D532AB-EDEF-46F6-92F7-0C3C490584C4}"/>
            </a:ext>
          </a:extLst>
        </xdr:cNvPr>
        <xdr:cNvSpPr txBox="1"/>
      </xdr:nvSpPr>
      <xdr:spPr>
        <a:xfrm>
          <a:off x="13303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150654</xdr:rowOff>
    </xdr:from>
    <xdr:to>
      <xdr:col>23</xdr:col>
      <xdr:colOff>136525</xdr:colOff>
      <xdr:row>27</xdr:row>
      <xdr:rowOff>80804</xdr:rowOff>
    </xdr:to>
    <xdr:sp macro="" textlink="">
      <xdr:nvSpPr>
        <xdr:cNvPr id="94" name="楕円 93">
          <a:extLst>
            <a:ext uri="{FF2B5EF4-FFF2-40B4-BE49-F238E27FC236}">
              <a16:creationId xmlns:a16="http://schemas.microsoft.com/office/drawing/2014/main" id="{CBF17E3F-EEF3-4AB2-A893-98B1B62F7D15}"/>
            </a:ext>
          </a:extLst>
        </xdr:cNvPr>
        <xdr:cNvSpPr/>
      </xdr:nvSpPr>
      <xdr:spPr>
        <a:xfrm>
          <a:off x="3806825" y="53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103681</xdr:rowOff>
    </xdr:from>
    <xdr:ext cx="405111" cy="259045"/>
    <xdr:sp macro="" textlink="">
      <xdr:nvSpPr>
        <xdr:cNvPr id="95" name="有形固定資産減価償却率該当値テキスト">
          <a:extLst>
            <a:ext uri="{FF2B5EF4-FFF2-40B4-BE49-F238E27FC236}">
              <a16:creationId xmlns:a16="http://schemas.microsoft.com/office/drawing/2014/main" id="{5117F824-41E6-412E-BF16-F16B4A089AB8}"/>
            </a:ext>
          </a:extLst>
        </xdr:cNvPr>
        <xdr:cNvSpPr txBox="1"/>
      </xdr:nvSpPr>
      <xdr:spPr>
        <a:xfrm>
          <a:off x="3908425" y="5332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43974</xdr:rowOff>
    </xdr:from>
    <xdr:to>
      <xdr:col>19</xdr:col>
      <xdr:colOff>187325</xdr:colOff>
      <xdr:row>27</xdr:row>
      <xdr:rowOff>145574</xdr:rowOff>
    </xdr:to>
    <xdr:sp macro="" textlink="">
      <xdr:nvSpPr>
        <xdr:cNvPr id="96" name="楕円 95">
          <a:extLst>
            <a:ext uri="{FF2B5EF4-FFF2-40B4-BE49-F238E27FC236}">
              <a16:creationId xmlns:a16="http://schemas.microsoft.com/office/drawing/2014/main" id="{AD1F8BD8-0FB5-4612-821F-A6A59F912993}"/>
            </a:ext>
          </a:extLst>
        </xdr:cNvPr>
        <xdr:cNvSpPr/>
      </xdr:nvSpPr>
      <xdr:spPr>
        <a:xfrm>
          <a:off x="3248025" y="5444649"/>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30004</xdr:rowOff>
    </xdr:from>
    <xdr:to>
      <xdr:col>23</xdr:col>
      <xdr:colOff>85725</xdr:colOff>
      <xdr:row>27</xdr:row>
      <xdr:rowOff>94774</xdr:rowOff>
    </xdr:to>
    <xdr:cxnSp macro="">
      <xdr:nvCxnSpPr>
        <xdr:cNvPr id="97" name="直線コネクタ 96">
          <a:extLst>
            <a:ext uri="{FF2B5EF4-FFF2-40B4-BE49-F238E27FC236}">
              <a16:creationId xmlns:a16="http://schemas.microsoft.com/office/drawing/2014/main" id="{5A32A884-067D-4125-9DAA-A92A756F2744}"/>
            </a:ext>
          </a:extLst>
        </xdr:cNvPr>
        <xdr:cNvCxnSpPr/>
      </xdr:nvCxnSpPr>
      <xdr:spPr>
        <a:xfrm flipV="1">
          <a:off x="3298825" y="5430679"/>
          <a:ext cx="5588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25083</xdr:rowOff>
    </xdr:from>
    <xdr:to>
      <xdr:col>15</xdr:col>
      <xdr:colOff>187325</xdr:colOff>
      <xdr:row>27</xdr:row>
      <xdr:rowOff>126683</xdr:rowOff>
    </xdr:to>
    <xdr:sp macro="" textlink="">
      <xdr:nvSpPr>
        <xdr:cNvPr id="98" name="楕円 97">
          <a:extLst>
            <a:ext uri="{FF2B5EF4-FFF2-40B4-BE49-F238E27FC236}">
              <a16:creationId xmlns:a16="http://schemas.microsoft.com/office/drawing/2014/main" id="{F73EB215-0F60-4280-A54F-BE92DF3E8134}"/>
            </a:ext>
          </a:extLst>
        </xdr:cNvPr>
        <xdr:cNvSpPr/>
      </xdr:nvSpPr>
      <xdr:spPr>
        <a:xfrm>
          <a:off x="2638425" y="5425758"/>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75883</xdr:rowOff>
    </xdr:from>
    <xdr:to>
      <xdr:col>19</xdr:col>
      <xdr:colOff>136525</xdr:colOff>
      <xdr:row>27</xdr:row>
      <xdr:rowOff>94774</xdr:rowOff>
    </xdr:to>
    <xdr:cxnSp macro="">
      <xdr:nvCxnSpPr>
        <xdr:cNvPr id="99" name="直線コネクタ 98">
          <a:extLst>
            <a:ext uri="{FF2B5EF4-FFF2-40B4-BE49-F238E27FC236}">
              <a16:creationId xmlns:a16="http://schemas.microsoft.com/office/drawing/2014/main" id="{A8800167-D518-45C8-A64A-49EAC5F22D2E}"/>
            </a:ext>
          </a:extLst>
        </xdr:cNvPr>
        <xdr:cNvCxnSpPr/>
      </xdr:nvCxnSpPr>
      <xdr:spPr>
        <a:xfrm>
          <a:off x="2689225" y="5476558"/>
          <a:ext cx="6096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110172</xdr:rowOff>
    </xdr:from>
    <xdr:to>
      <xdr:col>11</xdr:col>
      <xdr:colOff>187325</xdr:colOff>
      <xdr:row>27</xdr:row>
      <xdr:rowOff>40322</xdr:rowOff>
    </xdr:to>
    <xdr:sp macro="" textlink="">
      <xdr:nvSpPr>
        <xdr:cNvPr id="100" name="楕円 99">
          <a:extLst>
            <a:ext uri="{FF2B5EF4-FFF2-40B4-BE49-F238E27FC236}">
              <a16:creationId xmlns:a16="http://schemas.microsoft.com/office/drawing/2014/main" id="{79137E46-CBAB-4588-9117-814C8CC0FD52}"/>
            </a:ext>
          </a:extLst>
        </xdr:cNvPr>
        <xdr:cNvSpPr/>
      </xdr:nvSpPr>
      <xdr:spPr>
        <a:xfrm>
          <a:off x="2028825" y="5339397"/>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160972</xdr:rowOff>
    </xdr:from>
    <xdr:to>
      <xdr:col>15</xdr:col>
      <xdr:colOff>136525</xdr:colOff>
      <xdr:row>27</xdr:row>
      <xdr:rowOff>75883</xdr:rowOff>
    </xdr:to>
    <xdr:cxnSp macro="">
      <xdr:nvCxnSpPr>
        <xdr:cNvPr id="101" name="直線コネクタ 100">
          <a:extLst>
            <a:ext uri="{FF2B5EF4-FFF2-40B4-BE49-F238E27FC236}">
              <a16:creationId xmlns:a16="http://schemas.microsoft.com/office/drawing/2014/main" id="{759E7CA1-7938-4499-A96F-08998061B573}"/>
            </a:ext>
          </a:extLst>
        </xdr:cNvPr>
        <xdr:cNvCxnSpPr/>
      </xdr:nvCxnSpPr>
      <xdr:spPr>
        <a:xfrm>
          <a:off x="2079625" y="5390197"/>
          <a:ext cx="6096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154005</xdr:rowOff>
    </xdr:from>
    <xdr:ext cx="405111" cy="259045"/>
    <xdr:sp macro="" textlink="">
      <xdr:nvSpPr>
        <xdr:cNvPr id="102" name="n_1aveValue有形固定資産減価償却率">
          <a:extLst>
            <a:ext uri="{FF2B5EF4-FFF2-40B4-BE49-F238E27FC236}">
              <a16:creationId xmlns:a16="http://schemas.microsoft.com/office/drawing/2014/main" id="{CF3EB14E-E8FA-4748-9AF6-B92EE679BFA8}"/>
            </a:ext>
          </a:extLst>
        </xdr:cNvPr>
        <xdr:cNvSpPr txBox="1"/>
      </xdr:nvSpPr>
      <xdr:spPr>
        <a:xfrm>
          <a:off x="3121669" y="6069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135113</xdr:rowOff>
    </xdr:from>
    <xdr:ext cx="405111" cy="259045"/>
    <xdr:sp macro="" textlink="">
      <xdr:nvSpPr>
        <xdr:cNvPr id="103" name="n_2aveValue有形固定資産減価償却率">
          <a:extLst>
            <a:ext uri="{FF2B5EF4-FFF2-40B4-BE49-F238E27FC236}">
              <a16:creationId xmlns:a16="http://schemas.microsoft.com/office/drawing/2014/main" id="{FD656EE6-4515-4C05-8F16-7F137691D5BD}"/>
            </a:ext>
          </a:extLst>
        </xdr:cNvPr>
        <xdr:cNvSpPr txBox="1"/>
      </xdr:nvSpPr>
      <xdr:spPr>
        <a:xfrm>
          <a:off x="2524769" y="605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117651</xdr:rowOff>
    </xdr:from>
    <xdr:ext cx="405111" cy="259045"/>
    <xdr:sp macro="" textlink="">
      <xdr:nvSpPr>
        <xdr:cNvPr id="104" name="n_3aveValue有形固定資産減価償却率">
          <a:extLst>
            <a:ext uri="{FF2B5EF4-FFF2-40B4-BE49-F238E27FC236}">
              <a16:creationId xmlns:a16="http://schemas.microsoft.com/office/drawing/2014/main" id="{F7242E2D-50D5-4174-B32D-057E9D3A7990}"/>
            </a:ext>
          </a:extLst>
        </xdr:cNvPr>
        <xdr:cNvSpPr txBox="1"/>
      </xdr:nvSpPr>
      <xdr:spPr>
        <a:xfrm>
          <a:off x="1915169" y="5861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6685</xdr:rowOff>
    </xdr:from>
    <xdr:ext cx="405111" cy="259045"/>
    <xdr:sp macro="" textlink="">
      <xdr:nvSpPr>
        <xdr:cNvPr id="105" name="n_4aveValue有形固定資産減価償却率">
          <a:extLst>
            <a:ext uri="{FF2B5EF4-FFF2-40B4-BE49-F238E27FC236}">
              <a16:creationId xmlns:a16="http://schemas.microsoft.com/office/drawing/2014/main" id="{8FDAE52B-6240-47BB-BC4B-B5B66430E655}"/>
            </a:ext>
          </a:extLst>
        </xdr:cNvPr>
        <xdr:cNvSpPr txBox="1"/>
      </xdr:nvSpPr>
      <xdr:spPr>
        <a:xfrm>
          <a:off x="1305569"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162101</xdr:rowOff>
    </xdr:from>
    <xdr:ext cx="405111" cy="259045"/>
    <xdr:sp macro="" textlink="">
      <xdr:nvSpPr>
        <xdr:cNvPr id="106" name="n_1mainValue有形固定資産減価償却率">
          <a:extLst>
            <a:ext uri="{FF2B5EF4-FFF2-40B4-BE49-F238E27FC236}">
              <a16:creationId xmlns:a16="http://schemas.microsoft.com/office/drawing/2014/main" id="{1FA868CF-5CF6-40C5-9A5A-D331BEC525A6}"/>
            </a:ext>
          </a:extLst>
        </xdr:cNvPr>
        <xdr:cNvSpPr txBox="1"/>
      </xdr:nvSpPr>
      <xdr:spPr>
        <a:xfrm>
          <a:off x="3121669" y="52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143210</xdr:rowOff>
    </xdr:from>
    <xdr:ext cx="405111" cy="259045"/>
    <xdr:sp macro="" textlink="">
      <xdr:nvSpPr>
        <xdr:cNvPr id="107" name="n_2mainValue有形固定資産減価償却率">
          <a:extLst>
            <a:ext uri="{FF2B5EF4-FFF2-40B4-BE49-F238E27FC236}">
              <a16:creationId xmlns:a16="http://schemas.microsoft.com/office/drawing/2014/main" id="{63AC20C7-B979-425A-9774-C5AA8105F77B}"/>
            </a:ext>
          </a:extLst>
        </xdr:cNvPr>
        <xdr:cNvSpPr txBox="1"/>
      </xdr:nvSpPr>
      <xdr:spPr>
        <a:xfrm>
          <a:off x="2524769" y="520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56849</xdr:rowOff>
    </xdr:from>
    <xdr:ext cx="405111" cy="259045"/>
    <xdr:sp macro="" textlink="">
      <xdr:nvSpPr>
        <xdr:cNvPr id="108" name="n_3mainValue有形固定資産減価償却率">
          <a:extLst>
            <a:ext uri="{FF2B5EF4-FFF2-40B4-BE49-F238E27FC236}">
              <a16:creationId xmlns:a16="http://schemas.microsoft.com/office/drawing/2014/main" id="{F145F3D0-1F0C-4D7B-B103-EA0B1E551443}"/>
            </a:ext>
          </a:extLst>
        </xdr:cNvPr>
        <xdr:cNvSpPr txBox="1"/>
      </xdr:nvSpPr>
      <xdr:spPr>
        <a:xfrm>
          <a:off x="1915169" y="511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8AD10841-4154-469F-82BE-F9006CEBAA3C}"/>
            </a:ext>
          </a:extLst>
        </xdr:cNvPr>
        <xdr:cNvSpPr/>
      </xdr:nvSpPr>
      <xdr:spPr>
        <a:xfrm>
          <a:off x="9102725" y="4254500"/>
          <a:ext cx="33655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7366910D-074A-46C2-98FF-38929AA1EA7E}"/>
            </a:ext>
          </a:extLst>
        </xdr:cNvPr>
        <xdr:cNvSpPr/>
      </xdr:nvSpPr>
      <xdr:spPr>
        <a:xfrm>
          <a:off x="9944368" y="4624642"/>
          <a:ext cx="8344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5BCC9B99-10FA-4B30-8EF6-33D963D12BFB}"/>
            </a:ext>
          </a:extLst>
        </xdr:cNvPr>
        <xdr:cNvSpPr/>
      </xdr:nvSpPr>
      <xdr:spPr>
        <a:xfrm>
          <a:off x="11084465" y="4607971"/>
          <a:ext cx="76726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C866A32F-4A92-4AC7-88CE-E5436D9895EC}"/>
            </a:ext>
          </a:extLst>
        </xdr:cNvPr>
        <xdr:cNvSpPr/>
      </xdr:nvSpPr>
      <xdr:spPr>
        <a:xfrm>
          <a:off x="124555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FD71F33-A595-41C1-BB95-D4BA33A876B0}"/>
            </a:ext>
          </a:extLst>
        </xdr:cNvPr>
        <xdr:cNvSpPr/>
      </xdr:nvSpPr>
      <xdr:spPr>
        <a:xfrm>
          <a:off x="124555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262D5E5A-C17A-489B-A5C0-C19FE0F3DF4B}"/>
            </a:ext>
          </a:extLst>
        </xdr:cNvPr>
        <xdr:cNvSpPr/>
      </xdr:nvSpPr>
      <xdr:spPr>
        <a:xfrm>
          <a:off x="136747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17EC08C-1A1D-4634-B11B-D33CB7712824}"/>
            </a:ext>
          </a:extLst>
        </xdr:cNvPr>
        <xdr:cNvSpPr/>
      </xdr:nvSpPr>
      <xdr:spPr>
        <a:xfrm>
          <a:off x="136747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43D28B4B-0C2C-497E-A518-1BA2E61637BC}"/>
            </a:ext>
          </a:extLst>
        </xdr:cNvPr>
        <xdr:cNvSpPr/>
      </xdr:nvSpPr>
      <xdr:spPr>
        <a:xfrm>
          <a:off x="14982825" y="43815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D428574-E431-4321-98FD-F669782FA7A8}"/>
            </a:ext>
          </a:extLst>
        </xdr:cNvPr>
        <xdr:cNvSpPr/>
      </xdr:nvSpPr>
      <xdr:spPr>
        <a:xfrm>
          <a:off x="14982825" y="45720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46C88C7D-A5A9-467C-9038-8E9BE61232DC}"/>
            </a:ext>
          </a:extLst>
        </xdr:cNvPr>
        <xdr:cNvSpPr/>
      </xdr:nvSpPr>
      <xdr:spPr>
        <a:xfrm>
          <a:off x="9102725" y="4953000"/>
          <a:ext cx="33655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273FBCA7-C24B-4126-A0B4-98A9A4E5D335}"/>
            </a:ext>
          </a:extLst>
        </xdr:cNvPr>
        <xdr:cNvSpPr/>
      </xdr:nvSpPr>
      <xdr:spPr>
        <a:xfrm>
          <a:off x="12696825" y="4953000"/>
          <a:ext cx="3810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C38A012-F9EF-4561-A34C-4C7AD730FB13}"/>
            </a:ext>
          </a:extLst>
        </xdr:cNvPr>
        <xdr:cNvSpPr/>
      </xdr:nvSpPr>
      <xdr:spPr>
        <a:xfrm>
          <a:off x="12696825" y="5016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8FA2B1B8-C696-4075-AC05-87BFAB466A78}"/>
            </a:ext>
          </a:extLst>
        </xdr:cNvPr>
        <xdr:cNvSpPr txBox="1"/>
      </xdr:nvSpPr>
      <xdr:spPr>
        <a:xfrm>
          <a:off x="12763500" y="5245100"/>
          <a:ext cx="3654425"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債務償還比率は類似団体、全国平均、沖縄県平均よりは低い水準となっている。しかしながら、令和元年度にかけて恩納統合中学校整備事業に伴い</a:t>
          </a:r>
          <a:r>
            <a:rPr kumimoji="1" lang="en-US" altLang="ja-JP" sz="1100">
              <a:latin typeface="ＭＳ Ｐゴシック" panose="020B0600070205080204" pitchFamily="50" charset="-128"/>
              <a:ea typeface="ＭＳ Ｐゴシック" panose="020B0600070205080204" pitchFamily="50" charset="-128"/>
            </a:rPr>
            <a:t>145.6</a:t>
          </a:r>
          <a:r>
            <a:rPr kumimoji="1" lang="ja-JP" altLang="en-US" sz="1100">
              <a:latin typeface="ＭＳ Ｐゴシック" panose="020B0600070205080204" pitchFamily="50" charset="-128"/>
              <a:ea typeface="ＭＳ Ｐゴシック" panose="020B0600070205080204" pitchFamily="50" charset="-128"/>
            </a:rPr>
            <a:t>％と大幅に増加している。今後も起債を伴う新規事業の実施については慎重に検討し、公債費が本村財政を圧迫することがないよう、各種の計画に基づいた事業を実施する。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5DD486B-1EF6-4AA6-A3B1-740D09061D50}"/>
            </a:ext>
          </a:extLst>
        </xdr:cNvPr>
        <xdr:cNvSpPr txBox="1"/>
      </xdr:nvSpPr>
      <xdr:spPr>
        <a:xfrm>
          <a:off x="90646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FD0531E5-A8D6-4652-83DE-A36B297D6E62}"/>
            </a:ext>
          </a:extLst>
        </xdr:cNvPr>
        <xdr:cNvCxnSpPr/>
      </xdr:nvCxnSpPr>
      <xdr:spPr>
        <a:xfrm>
          <a:off x="9102725" y="7112000"/>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2F55E940-95FD-4426-BCA7-9A5AA02A56C9}"/>
            </a:ext>
          </a:extLst>
        </xdr:cNvPr>
        <xdr:cNvSpPr txBox="1"/>
      </xdr:nvSpPr>
      <xdr:spPr>
        <a:xfrm>
          <a:off x="8651651"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F50F83F6-2C4C-4375-AD43-C48BA2EAE92D}"/>
            </a:ext>
          </a:extLst>
        </xdr:cNvPr>
        <xdr:cNvCxnSpPr/>
      </xdr:nvCxnSpPr>
      <xdr:spPr>
        <a:xfrm>
          <a:off x="9102725" y="6752167"/>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AAFAFD24-00F0-49F2-8A08-0972B1F7E3A9}"/>
            </a:ext>
          </a:extLst>
        </xdr:cNvPr>
        <xdr:cNvSpPr txBox="1"/>
      </xdr:nvSpPr>
      <xdr:spPr>
        <a:xfrm>
          <a:off x="8651651"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C33C6E8B-0A0D-4D76-8BD2-D9156207D30E}"/>
            </a:ext>
          </a:extLst>
        </xdr:cNvPr>
        <xdr:cNvCxnSpPr/>
      </xdr:nvCxnSpPr>
      <xdr:spPr>
        <a:xfrm>
          <a:off x="9102725" y="6392333"/>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955471B3-6781-4706-BCEC-671939523B15}"/>
            </a:ext>
          </a:extLst>
        </xdr:cNvPr>
        <xdr:cNvSpPr txBox="1"/>
      </xdr:nvSpPr>
      <xdr:spPr>
        <a:xfrm>
          <a:off x="8704736"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6CE652D-960F-4581-B25E-CD33BF9A580B}"/>
            </a:ext>
          </a:extLst>
        </xdr:cNvPr>
        <xdr:cNvCxnSpPr/>
      </xdr:nvCxnSpPr>
      <xdr:spPr>
        <a:xfrm>
          <a:off x="9102725" y="6032500"/>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823AF1A5-CE68-4C51-B384-A9E8F38F66BB}"/>
            </a:ext>
          </a:extLst>
        </xdr:cNvPr>
        <xdr:cNvSpPr txBox="1"/>
      </xdr:nvSpPr>
      <xdr:spPr>
        <a:xfrm>
          <a:off x="8704736"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68EA277-DAD4-4381-8999-EB562650DBCE}"/>
            </a:ext>
          </a:extLst>
        </xdr:cNvPr>
        <xdr:cNvCxnSpPr/>
      </xdr:nvCxnSpPr>
      <xdr:spPr>
        <a:xfrm>
          <a:off x="9102725" y="5672667"/>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B39DB7D4-1DD6-4AD5-8F69-CF26AF835262}"/>
            </a:ext>
          </a:extLst>
        </xdr:cNvPr>
        <xdr:cNvSpPr txBox="1"/>
      </xdr:nvSpPr>
      <xdr:spPr>
        <a:xfrm>
          <a:off x="8704736"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95C6B804-BE65-4847-A0D1-0751491459A3}"/>
            </a:ext>
          </a:extLst>
        </xdr:cNvPr>
        <xdr:cNvCxnSpPr/>
      </xdr:nvCxnSpPr>
      <xdr:spPr>
        <a:xfrm>
          <a:off x="9102725" y="5312833"/>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5B36D51D-1D83-45B1-B34C-92997BDB5267}"/>
            </a:ext>
          </a:extLst>
        </xdr:cNvPr>
        <xdr:cNvSpPr txBox="1"/>
      </xdr:nvSpPr>
      <xdr:spPr>
        <a:xfrm>
          <a:off x="87978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6EE1825E-B0F3-4DF5-ADC3-5117467189C6}"/>
            </a:ext>
          </a:extLst>
        </xdr:cNvPr>
        <xdr:cNvCxnSpPr/>
      </xdr:nvCxnSpPr>
      <xdr:spPr>
        <a:xfrm>
          <a:off x="9102725" y="4953000"/>
          <a:ext cx="3365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9B499FA-75EB-41C0-8BF9-02E8BF9D31BC}"/>
            </a:ext>
          </a:extLst>
        </xdr:cNvPr>
        <xdr:cNvSpPr/>
      </xdr:nvSpPr>
      <xdr:spPr>
        <a:xfrm>
          <a:off x="9102725" y="4953000"/>
          <a:ext cx="33655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37" name="直線コネクタ 136">
          <a:extLst>
            <a:ext uri="{FF2B5EF4-FFF2-40B4-BE49-F238E27FC236}">
              <a16:creationId xmlns:a16="http://schemas.microsoft.com/office/drawing/2014/main" id="{EC99F052-4AE5-4614-BFC9-D4E513FA5617}"/>
            </a:ext>
          </a:extLst>
        </xdr:cNvPr>
        <xdr:cNvCxnSpPr/>
      </xdr:nvCxnSpPr>
      <xdr:spPr>
        <a:xfrm flipV="1">
          <a:off x="11869420"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38" name="債務償還比率最小値テキスト">
          <a:extLst>
            <a:ext uri="{FF2B5EF4-FFF2-40B4-BE49-F238E27FC236}">
              <a16:creationId xmlns:a16="http://schemas.microsoft.com/office/drawing/2014/main" id="{B2A7CF1A-6700-4AC2-8EEE-39C8FC614473}"/>
            </a:ext>
          </a:extLst>
        </xdr:cNvPr>
        <xdr:cNvSpPr txBox="1"/>
      </xdr:nvSpPr>
      <xdr:spPr>
        <a:xfrm>
          <a:off x="11922125"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39" name="直線コネクタ 138">
          <a:extLst>
            <a:ext uri="{FF2B5EF4-FFF2-40B4-BE49-F238E27FC236}">
              <a16:creationId xmlns:a16="http://schemas.microsoft.com/office/drawing/2014/main" id="{DD6022C5-92FA-45A8-B55E-CF4436BA988C}"/>
            </a:ext>
          </a:extLst>
        </xdr:cNvPr>
        <xdr:cNvCxnSpPr/>
      </xdr:nvCxnSpPr>
      <xdr:spPr>
        <a:xfrm>
          <a:off x="11820525" y="6697472"/>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23919C7F-3EB1-4310-89F9-F412744E82E0}"/>
            </a:ext>
          </a:extLst>
        </xdr:cNvPr>
        <xdr:cNvSpPr txBox="1"/>
      </xdr:nvSpPr>
      <xdr:spPr>
        <a:xfrm>
          <a:off x="119221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44B994C6-D3B3-4410-9AE4-A7E667B0B491}"/>
            </a:ext>
          </a:extLst>
        </xdr:cNvPr>
        <xdr:cNvCxnSpPr/>
      </xdr:nvCxnSpPr>
      <xdr:spPr>
        <a:xfrm>
          <a:off x="11820525" y="5312833"/>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121436</xdr:rowOff>
    </xdr:from>
    <xdr:ext cx="469744" cy="259045"/>
    <xdr:sp macro="" textlink="">
      <xdr:nvSpPr>
        <xdr:cNvPr id="142" name="債務償還比率平均値テキスト">
          <a:extLst>
            <a:ext uri="{FF2B5EF4-FFF2-40B4-BE49-F238E27FC236}">
              <a16:creationId xmlns:a16="http://schemas.microsoft.com/office/drawing/2014/main" id="{72B99322-6ABB-4BC9-AEDF-C1B8B3ED84C5}"/>
            </a:ext>
          </a:extLst>
        </xdr:cNvPr>
        <xdr:cNvSpPr txBox="1"/>
      </xdr:nvSpPr>
      <xdr:spPr>
        <a:xfrm>
          <a:off x="11922125" y="586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43" name="フローチャート: 判断 142">
          <a:extLst>
            <a:ext uri="{FF2B5EF4-FFF2-40B4-BE49-F238E27FC236}">
              <a16:creationId xmlns:a16="http://schemas.microsoft.com/office/drawing/2014/main" id="{53BEC84A-2202-41C8-9124-3EEF93DDBB02}"/>
            </a:ext>
          </a:extLst>
        </xdr:cNvPr>
        <xdr:cNvSpPr/>
      </xdr:nvSpPr>
      <xdr:spPr>
        <a:xfrm>
          <a:off x="11849100" y="58865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44" name="フローチャート: 判断 143">
          <a:extLst>
            <a:ext uri="{FF2B5EF4-FFF2-40B4-BE49-F238E27FC236}">
              <a16:creationId xmlns:a16="http://schemas.microsoft.com/office/drawing/2014/main" id="{22DE2126-D631-486D-A9E3-051BD4C16735}"/>
            </a:ext>
          </a:extLst>
        </xdr:cNvPr>
        <xdr:cNvSpPr/>
      </xdr:nvSpPr>
      <xdr:spPr>
        <a:xfrm>
          <a:off x="11261725"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45" name="フローチャート: 判断 144">
          <a:extLst>
            <a:ext uri="{FF2B5EF4-FFF2-40B4-BE49-F238E27FC236}">
              <a16:creationId xmlns:a16="http://schemas.microsoft.com/office/drawing/2014/main" id="{088D23CD-E953-4B58-860A-61D645B8E748}"/>
            </a:ext>
          </a:extLst>
        </xdr:cNvPr>
        <xdr:cNvSpPr/>
      </xdr:nvSpPr>
      <xdr:spPr>
        <a:xfrm>
          <a:off x="10652125"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46" name="フローチャート: 判断 145">
          <a:extLst>
            <a:ext uri="{FF2B5EF4-FFF2-40B4-BE49-F238E27FC236}">
              <a16:creationId xmlns:a16="http://schemas.microsoft.com/office/drawing/2014/main" id="{BC55E1B1-8ED1-4B20-AEBA-2AA9B6C988F1}"/>
            </a:ext>
          </a:extLst>
        </xdr:cNvPr>
        <xdr:cNvSpPr/>
      </xdr:nvSpPr>
      <xdr:spPr>
        <a:xfrm>
          <a:off x="10042525"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47" name="フローチャート: 判断 146">
          <a:extLst>
            <a:ext uri="{FF2B5EF4-FFF2-40B4-BE49-F238E27FC236}">
              <a16:creationId xmlns:a16="http://schemas.microsoft.com/office/drawing/2014/main" id="{666448E8-B09F-487F-8E53-3ADF7D844C19}"/>
            </a:ext>
          </a:extLst>
        </xdr:cNvPr>
        <xdr:cNvSpPr/>
      </xdr:nvSpPr>
      <xdr:spPr>
        <a:xfrm>
          <a:off x="9432925"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E2C80852-76EA-49F8-9E48-6D847A1477CD}"/>
            </a:ext>
          </a:extLst>
        </xdr:cNvPr>
        <xdr:cNvSpPr txBox="1"/>
      </xdr:nvSpPr>
      <xdr:spPr>
        <a:xfrm>
          <a:off x="117316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DE716FB-AFC7-4019-87A2-BAE8A3C02F93}"/>
            </a:ext>
          </a:extLst>
        </xdr:cNvPr>
        <xdr:cNvSpPr txBox="1"/>
      </xdr:nvSpPr>
      <xdr:spPr>
        <a:xfrm>
          <a:off x="111728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13ADC0C-F96D-419B-AFEB-8F018541B93C}"/>
            </a:ext>
          </a:extLst>
        </xdr:cNvPr>
        <xdr:cNvSpPr txBox="1"/>
      </xdr:nvSpPr>
      <xdr:spPr>
        <a:xfrm>
          <a:off x="105632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72D7120-3DCB-4AB5-A7F6-96461A9AF5B8}"/>
            </a:ext>
          </a:extLst>
        </xdr:cNvPr>
        <xdr:cNvSpPr txBox="1"/>
      </xdr:nvSpPr>
      <xdr:spPr>
        <a:xfrm>
          <a:off x="99536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3E20F3C-581C-4592-A0F4-1B5493AE3E41}"/>
            </a:ext>
          </a:extLst>
        </xdr:cNvPr>
        <xdr:cNvSpPr txBox="1"/>
      </xdr:nvSpPr>
      <xdr:spPr>
        <a:xfrm>
          <a:off x="934402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35997</xdr:rowOff>
    </xdr:from>
    <xdr:to>
      <xdr:col>76</xdr:col>
      <xdr:colOff>73025</xdr:colOff>
      <xdr:row>27</xdr:row>
      <xdr:rowOff>137597</xdr:rowOff>
    </xdr:to>
    <xdr:sp macro="" textlink="">
      <xdr:nvSpPr>
        <xdr:cNvPr id="153" name="楕円 152">
          <a:extLst>
            <a:ext uri="{FF2B5EF4-FFF2-40B4-BE49-F238E27FC236}">
              <a16:creationId xmlns:a16="http://schemas.microsoft.com/office/drawing/2014/main" id="{2F1F7808-F003-4807-AF08-0BB334960B57}"/>
            </a:ext>
          </a:extLst>
        </xdr:cNvPr>
        <xdr:cNvSpPr/>
      </xdr:nvSpPr>
      <xdr:spPr>
        <a:xfrm>
          <a:off x="11849100" y="54366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58874</xdr:rowOff>
    </xdr:from>
    <xdr:ext cx="469744" cy="259045"/>
    <xdr:sp macro="" textlink="">
      <xdr:nvSpPr>
        <xdr:cNvPr id="154" name="債務償還比率該当値テキスト">
          <a:extLst>
            <a:ext uri="{FF2B5EF4-FFF2-40B4-BE49-F238E27FC236}">
              <a16:creationId xmlns:a16="http://schemas.microsoft.com/office/drawing/2014/main" id="{76E1DABB-093D-47F4-B46E-5E240C5EDCD7}"/>
            </a:ext>
          </a:extLst>
        </xdr:cNvPr>
        <xdr:cNvSpPr txBox="1"/>
      </xdr:nvSpPr>
      <xdr:spPr>
        <a:xfrm>
          <a:off x="11922125" y="528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71070</xdr:rowOff>
    </xdr:from>
    <xdr:to>
      <xdr:col>72</xdr:col>
      <xdr:colOff>123825</xdr:colOff>
      <xdr:row>27</xdr:row>
      <xdr:rowOff>1220</xdr:rowOff>
    </xdr:to>
    <xdr:sp macro="" textlink="">
      <xdr:nvSpPr>
        <xdr:cNvPr id="155" name="楕円 154">
          <a:extLst>
            <a:ext uri="{FF2B5EF4-FFF2-40B4-BE49-F238E27FC236}">
              <a16:creationId xmlns:a16="http://schemas.microsoft.com/office/drawing/2014/main" id="{C7606820-F98E-4DB5-845E-AB38361BCA22}"/>
            </a:ext>
          </a:extLst>
        </xdr:cNvPr>
        <xdr:cNvSpPr/>
      </xdr:nvSpPr>
      <xdr:spPr>
        <a:xfrm>
          <a:off x="11261725" y="53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121870</xdr:rowOff>
    </xdr:from>
    <xdr:to>
      <xdr:col>76</xdr:col>
      <xdr:colOff>22225</xdr:colOff>
      <xdr:row>27</xdr:row>
      <xdr:rowOff>86797</xdr:rowOff>
    </xdr:to>
    <xdr:cxnSp macro="">
      <xdr:nvCxnSpPr>
        <xdr:cNvPr id="156" name="直線コネクタ 155">
          <a:extLst>
            <a:ext uri="{FF2B5EF4-FFF2-40B4-BE49-F238E27FC236}">
              <a16:creationId xmlns:a16="http://schemas.microsoft.com/office/drawing/2014/main" id="{671DEFCA-7E9C-408B-9BF8-1CA381F44154}"/>
            </a:ext>
          </a:extLst>
        </xdr:cNvPr>
        <xdr:cNvCxnSpPr/>
      </xdr:nvCxnSpPr>
      <xdr:spPr>
        <a:xfrm>
          <a:off x="11312525" y="5351095"/>
          <a:ext cx="558800" cy="13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44203</xdr:rowOff>
    </xdr:from>
    <xdr:to>
      <xdr:col>68</xdr:col>
      <xdr:colOff>123825</xdr:colOff>
      <xdr:row>26</xdr:row>
      <xdr:rowOff>145803</xdr:rowOff>
    </xdr:to>
    <xdr:sp macro="" textlink="">
      <xdr:nvSpPr>
        <xdr:cNvPr id="157" name="楕円 156">
          <a:extLst>
            <a:ext uri="{FF2B5EF4-FFF2-40B4-BE49-F238E27FC236}">
              <a16:creationId xmlns:a16="http://schemas.microsoft.com/office/drawing/2014/main" id="{469A0060-45AB-4932-A24E-777A93B8B880}"/>
            </a:ext>
          </a:extLst>
        </xdr:cNvPr>
        <xdr:cNvSpPr/>
      </xdr:nvSpPr>
      <xdr:spPr>
        <a:xfrm>
          <a:off x="10652125" y="5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95003</xdr:rowOff>
    </xdr:from>
    <xdr:to>
      <xdr:col>72</xdr:col>
      <xdr:colOff>73025</xdr:colOff>
      <xdr:row>26</xdr:row>
      <xdr:rowOff>121870</xdr:rowOff>
    </xdr:to>
    <xdr:cxnSp macro="">
      <xdr:nvCxnSpPr>
        <xdr:cNvPr id="158" name="直線コネクタ 157">
          <a:extLst>
            <a:ext uri="{FF2B5EF4-FFF2-40B4-BE49-F238E27FC236}">
              <a16:creationId xmlns:a16="http://schemas.microsoft.com/office/drawing/2014/main" id="{8CA8ECF1-6A74-4253-8EF2-36B46745DE75}"/>
            </a:ext>
          </a:extLst>
        </xdr:cNvPr>
        <xdr:cNvCxnSpPr/>
      </xdr:nvCxnSpPr>
      <xdr:spPr>
        <a:xfrm>
          <a:off x="10702925" y="5324228"/>
          <a:ext cx="6096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86423</xdr:rowOff>
    </xdr:from>
    <xdr:to>
      <xdr:col>60</xdr:col>
      <xdr:colOff>123825</xdr:colOff>
      <xdr:row>27</xdr:row>
      <xdr:rowOff>16573</xdr:rowOff>
    </xdr:to>
    <xdr:sp macro="" textlink="">
      <xdr:nvSpPr>
        <xdr:cNvPr id="159" name="楕円 158">
          <a:extLst>
            <a:ext uri="{FF2B5EF4-FFF2-40B4-BE49-F238E27FC236}">
              <a16:creationId xmlns:a16="http://schemas.microsoft.com/office/drawing/2014/main" id="{BC2A3615-E0B8-4B0A-909B-3D7BC746B856}"/>
            </a:ext>
          </a:extLst>
        </xdr:cNvPr>
        <xdr:cNvSpPr/>
      </xdr:nvSpPr>
      <xdr:spPr>
        <a:xfrm>
          <a:off x="9432925" y="53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29</xdr:row>
      <xdr:rowOff>163290</xdr:rowOff>
    </xdr:from>
    <xdr:ext cx="469744" cy="259045"/>
    <xdr:sp macro="" textlink="">
      <xdr:nvSpPr>
        <xdr:cNvPr id="160" name="n_1aveValue債務償還比率">
          <a:extLst>
            <a:ext uri="{FF2B5EF4-FFF2-40B4-BE49-F238E27FC236}">
              <a16:creationId xmlns:a16="http://schemas.microsoft.com/office/drawing/2014/main" id="{C5EECDC1-E7F3-49E3-BB88-57F41E1F5F16}"/>
            </a:ext>
          </a:extLst>
        </xdr:cNvPr>
        <xdr:cNvSpPr txBox="1"/>
      </xdr:nvSpPr>
      <xdr:spPr>
        <a:xfrm>
          <a:off x="11103052" y="59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153574</xdr:rowOff>
    </xdr:from>
    <xdr:ext cx="469744" cy="259045"/>
    <xdr:sp macro="" textlink="">
      <xdr:nvSpPr>
        <xdr:cNvPr id="161" name="n_2aveValue債務償還比率">
          <a:extLst>
            <a:ext uri="{FF2B5EF4-FFF2-40B4-BE49-F238E27FC236}">
              <a16:creationId xmlns:a16="http://schemas.microsoft.com/office/drawing/2014/main" id="{ADAEA4DD-F1DB-4627-B860-37A098575366}"/>
            </a:ext>
          </a:extLst>
        </xdr:cNvPr>
        <xdr:cNvSpPr txBox="1"/>
      </xdr:nvSpPr>
      <xdr:spPr>
        <a:xfrm>
          <a:off x="10506152" y="58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62" name="n_3aveValue債務償還比率">
          <a:extLst>
            <a:ext uri="{FF2B5EF4-FFF2-40B4-BE49-F238E27FC236}">
              <a16:creationId xmlns:a16="http://schemas.microsoft.com/office/drawing/2014/main" id="{9FAC52A2-EAD1-4024-9BBA-7906A4CABF0E}"/>
            </a:ext>
          </a:extLst>
        </xdr:cNvPr>
        <xdr:cNvSpPr txBox="1"/>
      </xdr:nvSpPr>
      <xdr:spPr>
        <a:xfrm>
          <a:off x="9896552"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169647</xdr:rowOff>
    </xdr:from>
    <xdr:ext cx="469744" cy="259045"/>
    <xdr:sp macro="" textlink="">
      <xdr:nvSpPr>
        <xdr:cNvPr id="163" name="n_4aveValue債務償還比率">
          <a:extLst>
            <a:ext uri="{FF2B5EF4-FFF2-40B4-BE49-F238E27FC236}">
              <a16:creationId xmlns:a16="http://schemas.microsoft.com/office/drawing/2014/main" id="{39661669-1842-4BA3-99A4-42FF154E85EB}"/>
            </a:ext>
          </a:extLst>
        </xdr:cNvPr>
        <xdr:cNvSpPr txBox="1"/>
      </xdr:nvSpPr>
      <xdr:spPr>
        <a:xfrm>
          <a:off x="9286952" y="591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17747</xdr:rowOff>
    </xdr:from>
    <xdr:ext cx="405111" cy="259045"/>
    <xdr:sp macro="" textlink="">
      <xdr:nvSpPr>
        <xdr:cNvPr id="164" name="n_1mainValue債務償還比率">
          <a:extLst>
            <a:ext uri="{FF2B5EF4-FFF2-40B4-BE49-F238E27FC236}">
              <a16:creationId xmlns:a16="http://schemas.microsoft.com/office/drawing/2014/main" id="{13ED6DE5-B2FB-49C5-A3A5-A627773A814B}"/>
            </a:ext>
          </a:extLst>
        </xdr:cNvPr>
        <xdr:cNvSpPr txBox="1"/>
      </xdr:nvSpPr>
      <xdr:spPr>
        <a:xfrm>
          <a:off x="11135369" y="507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162330</xdr:rowOff>
    </xdr:from>
    <xdr:ext cx="340478" cy="259045"/>
    <xdr:sp macro="" textlink="">
      <xdr:nvSpPr>
        <xdr:cNvPr id="165" name="n_2mainValue債務償還比率">
          <a:extLst>
            <a:ext uri="{FF2B5EF4-FFF2-40B4-BE49-F238E27FC236}">
              <a16:creationId xmlns:a16="http://schemas.microsoft.com/office/drawing/2014/main" id="{CD1971E3-251A-4D82-A662-9795BA49A70C}"/>
            </a:ext>
          </a:extLst>
        </xdr:cNvPr>
        <xdr:cNvSpPr txBox="1"/>
      </xdr:nvSpPr>
      <xdr:spPr>
        <a:xfrm>
          <a:off x="10570786" y="5048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33100</xdr:rowOff>
    </xdr:from>
    <xdr:ext cx="405111" cy="259045"/>
    <xdr:sp macro="" textlink="">
      <xdr:nvSpPr>
        <xdr:cNvPr id="166" name="n_4mainValue債務償還比率">
          <a:extLst>
            <a:ext uri="{FF2B5EF4-FFF2-40B4-BE49-F238E27FC236}">
              <a16:creationId xmlns:a16="http://schemas.microsoft.com/office/drawing/2014/main" id="{3ACEA300-2A79-4D2F-851C-3EA41E279852}"/>
            </a:ext>
          </a:extLst>
        </xdr:cNvPr>
        <xdr:cNvSpPr txBox="1"/>
      </xdr:nvSpPr>
      <xdr:spPr>
        <a:xfrm>
          <a:off x="9319269" y="509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E455C222-F935-423F-9523-2A8542190A08}"/>
            </a:ext>
          </a:extLst>
        </xdr:cNvPr>
        <xdr:cNvSpPr/>
      </xdr:nvSpPr>
      <xdr:spPr>
        <a:xfrm>
          <a:off x="1050925" y="8001000"/>
          <a:ext cx="47244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29301D22-382E-4C50-82B9-7AE62F098599}"/>
            </a:ext>
          </a:extLst>
        </xdr:cNvPr>
        <xdr:cNvSpPr/>
      </xdr:nvSpPr>
      <xdr:spPr>
        <a:xfrm>
          <a:off x="1050925" y="11811000"/>
          <a:ext cx="47244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619BDFBF-D820-45A0-BEBC-075805CB0583}"/>
            </a:ext>
          </a:extLst>
        </xdr:cNvPr>
        <xdr:cNvSpPr txBox="1"/>
      </xdr:nvSpPr>
      <xdr:spPr>
        <a:xfrm>
          <a:off x="771525"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99D8BD61-A67E-49A8-BB1A-F5E8076CD8C2}"/>
            </a:ext>
          </a:extLst>
        </xdr:cNvPr>
        <xdr:cNvSpPr txBox="1"/>
      </xdr:nvSpPr>
      <xdr:spPr>
        <a:xfrm>
          <a:off x="5622925"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FA734D13-533F-4D62-90A7-E61C5CC9EBE0}"/>
            </a:ext>
          </a:extLst>
        </xdr:cNvPr>
        <xdr:cNvSpPr txBox="1"/>
      </xdr:nvSpPr>
      <xdr:spPr>
        <a:xfrm>
          <a:off x="771525"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1E624C8-320B-4C2D-B8BD-1B2F95056F76}"/>
            </a:ext>
          </a:extLst>
        </xdr:cNvPr>
        <xdr:cNvSpPr txBox="1"/>
      </xdr:nvSpPr>
      <xdr:spPr>
        <a:xfrm>
          <a:off x="5622925"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1DDF617-91BA-42C4-8B95-98CEBB4619BA}"/>
            </a:ext>
          </a:extLst>
        </xdr:cNvPr>
        <xdr:cNvSpPr/>
      </xdr:nvSpPr>
      <xdr:spPr>
        <a:xfrm>
          <a:off x="520700" y="127000"/>
          <a:ext cx="10147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6D53A4-1C96-49F0-97C1-D25A7ED1CA38}"/>
            </a:ext>
          </a:extLst>
        </xdr:cNvPr>
        <xdr:cNvSpPr/>
      </xdr:nvSpPr>
      <xdr:spPr>
        <a:xfrm>
          <a:off x="15240000" y="190500"/>
          <a:ext cx="3200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301481-23F3-487C-B376-281E7A6485D0}"/>
            </a:ext>
          </a:extLst>
        </xdr:cNvPr>
        <xdr:cNvSpPr/>
      </xdr:nvSpPr>
      <xdr:spPr>
        <a:xfrm>
          <a:off x="15259050" y="215900"/>
          <a:ext cx="3155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F7FC06-408E-4C86-B366-0D645C023B13}"/>
            </a:ext>
          </a:extLst>
        </xdr:cNvPr>
        <xdr:cNvSpPr/>
      </xdr:nvSpPr>
      <xdr:spPr>
        <a:xfrm>
          <a:off x="15284450" y="241300"/>
          <a:ext cx="3098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21D0CF-8751-4205-A61F-78E12A8F07DA}"/>
            </a:ext>
          </a:extLst>
        </xdr:cNvPr>
        <xdr:cNvSpPr/>
      </xdr:nvSpPr>
      <xdr:spPr>
        <a:xfrm>
          <a:off x="13017500" y="190500"/>
          <a:ext cx="2127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BA2298-1662-43A7-B960-2481919A3A1E}"/>
            </a:ext>
          </a:extLst>
        </xdr:cNvPr>
        <xdr:cNvSpPr/>
      </xdr:nvSpPr>
      <xdr:spPr>
        <a:xfrm>
          <a:off x="13042900" y="215900"/>
          <a:ext cx="2082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508296-725C-4F3E-BECC-C4B943D74319}"/>
            </a:ext>
          </a:extLst>
        </xdr:cNvPr>
        <xdr:cNvSpPr/>
      </xdr:nvSpPr>
      <xdr:spPr>
        <a:xfrm>
          <a:off x="13068300" y="241300"/>
          <a:ext cx="20256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8EFD0F-657E-4476-9A7D-BB35A2AABBDC}"/>
            </a:ext>
          </a:extLst>
        </xdr:cNvPr>
        <xdr:cNvSpPr/>
      </xdr:nvSpPr>
      <xdr:spPr>
        <a:xfrm>
          <a:off x="609600" y="889000"/>
          <a:ext cx="80772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F26B8A5-A1E4-4E76-9531-8C42BE14DDC8}"/>
            </a:ext>
          </a:extLst>
        </xdr:cNvPr>
        <xdr:cNvSpPr/>
      </xdr:nvSpPr>
      <xdr:spPr>
        <a:xfrm>
          <a:off x="736600" y="920750"/>
          <a:ext cx="1092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A6DA33E-7824-4123-B6FB-6C587EBF8B48}"/>
            </a:ext>
          </a:extLst>
        </xdr:cNvPr>
        <xdr:cNvSpPr/>
      </xdr:nvSpPr>
      <xdr:spPr>
        <a:xfrm>
          <a:off x="1803400" y="920750"/>
          <a:ext cx="1066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9715FB-864B-4AF0-BBAF-5B156F59D550}"/>
            </a:ext>
          </a:extLst>
        </xdr:cNvPr>
        <xdr:cNvSpPr/>
      </xdr:nvSpPr>
      <xdr:spPr>
        <a:xfrm>
          <a:off x="2870200" y="920750"/>
          <a:ext cx="1219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316183-FD60-4CE7-B2F7-6A22DF5F86DB}"/>
            </a:ext>
          </a:extLst>
        </xdr:cNvPr>
        <xdr:cNvSpPr/>
      </xdr:nvSpPr>
      <xdr:spPr>
        <a:xfrm>
          <a:off x="4089400" y="939800"/>
          <a:ext cx="16129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B2E52B-D084-4831-AF39-DF8B5F7DA4B8}"/>
            </a:ext>
          </a:extLst>
        </xdr:cNvPr>
        <xdr:cNvSpPr/>
      </xdr:nvSpPr>
      <xdr:spPr>
        <a:xfrm>
          <a:off x="5702300" y="939800"/>
          <a:ext cx="10033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B948E1-EE40-4F97-ADB1-6780006EB7CF}"/>
            </a:ext>
          </a:extLst>
        </xdr:cNvPr>
        <xdr:cNvSpPr/>
      </xdr:nvSpPr>
      <xdr:spPr>
        <a:xfrm>
          <a:off x="6769100" y="952500"/>
          <a:ext cx="5207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3E72692-9031-44E6-8923-7EC8B1F1E46B}"/>
            </a:ext>
          </a:extLst>
        </xdr:cNvPr>
        <xdr:cNvSpPr/>
      </xdr:nvSpPr>
      <xdr:spPr>
        <a:xfrm>
          <a:off x="4089400" y="1714500"/>
          <a:ext cx="1612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DFF230-96AC-4094-9FA5-BCA947E5E4B6}"/>
            </a:ext>
          </a:extLst>
        </xdr:cNvPr>
        <xdr:cNvSpPr/>
      </xdr:nvSpPr>
      <xdr:spPr>
        <a:xfrm>
          <a:off x="5765800" y="1714500"/>
          <a:ext cx="2921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3CF32C-A8E0-4A89-9EEC-A4F50BB7FD8C}"/>
            </a:ext>
          </a:extLst>
        </xdr:cNvPr>
        <xdr:cNvSpPr/>
      </xdr:nvSpPr>
      <xdr:spPr>
        <a:xfrm>
          <a:off x="8864600" y="889000"/>
          <a:ext cx="12192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549FE1-1378-49C8-8D8C-61730AAB3929}"/>
            </a:ext>
          </a:extLst>
        </xdr:cNvPr>
        <xdr:cNvSpPr/>
      </xdr:nvSpPr>
      <xdr:spPr>
        <a:xfrm>
          <a:off x="9086850" y="952500"/>
          <a:ext cx="1066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843169-B1AA-4332-9D9D-8A14FF70D03C}"/>
            </a:ext>
          </a:extLst>
        </xdr:cNvPr>
        <xdr:cNvSpPr/>
      </xdr:nvSpPr>
      <xdr:spPr>
        <a:xfrm>
          <a:off x="9086850" y="1219200"/>
          <a:ext cx="1066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E3BD7B-EEC0-430E-AA2F-FEA070AB3C1E}"/>
            </a:ext>
          </a:extLst>
        </xdr:cNvPr>
        <xdr:cNvSpPr/>
      </xdr:nvSpPr>
      <xdr:spPr>
        <a:xfrm>
          <a:off x="9086850" y="1549400"/>
          <a:ext cx="11557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671868-5020-4741-983F-D640E1D04D48}"/>
            </a:ext>
          </a:extLst>
        </xdr:cNvPr>
        <xdr:cNvCxnSpPr/>
      </xdr:nvCxnSpPr>
      <xdr:spPr>
        <a:xfrm flipH="1">
          <a:off x="8947150" y="1041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2A6E75-4A86-45E3-8F91-72F1C97D27FB}"/>
            </a:ext>
          </a:extLst>
        </xdr:cNvPr>
        <xdr:cNvSpPr/>
      </xdr:nvSpPr>
      <xdr:spPr>
        <a:xfrm>
          <a:off x="8991600"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ED7FDDB-2844-42BE-A565-5803948ABEEF}"/>
            </a:ext>
          </a:extLst>
        </xdr:cNvPr>
        <xdr:cNvSpPr/>
      </xdr:nvSpPr>
      <xdr:spPr>
        <a:xfrm>
          <a:off x="8991600"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0773F5D-2750-4813-AF76-5AF014B1B21D}"/>
            </a:ext>
          </a:extLst>
        </xdr:cNvPr>
        <xdr:cNvCxnSpPr/>
      </xdr:nvCxnSpPr>
      <xdr:spPr>
        <a:xfrm>
          <a:off x="90074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B7F62B-0AF9-4E96-8CF1-C42A6476428C}"/>
            </a:ext>
          </a:extLst>
        </xdr:cNvPr>
        <xdr:cNvCxnSpPr/>
      </xdr:nvCxnSpPr>
      <xdr:spPr>
        <a:xfrm>
          <a:off x="8966200" y="15240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B577E4-8FB7-46F3-9B3B-B1EC678ABEA5}"/>
            </a:ext>
          </a:extLst>
        </xdr:cNvPr>
        <xdr:cNvCxnSpPr/>
      </xdr:nvCxnSpPr>
      <xdr:spPr>
        <a:xfrm flipV="1">
          <a:off x="90074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300DF5E-EC18-48BA-80DE-B44DF02CDFD1}"/>
            </a:ext>
          </a:extLst>
        </xdr:cNvPr>
        <xdr:cNvCxnSpPr/>
      </xdr:nvCxnSpPr>
      <xdr:spPr>
        <a:xfrm>
          <a:off x="8966200" y="19050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28139C-A217-465C-B9B8-63A23EF44DDD}"/>
            </a:ext>
          </a:extLst>
        </xdr:cNvPr>
        <xdr:cNvSpPr txBox="1"/>
      </xdr:nvSpPr>
      <xdr:spPr>
        <a:xfrm>
          <a:off x="5842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7A870B-BC47-4359-BE26-F08351FE7ECB}"/>
            </a:ext>
          </a:extLst>
        </xdr:cNvPr>
        <xdr:cNvSpPr txBox="1"/>
      </xdr:nvSpPr>
      <xdr:spPr>
        <a:xfrm>
          <a:off x="5842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EAF7601-C78C-4325-B759-3579913BC988}"/>
            </a:ext>
          </a:extLst>
        </xdr:cNvPr>
        <xdr:cNvSpPr txBox="1"/>
      </xdr:nvSpPr>
      <xdr:spPr>
        <a:xfrm>
          <a:off x="5842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5093D52-189C-4FD6-B6EE-B7FDF859BA6D}"/>
            </a:ext>
          </a:extLst>
        </xdr:cNvPr>
        <xdr:cNvSpPr txBox="1"/>
      </xdr:nvSpPr>
      <xdr:spPr>
        <a:xfrm>
          <a:off x="5842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7736B3-6017-4304-BE6A-5E181178B4C6}"/>
            </a:ext>
          </a:extLst>
        </xdr:cNvPr>
        <xdr:cNvSpPr/>
      </xdr:nvSpPr>
      <xdr:spPr>
        <a:xfrm>
          <a:off x="609600" y="419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424BCB-A0DC-44B5-AD5A-43F8A2B462D6}"/>
            </a:ext>
          </a:extLst>
        </xdr:cNvPr>
        <xdr:cNvSpPr/>
      </xdr:nvSpPr>
      <xdr:spPr>
        <a:xfrm>
          <a:off x="7366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DA646A6-4A7C-44F5-AD87-CDE4BE651ECF}"/>
            </a:ext>
          </a:extLst>
        </xdr:cNvPr>
        <xdr:cNvSpPr/>
      </xdr:nvSpPr>
      <xdr:spPr>
        <a:xfrm>
          <a:off x="7366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54668F-9E08-416C-A7A0-64539EB63752}"/>
            </a:ext>
          </a:extLst>
        </xdr:cNvPr>
        <xdr:cNvSpPr/>
      </xdr:nvSpPr>
      <xdr:spPr>
        <a:xfrm>
          <a:off x="15240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C11B18-D59C-439C-B717-C257895383B1}"/>
            </a:ext>
          </a:extLst>
        </xdr:cNvPr>
        <xdr:cNvSpPr/>
      </xdr:nvSpPr>
      <xdr:spPr>
        <a:xfrm>
          <a:off x="15240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4831C6-D764-482C-98FA-2FFD8A76FFA8}"/>
            </a:ext>
          </a:extLst>
        </xdr:cNvPr>
        <xdr:cNvSpPr/>
      </xdr:nvSpPr>
      <xdr:spPr>
        <a:xfrm>
          <a:off x="2438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82025E-7C70-43D2-A1CA-084D6AB44F33}"/>
            </a:ext>
          </a:extLst>
        </xdr:cNvPr>
        <xdr:cNvSpPr/>
      </xdr:nvSpPr>
      <xdr:spPr>
        <a:xfrm>
          <a:off x="2438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6969E4-91A4-4147-827A-DF5EDD15C219}"/>
            </a:ext>
          </a:extLst>
        </xdr:cNvPr>
        <xdr:cNvSpPr/>
      </xdr:nvSpPr>
      <xdr:spPr>
        <a:xfrm>
          <a:off x="609600" y="533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064A8E0-B8F1-4F49-A367-9EBE03E3F1A2}"/>
            </a:ext>
          </a:extLst>
        </xdr:cNvPr>
        <xdr:cNvSpPr txBox="1"/>
      </xdr:nvSpPr>
      <xdr:spPr>
        <a:xfrm>
          <a:off x="6096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2CB84D2-C8AF-4D58-8E8B-4E1CFD8DDE68}"/>
            </a:ext>
          </a:extLst>
        </xdr:cNvPr>
        <xdr:cNvCxnSpPr/>
      </xdr:nvCxnSpPr>
      <xdr:spPr>
        <a:xfrm>
          <a:off x="609600" y="762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B37044-231C-45A8-9070-950CB69F6BCE}"/>
            </a:ext>
          </a:extLst>
        </xdr:cNvPr>
        <xdr:cNvSpPr txBox="1"/>
      </xdr:nvSpPr>
      <xdr:spPr>
        <a:xfrm>
          <a:off x="2567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CEFC9E8-DF64-45C4-85C8-8D86438AB735}"/>
            </a:ext>
          </a:extLst>
        </xdr:cNvPr>
        <xdr:cNvCxnSpPr/>
      </xdr:nvCxnSpPr>
      <xdr:spPr>
        <a:xfrm>
          <a:off x="609600" y="723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2FD3473-33AA-417B-98A3-AE02ECB6059B}"/>
            </a:ext>
          </a:extLst>
        </xdr:cNvPr>
        <xdr:cNvSpPr txBox="1"/>
      </xdr:nvSpPr>
      <xdr:spPr>
        <a:xfrm>
          <a:off x="2567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3E7680-2912-4DCE-96C1-EA5C541F9E22}"/>
            </a:ext>
          </a:extLst>
        </xdr:cNvPr>
        <xdr:cNvCxnSpPr/>
      </xdr:nvCxnSpPr>
      <xdr:spPr>
        <a:xfrm>
          <a:off x="609600" y="685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0FC9065-4028-450A-A82F-8D2E2FC76885}"/>
            </a:ext>
          </a:extLst>
        </xdr:cNvPr>
        <xdr:cNvSpPr txBox="1"/>
      </xdr:nvSpPr>
      <xdr:spPr>
        <a:xfrm>
          <a:off x="30179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890D466-AFF5-422D-B3AB-94A01F65F7E2}"/>
            </a:ext>
          </a:extLst>
        </xdr:cNvPr>
        <xdr:cNvCxnSpPr/>
      </xdr:nvCxnSpPr>
      <xdr:spPr>
        <a:xfrm>
          <a:off x="609600" y="647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FFCB905-108D-42F5-ADE4-A4F9A5579D73}"/>
            </a:ext>
          </a:extLst>
        </xdr:cNvPr>
        <xdr:cNvSpPr txBox="1"/>
      </xdr:nvSpPr>
      <xdr:spPr>
        <a:xfrm>
          <a:off x="30179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55D12DC-95AB-413A-A927-FDB1640D1921}"/>
            </a:ext>
          </a:extLst>
        </xdr:cNvPr>
        <xdr:cNvCxnSpPr/>
      </xdr:nvCxnSpPr>
      <xdr:spPr>
        <a:xfrm>
          <a:off x="609600" y="609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B7BF1DF-CAC8-4E77-8C1F-DD09D1B0EBA6}"/>
            </a:ext>
          </a:extLst>
        </xdr:cNvPr>
        <xdr:cNvSpPr txBox="1"/>
      </xdr:nvSpPr>
      <xdr:spPr>
        <a:xfrm>
          <a:off x="30179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3683B73-991B-48CB-8E18-80F4D782037B}"/>
            </a:ext>
          </a:extLst>
        </xdr:cNvPr>
        <xdr:cNvCxnSpPr/>
      </xdr:nvCxnSpPr>
      <xdr:spPr>
        <a:xfrm>
          <a:off x="609600" y="571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7EBD0C7-D0C7-4BE8-8B8C-69A6ECEF29A6}"/>
            </a:ext>
          </a:extLst>
        </xdr:cNvPr>
        <xdr:cNvSpPr txBox="1"/>
      </xdr:nvSpPr>
      <xdr:spPr>
        <a:xfrm>
          <a:off x="30179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EB1E20-A1F0-44E2-BBE5-E5338391E561}"/>
            </a:ext>
          </a:extLst>
        </xdr:cNvPr>
        <xdr:cNvCxnSpPr/>
      </xdr:nvCxnSpPr>
      <xdr:spPr>
        <a:xfrm>
          <a:off x="609600" y="533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BEA7C79-5771-42CC-B3AE-AB1A7A52BE90}"/>
            </a:ext>
          </a:extLst>
        </xdr:cNvPr>
        <xdr:cNvSpPr txBox="1"/>
      </xdr:nvSpPr>
      <xdr:spPr>
        <a:xfrm>
          <a:off x="3468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4C26D49-B53E-4105-B6F9-E6AB1A77A635}"/>
            </a:ext>
          </a:extLst>
        </xdr:cNvPr>
        <xdr:cNvSpPr/>
      </xdr:nvSpPr>
      <xdr:spPr>
        <a:xfrm>
          <a:off x="609600" y="533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24142A00-C4F4-4669-B0A3-3083111C8B86}"/>
            </a:ext>
          </a:extLst>
        </xdr:cNvPr>
        <xdr:cNvCxnSpPr/>
      </xdr:nvCxnSpPr>
      <xdr:spPr>
        <a:xfrm flipV="1">
          <a:off x="37204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0CCFCB04-83B6-49B2-8EEC-02678DCBB74D}"/>
            </a:ext>
          </a:extLst>
        </xdr:cNvPr>
        <xdr:cNvSpPr txBox="1"/>
      </xdr:nvSpPr>
      <xdr:spPr>
        <a:xfrm>
          <a:off x="37592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23800865-8A84-41D2-830C-D6D250EAB2F7}"/>
            </a:ext>
          </a:extLst>
        </xdr:cNvPr>
        <xdr:cNvCxnSpPr/>
      </xdr:nvCxnSpPr>
      <xdr:spPr>
        <a:xfrm>
          <a:off x="3660775" y="71894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50D29842-9A6F-4E4F-A608-4EB2AEBA80B0}"/>
            </a:ext>
          </a:extLst>
        </xdr:cNvPr>
        <xdr:cNvSpPr txBox="1"/>
      </xdr:nvSpPr>
      <xdr:spPr>
        <a:xfrm>
          <a:off x="37592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00C994AC-D14B-4FC6-8B9F-2E562F25C682}"/>
            </a:ext>
          </a:extLst>
        </xdr:cNvPr>
        <xdr:cNvCxnSpPr/>
      </xdr:nvCxnSpPr>
      <xdr:spPr>
        <a:xfrm>
          <a:off x="3660775" y="59645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DE6D275B-1750-4E51-B5B1-5F26E8889C11}"/>
            </a:ext>
          </a:extLst>
        </xdr:cNvPr>
        <xdr:cNvSpPr txBox="1"/>
      </xdr:nvSpPr>
      <xdr:spPr>
        <a:xfrm>
          <a:off x="37592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0AE2E77C-8C20-4CDA-B6C8-C894E7974EAC}"/>
            </a:ext>
          </a:extLst>
        </xdr:cNvPr>
        <xdr:cNvSpPr/>
      </xdr:nvSpPr>
      <xdr:spPr>
        <a:xfrm>
          <a:off x="36703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272CEAED-D7DF-4598-B396-B55F40081C4D}"/>
            </a:ext>
          </a:extLst>
        </xdr:cNvPr>
        <xdr:cNvSpPr/>
      </xdr:nvSpPr>
      <xdr:spPr>
        <a:xfrm>
          <a:off x="3022600" y="647192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A75D8E8E-ACB8-40B0-8436-7EB51CC49C58}"/>
            </a:ext>
          </a:extLst>
        </xdr:cNvPr>
        <xdr:cNvSpPr/>
      </xdr:nvSpPr>
      <xdr:spPr>
        <a:xfrm>
          <a:off x="22860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1988AAD1-2A4B-48B5-9A71-E15F2D35740B}"/>
            </a:ext>
          </a:extLst>
        </xdr:cNvPr>
        <xdr:cNvSpPr/>
      </xdr:nvSpPr>
      <xdr:spPr>
        <a:xfrm>
          <a:off x="1587500" y="6424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ABE9D52-864B-41D1-A344-DF75B829EEA2}"/>
            </a:ext>
          </a:extLst>
        </xdr:cNvPr>
        <xdr:cNvSpPr/>
      </xdr:nvSpPr>
      <xdr:spPr>
        <a:xfrm>
          <a:off x="889000" y="630999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220987F-BB77-4DE8-ACB0-47FE9EA7AC08}"/>
            </a:ext>
          </a:extLst>
        </xdr:cNvPr>
        <xdr:cNvSpPr txBox="1"/>
      </xdr:nvSpPr>
      <xdr:spPr>
        <a:xfrm>
          <a:off x="356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537A76F-213C-4F83-A1F0-65F60260B14A}"/>
            </a:ext>
          </a:extLst>
        </xdr:cNvPr>
        <xdr:cNvSpPr txBox="1"/>
      </xdr:nvSpPr>
      <xdr:spPr>
        <a:xfrm>
          <a:off x="2892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33EBB8-A39A-4468-B280-8961CD683D38}"/>
            </a:ext>
          </a:extLst>
        </xdr:cNvPr>
        <xdr:cNvSpPr txBox="1"/>
      </xdr:nvSpPr>
      <xdr:spPr>
        <a:xfrm>
          <a:off x="2184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A335723-DA9B-4E74-A5C1-71F893EE2B01}"/>
            </a:ext>
          </a:extLst>
        </xdr:cNvPr>
        <xdr:cNvSpPr txBox="1"/>
      </xdr:nvSpPr>
      <xdr:spPr>
        <a:xfrm>
          <a:off x="1485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894DBE6-E733-4EFC-BC89-49A5693EE638}"/>
            </a:ext>
          </a:extLst>
        </xdr:cNvPr>
        <xdr:cNvSpPr txBox="1"/>
      </xdr:nvSpPr>
      <xdr:spPr>
        <a:xfrm>
          <a:off x="7588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3" name="楕円 72">
          <a:extLst>
            <a:ext uri="{FF2B5EF4-FFF2-40B4-BE49-F238E27FC236}">
              <a16:creationId xmlns:a16="http://schemas.microsoft.com/office/drawing/2014/main" id="{98B9AC49-AB22-44AE-A240-7912A8196923}"/>
            </a:ext>
          </a:extLst>
        </xdr:cNvPr>
        <xdr:cNvSpPr/>
      </xdr:nvSpPr>
      <xdr:spPr>
        <a:xfrm>
          <a:off x="36703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4" name="【道路】&#10;有形固定資産減価償却率該当値テキスト">
          <a:extLst>
            <a:ext uri="{FF2B5EF4-FFF2-40B4-BE49-F238E27FC236}">
              <a16:creationId xmlns:a16="http://schemas.microsoft.com/office/drawing/2014/main" id="{5DE60241-F03C-4E5F-B649-4E12AAD60885}"/>
            </a:ext>
          </a:extLst>
        </xdr:cNvPr>
        <xdr:cNvSpPr txBox="1"/>
      </xdr:nvSpPr>
      <xdr:spPr>
        <a:xfrm>
          <a:off x="37592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44450</xdr:rowOff>
    </xdr:from>
    <xdr:to>
      <xdr:col>20</xdr:col>
      <xdr:colOff>38100</xdr:colOff>
      <xdr:row>36</xdr:row>
      <xdr:rowOff>146050</xdr:rowOff>
    </xdr:to>
    <xdr:sp macro="" textlink="">
      <xdr:nvSpPr>
        <xdr:cNvPr id="75" name="楕円 74">
          <a:extLst>
            <a:ext uri="{FF2B5EF4-FFF2-40B4-BE49-F238E27FC236}">
              <a16:creationId xmlns:a16="http://schemas.microsoft.com/office/drawing/2014/main" id="{BE9C4046-C303-40D2-A1EF-9CDB7035B0A5}"/>
            </a:ext>
          </a:extLst>
        </xdr:cNvPr>
        <xdr:cNvSpPr/>
      </xdr:nvSpPr>
      <xdr:spPr>
        <a:xfrm>
          <a:off x="3022600" y="621665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95250</xdr:rowOff>
    </xdr:from>
    <xdr:to>
      <xdr:col>24</xdr:col>
      <xdr:colOff>63500</xdr:colOff>
      <xdr:row>36</xdr:row>
      <xdr:rowOff>133350</xdr:rowOff>
    </xdr:to>
    <xdr:cxnSp macro="">
      <xdr:nvCxnSpPr>
        <xdr:cNvPr id="76" name="直線コネクタ 75">
          <a:extLst>
            <a:ext uri="{FF2B5EF4-FFF2-40B4-BE49-F238E27FC236}">
              <a16:creationId xmlns:a16="http://schemas.microsoft.com/office/drawing/2014/main" id="{85B6A372-AE7D-4769-A0F5-03474CF6B67E}"/>
            </a:ext>
          </a:extLst>
        </xdr:cNvPr>
        <xdr:cNvCxnSpPr/>
      </xdr:nvCxnSpPr>
      <xdr:spPr>
        <a:xfrm>
          <a:off x="3044825" y="6267450"/>
          <a:ext cx="6762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xdr:rowOff>
    </xdr:from>
    <xdr:to>
      <xdr:col>15</xdr:col>
      <xdr:colOff>101600</xdr:colOff>
      <xdr:row>36</xdr:row>
      <xdr:rowOff>107950</xdr:rowOff>
    </xdr:to>
    <xdr:sp macro="" textlink="">
      <xdr:nvSpPr>
        <xdr:cNvPr id="77" name="楕円 76">
          <a:extLst>
            <a:ext uri="{FF2B5EF4-FFF2-40B4-BE49-F238E27FC236}">
              <a16:creationId xmlns:a16="http://schemas.microsoft.com/office/drawing/2014/main" id="{56D264A7-3BD4-4FA6-9541-2105B094682F}"/>
            </a:ext>
          </a:extLst>
        </xdr:cNvPr>
        <xdr:cNvSpPr/>
      </xdr:nvSpPr>
      <xdr:spPr>
        <a:xfrm>
          <a:off x="22860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57150</xdr:rowOff>
    </xdr:from>
    <xdr:to>
      <xdr:col>19</xdr:col>
      <xdr:colOff>177800</xdr:colOff>
      <xdr:row>36</xdr:row>
      <xdr:rowOff>95250</xdr:rowOff>
    </xdr:to>
    <xdr:cxnSp macro="">
      <xdr:nvCxnSpPr>
        <xdr:cNvPr id="78" name="直線コネクタ 77">
          <a:extLst>
            <a:ext uri="{FF2B5EF4-FFF2-40B4-BE49-F238E27FC236}">
              <a16:creationId xmlns:a16="http://schemas.microsoft.com/office/drawing/2014/main" id="{188B9714-0427-4043-855C-25B391EF7376}"/>
            </a:ext>
          </a:extLst>
        </xdr:cNvPr>
        <xdr:cNvCxnSpPr/>
      </xdr:nvCxnSpPr>
      <xdr:spPr>
        <a:xfrm>
          <a:off x="2336800" y="6229350"/>
          <a:ext cx="7080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a:extLst>
            <a:ext uri="{FF2B5EF4-FFF2-40B4-BE49-F238E27FC236}">
              <a16:creationId xmlns:a16="http://schemas.microsoft.com/office/drawing/2014/main" id="{F602277D-1838-400D-8033-309227DB47B6}"/>
            </a:ext>
          </a:extLst>
        </xdr:cNvPr>
        <xdr:cNvSpPr/>
      </xdr:nvSpPr>
      <xdr:spPr>
        <a:xfrm>
          <a:off x="1587500" y="61995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57150</xdr:rowOff>
    </xdr:from>
    <xdr:to>
      <xdr:col>15</xdr:col>
      <xdr:colOff>50800</xdr:colOff>
      <xdr:row>36</xdr:row>
      <xdr:rowOff>78105</xdr:rowOff>
    </xdr:to>
    <xdr:cxnSp macro="">
      <xdr:nvCxnSpPr>
        <xdr:cNvPr id="80" name="直線コネクタ 79">
          <a:extLst>
            <a:ext uri="{FF2B5EF4-FFF2-40B4-BE49-F238E27FC236}">
              <a16:creationId xmlns:a16="http://schemas.microsoft.com/office/drawing/2014/main" id="{4CD154FA-B23F-4C81-BABF-5F08CED979D1}"/>
            </a:ext>
          </a:extLst>
        </xdr:cNvPr>
        <xdr:cNvCxnSpPr/>
      </xdr:nvCxnSpPr>
      <xdr:spPr>
        <a:xfrm flipV="1">
          <a:off x="1638300" y="6229350"/>
          <a:ext cx="6985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1" name="n_1aveValue【道路】&#10;有形固定資産減価償却率">
          <a:extLst>
            <a:ext uri="{FF2B5EF4-FFF2-40B4-BE49-F238E27FC236}">
              <a16:creationId xmlns:a16="http://schemas.microsoft.com/office/drawing/2014/main" id="{A652767D-4317-4675-B82D-98CB9B8BF4F4}"/>
            </a:ext>
          </a:extLst>
        </xdr:cNvPr>
        <xdr:cNvSpPr txBox="1"/>
      </xdr:nvSpPr>
      <xdr:spPr>
        <a:xfrm>
          <a:off x="28962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2" name="n_2aveValue【道路】&#10;有形固定資産減価償却率">
          <a:extLst>
            <a:ext uri="{FF2B5EF4-FFF2-40B4-BE49-F238E27FC236}">
              <a16:creationId xmlns:a16="http://schemas.microsoft.com/office/drawing/2014/main" id="{6AF9E339-84FE-4D55-AA99-E9F5E3D8B641}"/>
            </a:ext>
          </a:extLst>
        </xdr:cNvPr>
        <xdr:cNvSpPr txBox="1"/>
      </xdr:nvSpPr>
      <xdr:spPr>
        <a:xfrm>
          <a:off x="21723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3" name="n_3aveValue【道路】&#10;有形固定資産減価償却率">
          <a:extLst>
            <a:ext uri="{FF2B5EF4-FFF2-40B4-BE49-F238E27FC236}">
              <a16:creationId xmlns:a16="http://schemas.microsoft.com/office/drawing/2014/main" id="{81A02519-F423-4E4C-8FD2-D0EAE97A4734}"/>
            </a:ext>
          </a:extLst>
        </xdr:cNvPr>
        <xdr:cNvSpPr txBox="1"/>
      </xdr:nvSpPr>
      <xdr:spPr>
        <a:xfrm>
          <a:off x="14738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A2358231-EAD6-4963-91AB-D4819D53EBF4}"/>
            </a:ext>
          </a:extLst>
        </xdr:cNvPr>
        <xdr:cNvSpPr txBox="1"/>
      </xdr:nvSpPr>
      <xdr:spPr>
        <a:xfrm>
          <a:off x="765819"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162577</xdr:rowOff>
    </xdr:from>
    <xdr:ext cx="405111" cy="259045"/>
    <xdr:sp macro="" textlink="">
      <xdr:nvSpPr>
        <xdr:cNvPr id="85" name="n_1mainValue【道路】&#10;有形固定資産減価償却率">
          <a:extLst>
            <a:ext uri="{FF2B5EF4-FFF2-40B4-BE49-F238E27FC236}">
              <a16:creationId xmlns:a16="http://schemas.microsoft.com/office/drawing/2014/main" id="{196A6397-B985-4878-99FA-C9E5A9187A3E}"/>
            </a:ext>
          </a:extLst>
        </xdr:cNvPr>
        <xdr:cNvSpPr txBox="1"/>
      </xdr:nvSpPr>
      <xdr:spPr>
        <a:xfrm>
          <a:off x="28962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124477</xdr:rowOff>
    </xdr:from>
    <xdr:ext cx="405111" cy="259045"/>
    <xdr:sp macro="" textlink="">
      <xdr:nvSpPr>
        <xdr:cNvPr id="86" name="n_2mainValue【道路】&#10;有形固定資産減価償却率">
          <a:extLst>
            <a:ext uri="{FF2B5EF4-FFF2-40B4-BE49-F238E27FC236}">
              <a16:creationId xmlns:a16="http://schemas.microsoft.com/office/drawing/2014/main" id="{7AD48877-9887-47CC-961A-965399862E00}"/>
            </a:ext>
          </a:extLst>
        </xdr:cNvPr>
        <xdr:cNvSpPr txBox="1"/>
      </xdr:nvSpPr>
      <xdr:spPr>
        <a:xfrm>
          <a:off x="21723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145432</xdr:rowOff>
    </xdr:from>
    <xdr:ext cx="405111" cy="259045"/>
    <xdr:sp macro="" textlink="">
      <xdr:nvSpPr>
        <xdr:cNvPr id="87" name="n_3mainValue【道路】&#10;有形固定資産減価償却率">
          <a:extLst>
            <a:ext uri="{FF2B5EF4-FFF2-40B4-BE49-F238E27FC236}">
              <a16:creationId xmlns:a16="http://schemas.microsoft.com/office/drawing/2014/main" id="{955C7C68-BE16-4EDB-BEA9-F6FD619A492A}"/>
            </a:ext>
          </a:extLst>
        </xdr:cNvPr>
        <xdr:cNvSpPr txBox="1"/>
      </xdr:nvSpPr>
      <xdr:spPr>
        <a:xfrm>
          <a:off x="14738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E2FB047E-7902-4E76-9000-DA17C7523E79}"/>
            </a:ext>
          </a:extLst>
        </xdr:cNvPr>
        <xdr:cNvSpPr/>
      </xdr:nvSpPr>
      <xdr:spPr>
        <a:xfrm>
          <a:off x="5308600" y="419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16146678-3195-4AA3-AF43-96D7EE4EF2B5}"/>
            </a:ext>
          </a:extLst>
        </xdr:cNvPr>
        <xdr:cNvSpPr/>
      </xdr:nvSpPr>
      <xdr:spPr>
        <a:xfrm>
          <a:off x="53975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BE701671-4ED9-4B57-A5F9-15776FFFC3B4}"/>
            </a:ext>
          </a:extLst>
        </xdr:cNvPr>
        <xdr:cNvSpPr/>
      </xdr:nvSpPr>
      <xdr:spPr>
        <a:xfrm>
          <a:off x="53975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B0EEBE5F-A369-479B-A6B9-29F1EA8434F6}"/>
            </a:ext>
          </a:extLst>
        </xdr:cNvPr>
        <xdr:cNvSpPr/>
      </xdr:nvSpPr>
      <xdr:spPr>
        <a:xfrm>
          <a:off x="62230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62918949-9E7A-4415-A500-D8C8F70766B5}"/>
            </a:ext>
          </a:extLst>
        </xdr:cNvPr>
        <xdr:cNvSpPr/>
      </xdr:nvSpPr>
      <xdr:spPr>
        <a:xfrm>
          <a:off x="62230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3590AA19-2714-4059-BE2D-AA09A2B5C658}"/>
            </a:ext>
          </a:extLst>
        </xdr:cNvPr>
        <xdr:cNvSpPr/>
      </xdr:nvSpPr>
      <xdr:spPr>
        <a:xfrm>
          <a:off x="7137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A316D320-7E82-4BE4-809A-ECB8C593B7F6}"/>
            </a:ext>
          </a:extLst>
        </xdr:cNvPr>
        <xdr:cNvSpPr/>
      </xdr:nvSpPr>
      <xdr:spPr>
        <a:xfrm>
          <a:off x="7137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534351EC-7F7A-454E-9445-6014871EA423}"/>
            </a:ext>
          </a:extLst>
        </xdr:cNvPr>
        <xdr:cNvSpPr/>
      </xdr:nvSpPr>
      <xdr:spPr>
        <a:xfrm>
          <a:off x="5308600" y="533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90D260A8-502F-459B-A6A8-AABB0060CDFA}"/>
            </a:ext>
          </a:extLst>
        </xdr:cNvPr>
        <xdr:cNvSpPr txBox="1"/>
      </xdr:nvSpPr>
      <xdr:spPr>
        <a:xfrm>
          <a:off x="52705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7FF770B-DF99-484B-9573-DEB91549CBDD}"/>
            </a:ext>
          </a:extLst>
        </xdr:cNvPr>
        <xdr:cNvCxnSpPr/>
      </xdr:nvCxnSpPr>
      <xdr:spPr>
        <a:xfrm>
          <a:off x="5308600" y="762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68C0C3A1-D58A-4D8C-8A6E-1FD79849F7B3}"/>
            </a:ext>
          </a:extLst>
        </xdr:cNvPr>
        <xdr:cNvCxnSpPr/>
      </xdr:nvCxnSpPr>
      <xdr:spPr>
        <a:xfrm>
          <a:off x="5308600" y="7239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7DF96954-9B52-4C5A-952D-354EB94CB220}"/>
            </a:ext>
          </a:extLst>
        </xdr:cNvPr>
        <xdr:cNvSpPr txBox="1"/>
      </xdr:nvSpPr>
      <xdr:spPr>
        <a:xfrm>
          <a:off x="49176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E7164CB8-3114-43C7-9452-D2A81CE29B1A}"/>
            </a:ext>
          </a:extLst>
        </xdr:cNvPr>
        <xdr:cNvCxnSpPr/>
      </xdr:nvCxnSpPr>
      <xdr:spPr>
        <a:xfrm>
          <a:off x="5308600" y="6858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E683A25A-E46D-4F81-8149-1A8887283F04}"/>
            </a:ext>
          </a:extLst>
        </xdr:cNvPr>
        <xdr:cNvSpPr txBox="1"/>
      </xdr:nvSpPr>
      <xdr:spPr>
        <a:xfrm>
          <a:off x="48725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9E7B9D6B-AC73-4C85-9C9C-EAB5CF29BA5E}"/>
            </a:ext>
          </a:extLst>
        </xdr:cNvPr>
        <xdr:cNvCxnSpPr/>
      </xdr:nvCxnSpPr>
      <xdr:spPr>
        <a:xfrm>
          <a:off x="5308600" y="6477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9041B9E0-25C0-4095-91B9-F0A1A9B03914}"/>
            </a:ext>
          </a:extLst>
        </xdr:cNvPr>
        <xdr:cNvSpPr txBox="1"/>
      </xdr:nvSpPr>
      <xdr:spPr>
        <a:xfrm>
          <a:off x="48725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F4FD1184-6C44-4F2B-9B25-F9DB65DAF214}"/>
            </a:ext>
          </a:extLst>
        </xdr:cNvPr>
        <xdr:cNvCxnSpPr/>
      </xdr:nvCxnSpPr>
      <xdr:spPr>
        <a:xfrm>
          <a:off x="5308600" y="6096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C00478A4-A2D8-4CE8-9E93-248AAE919013}"/>
            </a:ext>
          </a:extLst>
        </xdr:cNvPr>
        <xdr:cNvSpPr txBox="1"/>
      </xdr:nvSpPr>
      <xdr:spPr>
        <a:xfrm>
          <a:off x="48725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58D457B7-4505-49BF-8A1E-353FF665C566}"/>
            </a:ext>
          </a:extLst>
        </xdr:cNvPr>
        <xdr:cNvCxnSpPr/>
      </xdr:nvCxnSpPr>
      <xdr:spPr>
        <a:xfrm>
          <a:off x="5308600" y="5715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7E88B22B-4037-481A-A555-8518B0E8F375}"/>
            </a:ext>
          </a:extLst>
        </xdr:cNvPr>
        <xdr:cNvSpPr txBox="1"/>
      </xdr:nvSpPr>
      <xdr:spPr>
        <a:xfrm>
          <a:off x="48725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4B6A527-316E-4EE8-91E4-85A46C07B61B}"/>
            </a:ext>
          </a:extLst>
        </xdr:cNvPr>
        <xdr:cNvCxnSpPr/>
      </xdr:nvCxnSpPr>
      <xdr:spPr>
        <a:xfrm>
          <a:off x="5308600" y="533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401D9C9E-5975-4529-AD5F-20FF6087D2C9}"/>
            </a:ext>
          </a:extLst>
        </xdr:cNvPr>
        <xdr:cNvSpPr txBox="1"/>
      </xdr:nvSpPr>
      <xdr:spPr>
        <a:xfrm>
          <a:off x="48274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3EA40FDB-C4A0-4B9E-949C-2B3C78D7FAF6}"/>
            </a:ext>
          </a:extLst>
        </xdr:cNvPr>
        <xdr:cNvSpPr/>
      </xdr:nvSpPr>
      <xdr:spPr>
        <a:xfrm>
          <a:off x="5308600" y="533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a:extLst>
            <a:ext uri="{FF2B5EF4-FFF2-40B4-BE49-F238E27FC236}">
              <a16:creationId xmlns:a16="http://schemas.microsoft.com/office/drawing/2014/main" id="{84676C66-29D6-46CD-98A0-E7031873E620}"/>
            </a:ext>
          </a:extLst>
        </xdr:cNvPr>
        <xdr:cNvCxnSpPr/>
      </xdr:nvCxnSpPr>
      <xdr:spPr>
        <a:xfrm flipV="1">
          <a:off x="83813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a:extLst>
            <a:ext uri="{FF2B5EF4-FFF2-40B4-BE49-F238E27FC236}">
              <a16:creationId xmlns:a16="http://schemas.microsoft.com/office/drawing/2014/main" id="{90093C4D-008F-4A87-BAA3-1043182C7B01}"/>
            </a:ext>
          </a:extLst>
        </xdr:cNvPr>
        <xdr:cNvSpPr txBox="1"/>
      </xdr:nvSpPr>
      <xdr:spPr>
        <a:xfrm>
          <a:off x="84201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a:extLst>
            <a:ext uri="{FF2B5EF4-FFF2-40B4-BE49-F238E27FC236}">
              <a16:creationId xmlns:a16="http://schemas.microsoft.com/office/drawing/2014/main" id="{D76C7004-B26D-4587-A5E9-A74BE68D59B8}"/>
            </a:ext>
          </a:extLst>
        </xdr:cNvPr>
        <xdr:cNvCxnSpPr/>
      </xdr:nvCxnSpPr>
      <xdr:spPr>
        <a:xfrm>
          <a:off x="8331200" y="7201719"/>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a:extLst>
            <a:ext uri="{FF2B5EF4-FFF2-40B4-BE49-F238E27FC236}">
              <a16:creationId xmlns:a16="http://schemas.microsoft.com/office/drawing/2014/main" id="{68160F73-E47F-4DA9-B1D8-07A2D69EF4A8}"/>
            </a:ext>
          </a:extLst>
        </xdr:cNvPr>
        <xdr:cNvSpPr txBox="1"/>
      </xdr:nvSpPr>
      <xdr:spPr>
        <a:xfrm>
          <a:off x="84201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a:extLst>
            <a:ext uri="{FF2B5EF4-FFF2-40B4-BE49-F238E27FC236}">
              <a16:creationId xmlns:a16="http://schemas.microsoft.com/office/drawing/2014/main" id="{66630540-4B3E-4525-A768-0A6A45A5333B}"/>
            </a:ext>
          </a:extLst>
        </xdr:cNvPr>
        <xdr:cNvCxnSpPr/>
      </xdr:nvCxnSpPr>
      <xdr:spPr>
        <a:xfrm>
          <a:off x="8331200" y="595362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a:extLst>
            <a:ext uri="{FF2B5EF4-FFF2-40B4-BE49-F238E27FC236}">
              <a16:creationId xmlns:a16="http://schemas.microsoft.com/office/drawing/2014/main" id="{8133319B-9150-40E0-97B5-A680E505EBB3}"/>
            </a:ext>
          </a:extLst>
        </xdr:cNvPr>
        <xdr:cNvSpPr txBox="1"/>
      </xdr:nvSpPr>
      <xdr:spPr>
        <a:xfrm>
          <a:off x="84201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a:extLst>
            <a:ext uri="{FF2B5EF4-FFF2-40B4-BE49-F238E27FC236}">
              <a16:creationId xmlns:a16="http://schemas.microsoft.com/office/drawing/2014/main" id="{4AA9546E-732B-45A0-A8B7-1517EB37CFF0}"/>
            </a:ext>
          </a:extLst>
        </xdr:cNvPr>
        <xdr:cNvSpPr/>
      </xdr:nvSpPr>
      <xdr:spPr>
        <a:xfrm>
          <a:off x="8369300" y="6790074"/>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a:extLst>
            <a:ext uri="{FF2B5EF4-FFF2-40B4-BE49-F238E27FC236}">
              <a16:creationId xmlns:a16="http://schemas.microsoft.com/office/drawing/2014/main" id="{42A12705-1208-4C99-8A23-09E899B479B6}"/>
            </a:ext>
          </a:extLst>
        </xdr:cNvPr>
        <xdr:cNvSpPr/>
      </xdr:nvSpPr>
      <xdr:spPr>
        <a:xfrm>
          <a:off x="7683500" y="68101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a:extLst>
            <a:ext uri="{FF2B5EF4-FFF2-40B4-BE49-F238E27FC236}">
              <a16:creationId xmlns:a16="http://schemas.microsoft.com/office/drawing/2014/main" id="{AC87CC03-A157-4422-A258-5C139C0F9975}"/>
            </a:ext>
          </a:extLst>
        </xdr:cNvPr>
        <xdr:cNvSpPr/>
      </xdr:nvSpPr>
      <xdr:spPr>
        <a:xfrm>
          <a:off x="6985000" y="681259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a:extLst>
            <a:ext uri="{FF2B5EF4-FFF2-40B4-BE49-F238E27FC236}">
              <a16:creationId xmlns:a16="http://schemas.microsoft.com/office/drawing/2014/main" id="{228CE450-9361-4FD8-BE3F-C00C166802C6}"/>
            </a:ext>
          </a:extLst>
        </xdr:cNvPr>
        <xdr:cNvSpPr/>
      </xdr:nvSpPr>
      <xdr:spPr>
        <a:xfrm>
          <a:off x="62484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a:extLst>
            <a:ext uri="{FF2B5EF4-FFF2-40B4-BE49-F238E27FC236}">
              <a16:creationId xmlns:a16="http://schemas.microsoft.com/office/drawing/2014/main" id="{8B9CCBF1-3D42-40AD-B057-5E1AE105542C}"/>
            </a:ext>
          </a:extLst>
        </xdr:cNvPr>
        <xdr:cNvSpPr/>
      </xdr:nvSpPr>
      <xdr:spPr>
        <a:xfrm>
          <a:off x="5549900" y="677565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ECE8E8B-937A-4BB3-A563-E3D8666202C8}"/>
            </a:ext>
          </a:extLst>
        </xdr:cNvPr>
        <xdr:cNvSpPr txBox="1"/>
      </xdr:nvSpPr>
      <xdr:spPr>
        <a:xfrm>
          <a:off x="82296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3F9F30C-FF50-4645-AD04-FC769FAE8B9F}"/>
            </a:ext>
          </a:extLst>
        </xdr:cNvPr>
        <xdr:cNvSpPr txBox="1"/>
      </xdr:nvSpPr>
      <xdr:spPr>
        <a:xfrm>
          <a:off x="7581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AFD65A2-E420-491A-8054-17B6DEB002BD}"/>
            </a:ext>
          </a:extLst>
        </xdr:cNvPr>
        <xdr:cNvSpPr txBox="1"/>
      </xdr:nvSpPr>
      <xdr:spPr>
        <a:xfrm>
          <a:off x="68548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A609438-0449-4985-9065-76FF05239579}"/>
            </a:ext>
          </a:extLst>
        </xdr:cNvPr>
        <xdr:cNvSpPr txBox="1"/>
      </xdr:nvSpPr>
      <xdr:spPr>
        <a:xfrm>
          <a:off x="614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494168E-95DB-4D8B-B2BE-C2E6ED666FEC}"/>
            </a:ext>
          </a:extLst>
        </xdr:cNvPr>
        <xdr:cNvSpPr txBox="1"/>
      </xdr:nvSpPr>
      <xdr:spPr>
        <a:xfrm>
          <a:off x="544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116249</xdr:rowOff>
    </xdr:from>
    <xdr:to>
      <xdr:col>55</xdr:col>
      <xdr:colOff>50800</xdr:colOff>
      <xdr:row>41</xdr:row>
      <xdr:rowOff>46399</xdr:rowOff>
    </xdr:to>
    <xdr:sp macro="" textlink="">
      <xdr:nvSpPr>
        <xdr:cNvPr id="127" name="楕円 126">
          <a:extLst>
            <a:ext uri="{FF2B5EF4-FFF2-40B4-BE49-F238E27FC236}">
              <a16:creationId xmlns:a16="http://schemas.microsoft.com/office/drawing/2014/main" id="{003FC10B-04C0-4945-A9CF-8F4F62514508}"/>
            </a:ext>
          </a:extLst>
        </xdr:cNvPr>
        <xdr:cNvSpPr/>
      </xdr:nvSpPr>
      <xdr:spPr>
        <a:xfrm>
          <a:off x="8369300" y="6974249"/>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94676</xdr:rowOff>
    </xdr:from>
    <xdr:ext cx="534377" cy="259045"/>
    <xdr:sp macro="" textlink="">
      <xdr:nvSpPr>
        <xdr:cNvPr id="128" name="【道路】&#10;一人当たり延長該当値テキスト">
          <a:extLst>
            <a:ext uri="{FF2B5EF4-FFF2-40B4-BE49-F238E27FC236}">
              <a16:creationId xmlns:a16="http://schemas.microsoft.com/office/drawing/2014/main" id="{A3136728-C6F1-4015-A1B3-D483631B9333}"/>
            </a:ext>
          </a:extLst>
        </xdr:cNvPr>
        <xdr:cNvSpPr txBox="1"/>
      </xdr:nvSpPr>
      <xdr:spPr>
        <a:xfrm>
          <a:off x="8420100" y="69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111563</xdr:rowOff>
    </xdr:from>
    <xdr:to>
      <xdr:col>50</xdr:col>
      <xdr:colOff>165100</xdr:colOff>
      <xdr:row>41</xdr:row>
      <xdr:rowOff>41713</xdr:rowOff>
    </xdr:to>
    <xdr:sp macro="" textlink="">
      <xdr:nvSpPr>
        <xdr:cNvPr id="129" name="楕円 128">
          <a:extLst>
            <a:ext uri="{FF2B5EF4-FFF2-40B4-BE49-F238E27FC236}">
              <a16:creationId xmlns:a16="http://schemas.microsoft.com/office/drawing/2014/main" id="{F09EFE7C-0EF8-4651-9E00-38BBCD90DD37}"/>
            </a:ext>
          </a:extLst>
        </xdr:cNvPr>
        <xdr:cNvSpPr/>
      </xdr:nvSpPr>
      <xdr:spPr>
        <a:xfrm>
          <a:off x="7683500" y="69695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162363</xdr:rowOff>
    </xdr:from>
    <xdr:to>
      <xdr:col>55</xdr:col>
      <xdr:colOff>0</xdr:colOff>
      <xdr:row>40</xdr:row>
      <xdr:rowOff>167049</xdr:rowOff>
    </xdr:to>
    <xdr:cxnSp macro="">
      <xdr:nvCxnSpPr>
        <xdr:cNvPr id="130" name="直線コネクタ 129">
          <a:extLst>
            <a:ext uri="{FF2B5EF4-FFF2-40B4-BE49-F238E27FC236}">
              <a16:creationId xmlns:a16="http://schemas.microsoft.com/office/drawing/2014/main" id="{152AC642-4EFA-490E-A8F3-16B23CF16873}"/>
            </a:ext>
          </a:extLst>
        </xdr:cNvPr>
        <xdr:cNvCxnSpPr/>
      </xdr:nvCxnSpPr>
      <xdr:spPr>
        <a:xfrm>
          <a:off x="7734300" y="7020363"/>
          <a:ext cx="6477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109544</xdr:rowOff>
    </xdr:from>
    <xdr:to>
      <xdr:col>46</xdr:col>
      <xdr:colOff>38100</xdr:colOff>
      <xdr:row>41</xdr:row>
      <xdr:rowOff>39694</xdr:rowOff>
    </xdr:to>
    <xdr:sp macro="" textlink="">
      <xdr:nvSpPr>
        <xdr:cNvPr id="131" name="楕円 130">
          <a:extLst>
            <a:ext uri="{FF2B5EF4-FFF2-40B4-BE49-F238E27FC236}">
              <a16:creationId xmlns:a16="http://schemas.microsoft.com/office/drawing/2014/main" id="{6A720D5A-1D34-4955-85E5-E0DC3D23CD1F}"/>
            </a:ext>
          </a:extLst>
        </xdr:cNvPr>
        <xdr:cNvSpPr/>
      </xdr:nvSpPr>
      <xdr:spPr>
        <a:xfrm>
          <a:off x="6985000" y="6967544"/>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160344</xdr:rowOff>
    </xdr:from>
    <xdr:to>
      <xdr:col>50</xdr:col>
      <xdr:colOff>114300</xdr:colOff>
      <xdr:row>40</xdr:row>
      <xdr:rowOff>162363</xdr:rowOff>
    </xdr:to>
    <xdr:cxnSp macro="">
      <xdr:nvCxnSpPr>
        <xdr:cNvPr id="132" name="直線コネクタ 131">
          <a:extLst>
            <a:ext uri="{FF2B5EF4-FFF2-40B4-BE49-F238E27FC236}">
              <a16:creationId xmlns:a16="http://schemas.microsoft.com/office/drawing/2014/main" id="{7B17CD17-02CC-4E5E-9882-F9DC1B3D6B29}"/>
            </a:ext>
          </a:extLst>
        </xdr:cNvPr>
        <xdr:cNvCxnSpPr/>
      </xdr:nvCxnSpPr>
      <xdr:spPr>
        <a:xfrm>
          <a:off x="7007225" y="7018344"/>
          <a:ext cx="727075"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83674</xdr:rowOff>
    </xdr:from>
    <xdr:to>
      <xdr:col>41</xdr:col>
      <xdr:colOff>101600</xdr:colOff>
      <xdr:row>42</xdr:row>
      <xdr:rowOff>13824</xdr:rowOff>
    </xdr:to>
    <xdr:sp macro="" textlink="">
      <xdr:nvSpPr>
        <xdr:cNvPr id="133" name="楕円 132">
          <a:extLst>
            <a:ext uri="{FF2B5EF4-FFF2-40B4-BE49-F238E27FC236}">
              <a16:creationId xmlns:a16="http://schemas.microsoft.com/office/drawing/2014/main" id="{6193C41F-4EE9-4D66-9574-BFD6D4E167AB}"/>
            </a:ext>
          </a:extLst>
        </xdr:cNvPr>
        <xdr:cNvSpPr/>
      </xdr:nvSpPr>
      <xdr:spPr>
        <a:xfrm>
          <a:off x="6248400" y="7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160344</xdr:rowOff>
    </xdr:from>
    <xdr:to>
      <xdr:col>45</xdr:col>
      <xdr:colOff>177800</xdr:colOff>
      <xdr:row>41</xdr:row>
      <xdr:rowOff>134474</xdr:rowOff>
    </xdr:to>
    <xdr:cxnSp macro="">
      <xdr:nvCxnSpPr>
        <xdr:cNvPr id="134" name="直線コネクタ 133">
          <a:extLst>
            <a:ext uri="{FF2B5EF4-FFF2-40B4-BE49-F238E27FC236}">
              <a16:creationId xmlns:a16="http://schemas.microsoft.com/office/drawing/2014/main" id="{B7A99E43-66E3-4C79-924A-6BC00B7184DE}"/>
            </a:ext>
          </a:extLst>
        </xdr:cNvPr>
        <xdr:cNvCxnSpPr/>
      </xdr:nvCxnSpPr>
      <xdr:spPr>
        <a:xfrm flipV="1">
          <a:off x="6299200" y="7018344"/>
          <a:ext cx="708025"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a:extLst>
            <a:ext uri="{FF2B5EF4-FFF2-40B4-BE49-F238E27FC236}">
              <a16:creationId xmlns:a16="http://schemas.microsoft.com/office/drawing/2014/main" id="{E33A3B0C-7E23-4205-B113-DC24B2552BAD}"/>
            </a:ext>
          </a:extLst>
        </xdr:cNvPr>
        <xdr:cNvSpPr txBox="1"/>
      </xdr:nvSpPr>
      <xdr:spPr>
        <a:xfrm>
          <a:off x="74925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a:extLst>
            <a:ext uri="{FF2B5EF4-FFF2-40B4-BE49-F238E27FC236}">
              <a16:creationId xmlns:a16="http://schemas.microsoft.com/office/drawing/2014/main" id="{34531844-8675-4164-8A0A-C48E8755149F}"/>
            </a:ext>
          </a:extLst>
        </xdr:cNvPr>
        <xdr:cNvSpPr txBox="1"/>
      </xdr:nvSpPr>
      <xdr:spPr>
        <a:xfrm>
          <a:off x="68067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a:extLst>
            <a:ext uri="{FF2B5EF4-FFF2-40B4-BE49-F238E27FC236}">
              <a16:creationId xmlns:a16="http://schemas.microsoft.com/office/drawing/2014/main" id="{9102299B-C58B-48DE-87D0-308580CA4513}"/>
            </a:ext>
          </a:extLst>
        </xdr:cNvPr>
        <xdr:cNvSpPr txBox="1"/>
      </xdr:nvSpPr>
      <xdr:spPr>
        <a:xfrm>
          <a:off x="6098686"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a:extLst>
            <a:ext uri="{FF2B5EF4-FFF2-40B4-BE49-F238E27FC236}">
              <a16:creationId xmlns:a16="http://schemas.microsoft.com/office/drawing/2014/main" id="{5962AE34-F242-4011-950D-93DE9392D59D}"/>
            </a:ext>
          </a:extLst>
        </xdr:cNvPr>
        <xdr:cNvSpPr txBox="1"/>
      </xdr:nvSpPr>
      <xdr:spPr>
        <a:xfrm>
          <a:off x="53716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32840</xdr:rowOff>
    </xdr:from>
    <xdr:ext cx="534377" cy="259045"/>
    <xdr:sp macro="" textlink="">
      <xdr:nvSpPr>
        <xdr:cNvPr id="139" name="n_1mainValue【道路】&#10;一人当たり延長">
          <a:extLst>
            <a:ext uri="{FF2B5EF4-FFF2-40B4-BE49-F238E27FC236}">
              <a16:creationId xmlns:a16="http://schemas.microsoft.com/office/drawing/2014/main" id="{2FD05EF8-32A9-4326-A666-614CF7E8266E}"/>
            </a:ext>
          </a:extLst>
        </xdr:cNvPr>
        <xdr:cNvSpPr txBox="1"/>
      </xdr:nvSpPr>
      <xdr:spPr>
        <a:xfrm>
          <a:off x="7492511" y="706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30821</xdr:rowOff>
    </xdr:from>
    <xdr:ext cx="534377" cy="259045"/>
    <xdr:sp macro="" textlink="">
      <xdr:nvSpPr>
        <xdr:cNvPr id="140" name="n_2mainValue【道路】&#10;一人当たり延長">
          <a:extLst>
            <a:ext uri="{FF2B5EF4-FFF2-40B4-BE49-F238E27FC236}">
              <a16:creationId xmlns:a16="http://schemas.microsoft.com/office/drawing/2014/main" id="{594A2F21-CFCF-49DC-8263-A6B286EAFFF2}"/>
            </a:ext>
          </a:extLst>
        </xdr:cNvPr>
        <xdr:cNvSpPr txBox="1"/>
      </xdr:nvSpPr>
      <xdr:spPr>
        <a:xfrm>
          <a:off x="6806711" y="706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4951</xdr:rowOff>
    </xdr:from>
    <xdr:ext cx="469744" cy="259045"/>
    <xdr:sp macro="" textlink="">
      <xdr:nvSpPr>
        <xdr:cNvPr id="141" name="n_3mainValue【道路】&#10;一人当たり延長">
          <a:extLst>
            <a:ext uri="{FF2B5EF4-FFF2-40B4-BE49-F238E27FC236}">
              <a16:creationId xmlns:a16="http://schemas.microsoft.com/office/drawing/2014/main" id="{316763A0-364E-4052-B6CF-219BDAB9A0DD}"/>
            </a:ext>
          </a:extLst>
        </xdr:cNvPr>
        <xdr:cNvSpPr txBox="1"/>
      </xdr:nvSpPr>
      <xdr:spPr>
        <a:xfrm>
          <a:off x="6102427" y="72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EF4774AE-2C34-475B-ABB7-9FEFFE2C713B}"/>
            </a:ext>
          </a:extLst>
        </xdr:cNvPr>
        <xdr:cNvSpPr/>
      </xdr:nvSpPr>
      <xdr:spPr>
        <a:xfrm>
          <a:off x="609600" y="800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74368B3D-E8BA-4846-8ABA-B6F954445AC1}"/>
            </a:ext>
          </a:extLst>
        </xdr:cNvPr>
        <xdr:cNvSpPr/>
      </xdr:nvSpPr>
      <xdr:spPr>
        <a:xfrm>
          <a:off x="7366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7D038C3B-A442-43F2-807A-B0F1DC300382}"/>
            </a:ext>
          </a:extLst>
        </xdr:cNvPr>
        <xdr:cNvSpPr/>
      </xdr:nvSpPr>
      <xdr:spPr>
        <a:xfrm>
          <a:off x="7366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86F64D06-7846-4317-B8A8-C15479593D6F}"/>
            </a:ext>
          </a:extLst>
        </xdr:cNvPr>
        <xdr:cNvSpPr/>
      </xdr:nvSpPr>
      <xdr:spPr>
        <a:xfrm>
          <a:off x="15240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E85BE07E-C0FC-4AC6-A4C9-13D62F4D9633}"/>
            </a:ext>
          </a:extLst>
        </xdr:cNvPr>
        <xdr:cNvSpPr/>
      </xdr:nvSpPr>
      <xdr:spPr>
        <a:xfrm>
          <a:off x="15240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27E37DA6-E58E-4509-AA86-C699309B3BEA}"/>
            </a:ext>
          </a:extLst>
        </xdr:cNvPr>
        <xdr:cNvSpPr/>
      </xdr:nvSpPr>
      <xdr:spPr>
        <a:xfrm>
          <a:off x="2438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B2D91B51-2815-4312-A579-B7EAF6C2820C}"/>
            </a:ext>
          </a:extLst>
        </xdr:cNvPr>
        <xdr:cNvSpPr/>
      </xdr:nvSpPr>
      <xdr:spPr>
        <a:xfrm>
          <a:off x="2438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D5E1A443-05A0-463A-A1A6-A1A33EFB5DAB}"/>
            </a:ext>
          </a:extLst>
        </xdr:cNvPr>
        <xdr:cNvSpPr/>
      </xdr:nvSpPr>
      <xdr:spPr>
        <a:xfrm>
          <a:off x="609600" y="914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95815793-C06B-48A9-9B7D-900699655565}"/>
            </a:ext>
          </a:extLst>
        </xdr:cNvPr>
        <xdr:cNvSpPr txBox="1"/>
      </xdr:nvSpPr>
      <xdr:spPr>
        <a:xfrm>
          <a:off x="6096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A1F73695-CF0B-4C8C-893C-B021EE348290}"/>
            </a:ext>
          </a:extLst>
        </xdr:cNvPr>
        <xdr:cNvCxnSpPr/>
      </xdr:nvCxnSpPr>
      <xdr:spPr>
        <a:xfrm>
          <a:off x="609600" y="1143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71DEA3A0-E059-4611-9005-3640E5CCED3D}"/>
            </a:ext>
          </a:extLst>
        </xdr:cNvPr>
        <xdr:cNvSpPr txBox="1"/>
      </xdr:nvSpPr>
      <xdr:spPr>
        <a:xfrm>
          <a:off x="2567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a:extLst>
            <a:ext uri="{FF2B5EF4-FFF2-40B4-BE49-F238E27FC236}">
              <a16:creationId xmlns:a16="http://schemas.microsoft.com/office/drawing/2014/main" id="{0E1A02BB-7E45-4204-99AF-711EF2668E78}"/>
            </a:ext>
          </a:extLst>
        </xdr:cNvPr>
        <xdr:cNvCxnSpPr/>
      </xdr:nvCxnSpPr>
      <xdr:spPr>
        <a:xfrm>
          <a:off x="609600" y="11103428"/>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a:extLst>
            <a:ext uri="{FF2B5EF4-FFF2-40B4-BE49-F238E27FC236}">
              <a16:creationId xmlns:a16="http://schemas.microsoft.com/office/drawing/2014/main" id="{531EFCE6-DB1E-4475-BF42-404900CF7E73}"/>
            </a:ext>
          </a:extLst>
        </xdr:cNvPr>
        <xdr:cNvSpPr txBox="1"/>
      </xdr:nvSpPr>
      <xdr:spPr>
        <a:xfrm>
          <a:off x="2567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a:extLst>
            <a:ext uri="{FF2B5EF4-FFF2-40B4-BE49-F238E27FC236}">
              <a16:creationId xmlns:a16="http://schemas.microsoft.com/office/drawing/2014/main" id="{FD8EF233-240D-430E-928B-5582C2337D1C}"/>
            </a:ext>
          </a:extLst>
        </xdr:cNvPr>
        <xdr:cNvCxnSpPr/>
      </xdr:nvCxnSpPr>
      <xdr:spPr>
        <a:xfrm>
          <a:off x="609600" y="10776857"/>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a:extLst>
            <a:ext uri="{FF2B5EF4-FFF2-40B4-BE49-F238E27FC236}">
              <a16:creationId xmlns:a16="http://schemas.microsoft.com/office/drawing/2014/main" id="{A02451FD-8635-473A-821B-70CB61E44F87}"/>
            </a:ext>
          </a:extLst>
        </xdr:cNvPr>
        <xdr:cNvSpPr txBox="1"/>
      </xdr:nvSpPr>
      <xdr:spPr>
        <a:xfrm>
          <a:off x="30179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a:extLst>
            <a:ext uri="{FF2B5EF4-FFF2-40B4-BE49-F238E27FC236}">
              <a16:creationId xmlns:a16="http://schemas.microsoft.com/office/drawing/2014/main" id="{B15B17A3-AF43-4791-926C-AF874980F948}"/>
            </a:ext>
          </a:extLst>
        </xdr:cNvPr>
        <xdr:cNvCxnSpPr/>
      </xdr:nvCxnSpPr>
      <xdr:spPr>
        <a:xfrm>
          <a:off x="609600" y="10450285"/>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a:extLst>
            <a:ext uri="{FF2B5EF4-FFF2-40B4-BE49-F238E27FC236}">
              <a16:creationId xmlns:a16="http://schemas.microsoft.com/office/drawing/2014/main" id="{10E8DCB4-D5DA-402B-B78F-6BD9556FEE39}"/>
            </a:ext>
          </a:extLst>
        </xdr:cNvPr>
        <xdr:cNvSpPr txBox="1"/>
      </xdr:nvSpPr>
      <xdr:spPr>
        <a:xfrm>
          <a:off x="30179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a:extLst>
            <a:ext uri="{FF2B5EF4-FFF2-40B4-BE49-F238E27FC236}">
              <a16:creationId xmlns:a16="http://schemas.microsoft.com/office/drawing/2014/main" id="{84EEC136-5008-40AB-935F-EB9FD09D7AE8}"/>
            </a:ext>
          </a:extLst>
        </xdr:cNvPr>
        <xdr:cNvCxnSpPr/>
      </xdr:nvCxnSpPr>
      <xdr:spPr>
        <a:xfrm>
          <a:off x="609600" y="10123715"/>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a:extLst>
            <a:ext uri="{FF2B5EF4-FFF2-40B4-BE49-F238E27FC236}">
              <a16:creationId xmlns:a16="http://schemas.microsoft.com/office/drawing/2014/main" id="{E6C00013-ACE2-4878-85A5-598563776824}"/>
            </a:ext>
          </a:extLst>
        </xdr:cNvPr>
        <xdr:cNvSpPr txBox="1"/>
      </xdr:nvSpPr>
      <xdr:spPr>
        <a:xfrm>
          <a:off x="301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a:extLst>
            <a:ext uri="{FF2B5EF4-FFF2-40B4-BE49-F238E27FC236}">
              <a16:creationId xmlns:a16="http://schemas.microsoft.com/office/drawing/2014/main" id="{B3048F8F-8091-4E2D-8DDC-01302F82ED61}"/>
            </a:ext>
          </a:extLst>
        </xdr:cNvPr>
        <xdr:cNvCxnSpPr/>
      </xdr:nvCxnSpPr>
      <xdr:spPr>
        <a:xfrm>
          <a:off x="609600" y="9797143"/>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a:extLst>
            <a:ext uri="{FF2B5EF4-FFF2-40B4-BE49-F238E27FC236}">
              <a16:creationId xmlns:a16="http://schemas.microsoft.com/office/drawing/2014/main" id="{51EA3A9E-9C23-4F17-A735-A64BF9728964}"/>
            </a:ext>
          </a:extLst>
        </xdr:cNvPr>
        <xdr:cNvSpPr txBox="1"/>
      </xdr:nvSpPr>
      <xdr:spPr>
        <a:xfrm>
          <a:off x="30179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a:extLst>
            <a:ext uri="{FF2B5EF4-FFF2-40B4-BE49-F238E27FC236}">
              <a16:creationId xmlns:a16="http://schemas.microsoft.com/office/drawing/2014/main" id="{58522CAE-9C90-4B39-AA20-147CB6FC93A6}"/>
            </a:ext>
          </a:extLst>
        </xdr:cNvPr>
        <xdr:cNvCxnSpPr/>
      </xdr:nvCxnSpPr>
      <xdr:spPr>
        <a:xfrm>
          <a:off x="609600" y="9470572"/>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a:extLst>
            <a:ext uri="{FF2B5EF4-FFF2-40B4-BE49-F238E27FC236}">
              <a16:creationId xmlns:a16="http://schemas.microsoft.com/office/drawing/2014/main" id="{02CEE507-56E7-4BC6-829D-B1F6E63F3558}"/>
            </a:ext>
          </a:extLst>
        </xdr:cNvPr>
        <xdr:cNvSpPr txBox="1"/>
      </xdr:nvSpPr>
      <xdr:spPr>
        <a:xfrm>
          <a:off x="3468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23BF5B11-04CD-460C-8F2C-A05417D23185}"/>
            </a:ext>
          </a:extLst>
        </xdr:cNvPr>
        <xdr:cNvCxnSpPr/>
      </xdr:nvCxnSpPr>
      <xdr:spPr>
        <a:xfrm>
          <a:off x="609600" y="914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a:extLst>
            <a:ext uri="{FF2B5EF4-FFF2-40B4-BE49-F238E27FC236}">
              <a16:creationId xmlns:a16="http://schemas.microsoft.com/office/drawing/2014/main" id="{2191D502-9983-4609-B237-588D0D27EA1A}"/>
            </a:ext>
          </a:extLst>
        </xdr:cNvPr>
        <xdr:cNvSpPr/>
      </xdr:nvSpPr>
      <xdr:spPr>
        <a:xfrm>
          <a:off x="609600" y="914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a:extLst>
            <a:ext uri="{FF2B5EF4-FFF2-40B4-BE49-F238E27FC236}">
              <a16:creationId xmlns:a16="http://schemas.microsoft.com/office/drawing/2014/main" id="{1A9582F2-DE9E-45EB-800E-D91531C8290D}"/>
            </a:ext>
          </a:extLst>
        </xdr:cNvPr>
        <xdr:cNvCxnSpPr/>
      </xdr:nvCxnSpPr>
      <xdr:spPr>
        <a:xfrm flipV="1">
          <a:off x="37204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a:extLst>
            <a:ext uri="{FF2B5EF4-FFF2-40B4-BE49-F238E27FC236}">
              <a16:creationId xmlns:a16="http://schemas.microsoft.com/office/drawing/2014/main" id="{F669B655-222E-4ADF-A326-1EE73CDFCEB6}"/>
            </a:ext>
          </a:extLst>
        </xdr:cNvPr>
        <xdr:cNvSpPr txBox="1"/>
      </xdr:nvSpPr>
      <xdr:spPr>
        <a:xfrm>
          <a:off x="37592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a:extLst>
            <a:ext uri="{FF2B5EF4-FFF2-40B4-BE49-F238E27FC236}">
              <a16:creationId xmlns:a16="http://schemas.microsoft.com/office/drawing/2014/main" id="{B246D456-0F87-412E-B1B4-3B1322C26140}"/>
            </a:ext>
          </a:extLst>
        </xdr:cNvPr>
        <xdr:cNvCxnSpPr/>
      </xdr:nvCxnSpPr>
      <xdr:spPr>
        <a:xfrm>
          <a:off x="3660775" y="1110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a:extLst>
            <a:ext uri="{FF2B5EF4-FFF2-40B4-BE49-F238E27FC236}">
              <a16:creationId xmlns:a16="http://schemas.microsoft.com/office/drawing/2014/main" id="{9DC1DDCF-E35B-4D8A-9EE6-93E084B48233}"/>
            </a:ext>
          </a:extLst>
        </xdr:cNvPr>
        <xdr:cNvSpPr txBox="1"/>
      </xdr:nvSpPr>
      <xdr:spPr>
        <a:xfrm>
          <a:off x="37592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a:extLst>
            <a:ext uri="{FF2B5EF4-FFF2-40B4-BE49-F238E27FC236}">
              <a16:creationId xmlns:a16="http://schemas.microsoft.com/office/drawing/2014/main" id="{246A7007-C6DF-4952-B4C5-1C7973F0F52D}"/>
            </a:ext>
          </a:extLst>
        </xdr:cNvPr>
        <xdr:cNvCxnSpPr/>
      </xdr:nvCxnSpPr>
      <xdr:spPr>
        <a:xfrm>
          <a:off x="3660775" y="948363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2" name="【橋りょう・トンネル】&#10;有形固定資産減価償却率平均値テキスト">
          <a:extLst>
            <a:ext uri="{FF2B5EF4-FFF2-40B4-BE49-F238E27FC236}">
              <a16:creationId xmlns:a16="http://schemas.microsoft.com/office/drawing/2014/main" id="{21CD7E8E-259F-4D3B-9C0D-C79F06E33959}"/>
            </a:ext>
          </a:extLst>
        </xdr:cNvPr>
        <xdr:cNvSpPr txBox="1"/>
      </xdr:nvSpPr>
      <xdr:spPr>
        <a:xfrm>
          <a:off x="37592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a:extLst>
            <a:ext uri="{FF2B5EF4-FFF2-40B4-BE49-F238E27FC236}">
              <a16:creationId xmlns:a16="http://schemas.microsoft.com/office/drawing/2014/main" id="{7EB2B633-FC55-451E-871F-C3E02FA8C27A}"/>
            </a:ext>
          </a:extLst>
        </xdr:cNvPr>
        <xdr:cNvSpPr/>
      </xdr:nvSpPr>
      <xdr:spPr>
        <a:xfrm>
          <a:off x="36703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a:extLst>
            <a:ext uri="{FF2B5EF4-FFF2-40B4-BE49-F238E27FC236}">
              <a16:creationId xmlns:a16="http://schemas.microsoft.com/office/drawing/2014/main" id="{EB3536A7-7A0E-4DE3-B0B9-69040CCD6F62}"/>
            </a:ext>
          </a:extLst>
        </xdr:cNvPr>
        <xdr:cNvSpPr/>
      </xdr:nvSpPr>
      <xdr:spPr>
        <a:xfrm>
          <a:off x="3022600" y="10343969"/>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a:extLst>
            <a:ext uri="{FF2B5EF4-FFF2-40B4-BE49-F238E27FC236}">
              <a16:creationId xmlns:a16="http://schemas.microsoft.com/office/drawing/2014/main" id="{DECB1A28-2CEC-44EA-A819-148A1E2E29DF}"/>
            </a:ext>
          </a:extLst>
        </xdr:cNvPr>
        <xdr:cNvSpPr/>
      </xdr:nvSpPr>
      <xdr:spPr>
        <a:xfrm>
          <a:off x="22860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a:extLst>
            <a:ext uri="{FF2B5EF4-FFF2-40B4-BE49-F238E27FC236}">
              <a16:creationId xmlns:a16="http://schemas.microsoft.com/office/drawing/2014/main" id="{C95F2445-98DB-4EE1-A33E-D77ADAA8A8A5}"/>
            </a:ext>
          </a:extLst>
        </xdr:cNvPr>
        <xdr:cNvSpPr/>
      </xdr:nvSpPr>
      <xdr:spPr>
        <a:xfrm>
          <a:off x="1587500" y="102525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a:extLst>
            <a:ext uri="{FF2B5EF4-FFF2-40B4-BE49-F238E27FC236}">
              <a16:creationId xmlns:a16="http://schemas.microsoft.com/office/drawing/2014/main" id="{63A13612-E179-4205-A935-8EE16EF21A8E}"/>
            </a:ext>
          </a:extLst>
        </xdr:cNvPr>
        <xdr:cNvSpPr/>
      </xdr:nvSpPr>
      <xdr:spPr>
        <a:xfrm>
          <a:off x="889000" y="10214973"/>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969247E-C66D-4FAA-ACB4-A2DC7FF290A3}"/>
            </a:ext>
          </a:extLst>
        </xdr:cNvPr>
        <xdr:cNvSpPr txBox="1"/>
      </xdr:nvSpPr>
      <xdr:spPr>
        <a:xfrm>
          <a:off x="356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53C4A456-96DD-4572-A146-D47F15C6C2BC}"/>
            </a:ext>
          </a:extLst>
        </xdr:cNvPr>
        <xdr:cNvSpPr txBox="1"/>
      </xdr:nvSpPr>
      <xdr:spPr>
        <a:xfrm>
          <a:off x="2892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7E50333-6BF6-4877-A083-F42C2D4AB168}"/>
            </a:ext>
          </a:extLst>
        </xdr:cNvPr>
        <xdr:cNvSpPr txBox="1"/>
      </xdr:nvSpPr>
      <xdr:spPr>
        <a:xfrm>
          <a:off x="2184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D5A6B219-1B0F-416C-9856-4126AE80877B}"/>
            </a:ext>
          </a:extLst>
        </xdr:cNvPr>
        <xdr:cNvSpPr txBox="1"/>
      </xdr:nvSpPr>
      <xdr:spPr>
        <a:xfrm>
          <a:off x="1485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DE69960D-8C5A-45CD-B578-275A1293CB31}"/>
            </a:ext>
          </a:extLst>
        </xdr:cNvPr>
        <xdr:cNvSpPr txBox="1"/>
      </xdr:nvSpPr>
      <xdr:spPr>
        <a:xfrm>
          <a:off x="7588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9616</xdr:rowOff>
    </xdr:from>
    <xdr:to>
      <xdr:col>24</xdr:col>
      <xdr:colOff>114300</xdr:colOff>
      <xdr:row>60</xdr:row>
      <xdr:rowOff>111216</xdr:rowOff>
    </xdr:to>
    <xdr:sp macro="" textlink="">
      <xdr:nvSpPr>
        <xdr:cNvPr id="183" name="楕円 182">
          <a:extLst>
            <a:ext uri="{FF2B5EF4-FFF2-40B4-BE49-F238E27FC236}">
              <a16:creationId xmlns:a16="http://schemas.microsoft.com/office/drawing/2014/main" id="{AC4F128A-6BD0-4104-8097-FFE18E2DE1FB}"/>
            </a:ext>
          </a:extLst>
        </xdr:cNvPr>
        <xdr:cNvSpPr/>
      </xdr:nvSpPr>
      <xdr:spPr>
        <a:xfrm>
          <a:off x="36703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32493</xdr:rowOff>
    </xdr:from>
    <xdr:ext cx="405111" cy="259045"/>
    <xdr:sp macro="" textlink="">
      <xdr:nvSpPr>
        <xdr:cNvPr id="184" name="【橋りょう・トンネル】&#10;有形固定資産減価償却率該当値テキスト">
          <a:extLst>
            <a:ext uri="{FF2B5EF4-FFF2-40B4-BE49-F238E27FC236}">
              <a16:creationId xmlns:a16="http://schemas.microsoft.com/office/drawing/2014/main" id="{3395C5BE-3ECE-47F8-A3D7-4EB5A20F45A9}"/>
            </a:ext>
          </a:extLst>
        </xdr:cNvPr>
        <xdr:cNvSpPr txBox="1"/>
      </xdr:nvSpPr>
      <xdr:spPr>
        <a:xfrm>
          <a:off x="3759200" y="1014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153307</xdr:rowOff>
    </xdr:from>
    <xdr:to>
      <xdr:col>20</xdr:col>
      <xdr:colOff>38100</xdr:colOff>
      <xdr:row>60</xdr:row>
      <xdr:rowOff>83457</xdr:rowOff>
    </xdr:to>
    <xdr:sp macro="" textlink="">
      <xdr:nvSpPr>
        <xdr:cNvPr id="185" name="楕円 184">
          <a:extLst>
            <a:ext uri="{FF2B5EF4-FFF2-40B4-BE49-F238E27FC236}">
              <a16:creationId xmlns:a16="http://schemas.microsoft.com/office/drawing/2014/main" id="{406D93EB-CDAB-454D-B451-A4CC0E26FDD2}"/>
            </a:ext>
          </a:extLst>
        </xdr:cNvPr>
        <xdr:cNvSpPr/>
      </xdr:nvSpPr>
      <xdr:spPr>
        <a:xfrm>
          <a:off x="3022600" y="10268857"/>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32657</xdr:rowOff>
    </xdr:from>
    <xdr:to>
      <xdr:col>24</xdr:col>
      <xdr:colOff>63500</xdr:colOff>
      <xdr:row>60</xdr:row>
      <xdr:rowOff>60416</xdr:rowOff>
    </xdr:to>
    <xdr:cxnSp macro="">
      <xdr:nvCxnSpPr>
        <xdr:cNvPr id="186" name="直線コネクタ 185">
          <a:extLst>
            <a:ext uri="{FF2B5EF4-FFF2-40B4-BE49-F238E27FC236}">
              <a16:creationId xmlns:a16="http://schemas.microsoft.com/office/drawing/2014/main" id="{BA9E0C4E-0BDF-4FE1-897F-E08AEB798DC9}"/>
            </a:ext>
          </a:extLst>
        </xdr:cNvPr>
        <xdr:cNvCxnSpPr/>
      </xdr:nvCxnSpPr>
      <xdr:spPr>
        <a:xfrm>
          <a:off x="3044825" y="10319657"/>
          <a:ext cx="6762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87" name="楕円 186">
          <a:extLst>
            <a:ext uri="{FF2B5EF4-FFF2-40B4-BE49-F238E27FC236}">
              <a16:creationId xmlns:a16="http://schemas.microsoft.com/office/drawing/2014/main" id="{F877E7A7-22EC-4AFD-8D52-D9824DC1E21B}"/>
            </a:ext>
          </a:extLst>
        </xdr:cNvPr>
        <xdr:cNvSpPr/>
      </xdr:nvSpPr>
      <xdr:spPr>
        <a:xfrm>
          <a:off x="22860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57150</xdr:rowOff>
    </xdr:to>
    <xdr:cxnSp macro="">
      <xdr:nvCxnSpPr>
        <xdr:cNvPr id="188" name="直線コネクタ 187">
          <a:extLst>
            <a:ext uri="{FF2B5EF4-FFF2-40B4-BE49-F238E27FC236}">
              <a16:creationId xmlns:a16="http://schemas.microsoft.com/office/drawing/2014/main" id="{723B4F70-A20B-48DF-9E18-D6AA068C1458}"/>
            </a:ext>
          </a:extLst>
        </xdr:cNvPr>
        <xdr:cNvCxnSpPr/>
      </xdr:nvCxnSpPr>
      <xdr:spPr>
        <a:xfrm flipV="1">
          <a:off x="2336800" y="10319657"/>
          <a:ext cx="70802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24312</xdr:rowOff>
    </xdr:from>
    <xdr:to>
      <xdr:col>10</xdr:col>
      <xdr:colOff>165100</xdr:colOff>
      <xdr:row>58</xdr:row>
      <xdr:rowOff>125912</xdr:rowOff>
    </xdr:to>
    <xdr:sp macro="" textlink="">
      <xdr:nvSpPr>
        <xdr:cNvPr id="189" name="楕円 188">
          <a:extLst>
            <a:ext uri="{FF2B5EF4-FFF2-40B4-BE49-F238E27FC236}">
              <a16:creationId xmlns:a16="http://schemas.microsoft.com/office/drawing/2014/main" id="{27A25DF3-D355-491B-9E40-D0D24C1FA0EE}"/>
            </a:ext>
          </a:extLst>
        </xdr:cNvPr>
        <xdr:cNvSpPr/>
      </xdr:nvSpPr>
      <xdr:spPr>
        <a:xfrm>
          <a:off x="1587500" y="99684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75112</xdr:rowOff>
    </xdr:from>
    <xdr:to>
      <xdr:col>15</xdr:col>
      <xdr:colOff>50800</xdr:colOff>
      <xdr:row>60</xdr:row>
      <xdr:rowOff>57150</xdr:rowOff>
    </xdr:to>
    <xdr:cxnSp macro="">
      <xdr:nvCxnSpPr>
        <xdr:cNvPr id="190" name="直線コネクタ 189">
          <a:extLst>
            <a:ext uri="{FF2B5EF4-FFF2-40B4-BE49-F238E27FC236}">
              <a16:creationId xmlns:a16="http://schemas.microsoft.com/office/drawing/2014/main" id="{4E1B26F4-A8E2-4D99-9180-2D2980A7F8D1}"/>
            </a:ext>
          </a:extLst>
        </xdr:cNvPr>
        <xdr:cNvCxnSpPr/>
      </xdr:nvCxnSpPr>
      <xdr:spPr>
        <a:xfrm>
          <a:off x="1638300" y="10019212"/>
          <a:ext cx="6985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1" name="n_1aveValue【橋りょう・トンネル】&#10;有形固定資産減価償却率">
          <a:extLst>
            <a:ext uri="{FF2B5EF4-FFF2-40B4-BE49-F238E27FC236}">
              <a16:creationId xmlns:a16="http://schemas.microsoft.com/office/drawing/2014/main" id="{7EB95928-68D2-4D78-B1C7-57009715B2C3}"/>
            </a:ext>
          </a:extLst>
        </xdr:cNvPr>
        <xdr:cNvSpPr txBox="1"/>
      </xdr:nvSpPr>
      <xdr:spPr>
        <a:xfrm>
          <a:off x="28962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192" name="n_2aveValue【橋りょう・トンネル】&#10;有形固定資産減価償却率">
          <a:extLst>
            <a:ext uri="{FF2B5EF4-FFF2-40B4-BE49-F238E27FC236}">
              <a16:creationId xmlns:a16="http://schemas.microsoft.com/office/drawing/2014/main" id="{39305867-4A7D-49E8-A29C-0B7EC8383E45}"/>
            </a:ext>
          </a:extLst>
        </xdr:cNvPr>
        <xdr:cNvSpPr txBox="1"/>
      </xdr:nvSpPr>
      <xdr:spPr>
        <a:xfrm>
          <a:off x="21723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193" name="n_3aveValue【橋りょう・トンネル】&#10;有形固定資産減価償却率">
          <a:extLst>
            <a:ext uri="{FF2B5EF4-FFF2-40B4-BE49-F238E27FC236}">
              <a16:creationId xmlns:a16="http://schemas.microsoft.com/office/drawing/2014/main" id="{B23B18A3-E70A-468A-9B81-88C1718DC0F9}"/>
            </a:ext>
          </a:extLst>
        </xdr:cNvPr>
        <xdr:cNvSpPr txBox="1"/>
      </xdr:nvSpPr>
      <xdr:spPr>
        <a:xfrm>
          <a:off x="14738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a:extLst>
            <a:ext uri="{FF2B5EF4-FFF2-40B4-BE49-F238E27FC236}">
              <a16:creationId xmlns:a16="http://schemas.microsoft.com/office/drawing/2014/main" id="{668A3CE6-AF72-4A96-9B03-31F868734505}"/>
            </a:ext>
          </a:extLst>
        </xdr:cNvPr>
        <xdr:cNvSpPr txBox="1"/>
      </xdr:nvSpPr>
      <xdr:spPr>
        <a:xfrm>
          <a:off x="765819"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99984</xdr:rowOff>
    </xdr:from>
    <xdr:ext cx="405111" cy="259045"/>
    <xdr:sp macro="" textlink="">
      <xdr:nvSpPr>
        <xdr:cNvPr id="195" name="n_1mainValue【橋りょう・トンネル】&#10;有形固定資産減価償却率">
          <a:extLst>
            <a:ext uri="{FF2B5EF4-FFF2-40B4-BE49-F238E27FC236}">
              <a16:creationId xmlns:a16="http://schemas.microsoft.com/office/drawing/2014/main" id="{3BB2402E-68C7-4667-B66E-F58232164761}"/>
            </a:ext>
          </a:extLst>
        </xdr:cNvPr>
        <xdr:cNvSpPr txBox="1"/>
      </xdr:nvSpPr>
      <xdr:spPr>
        <a:xfrm>
          <a:off x="28962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6" name="n_2mainValue【橋りょう・トンネル】&#10;有形固定資産減価償却率">
          <a:extLst>
            <a:ext uri="{FF2B5EF4-FFF2-40B4-BE49-F238E27FC236}">
              <a16:creationId xmlns:a16="http://schemas.microsoft.com/office/drawing/2014/main" id="{A70E4904-DC7D-4AC4-94CF-0499A102153D}"/>
            </a:ext>
          </a:extLst>
        </xdr:cNvPr>
        <xdr:cNvSpPr txBox="1"/>
      </xdr:nvSpPr>
      <xdr:spPr>
        <a:xfrm>
          <a:off x="21723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142439</xdr:rowOff>
    </xdr:from>
    <xdr:ext cx="405111" cy="259045"/>
    <xdr:sp macro="" textlink="">
      <xdr:nvSpPr>
        <xdr:cNvPr id="197" name="n_3mainValue【橋りょう・トンネル】&#10;有形固定資産減価償却率">
          <a:extLst>
            <a:ext uri="{FF2B5EF4-FFF2-40B4-BE49-F238E27FC236}">
              <a16:creationId xmlns:a16="http://schemas.microsoft.com/office/drawing/2014/main" id="{2601F3CF-FE40-4D83-BBE2-D839D7952662}"/>
            </a:ext>
          </a:extLst>
        </xdr:cNvPr>
        <xdr:cNvSpPr txBox="1"/>
      </xdr:nvSpPr>
      <xdr:spPr>
        <a:xfrm>
          <a:off x="14738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26905B2D-BBB9-4B1E-95EB-24B1CDCCFF06}"/>
            </a:ext>
          </a:extLst>
        </xdr:cNvPr>
        <xdr:cNvSpPr/>
      </xdr:nvSpPr>
      <xdr:spPr>
        <a:xfrm>
          <a:off x="5308600" y="800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F27D2ADF-BAAF-4EE7-ABDA-67165E2AF672}"/>
            </a:ext>
          </a:extLst>
        </xdr:cNvPr>
        <xdr:cNvSpPr/>
      </xdr:nvSpPr>
      <xdr:spPr>
        <a:xfrm>
          <a:off x="53975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3E07BDA9-BD70-43DC-91E0-F7A407A2E555}"/>
            </a:ext>
          </a:extLst>
        </xdr:cNvPr>
        <xdr:cNvSpPr/>
      </xdr:nvSpPr>
      <xdr:spPr>
        <a:xfrm>
          <a:off x="53975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83568283-DAA7-4BFF-B1BF-E3C446A6DEE1}"/>
            </a:ext>
          </a:extLst>
        </xdr:cNvPr>
        <xdr:cNvSpPr/>
      </xdr:nvSpPr>
      <xdr:spPr>
        <a:xfrm>
          <a:off x="62230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B65B277F-3A5D-43DA-BEDA-1CA8093564BE}"/>
            </a:ext>
          </a:extLst>
        </xdr:cNvPr>
        <xdr:cNvSpPr/>
      </xdr:nvSpPr>
      <xdr:spPr>
        <a:xfrm>
          <a:off x="62230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95848D6D-D3DD-4D9A-8ACA-7B1103318C0E}"/>
            </a:ext>
          </a:extLst>
        </xdr:cNvPr>
        <xdr:cNvSpPr/>
      </xdr:nvSpPr>
      <xdr:spPr>
        <a:xfrm>
          <a:off x="7137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F6FFCB32-699E-4B1E-A7BC-04A0BE2919EE}"/>
            </a:ext>
          </a:extLst>
        </xdr:cNvPr>
        <xdr:cNvSpPr/>
      </xdr:nvSpPr>
      <xdr:spPr>
        <a:xfrm>
          <a:off x="7137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0AE538D1-EF25-4602-B049-EF7B48B4FE32}"/>
            </a:ext>
          </a:extLst>
        </xdr:cNvPr>
        <xdr:cNvSpPr/>
      </xdr:nvSpPr>
      <xdr:spPr>
        <a:xfrm>
          <a:off x="5308600" y="914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1BA3D10C-0F4B-40C1-9DDC-288C1D492AB6}"/>
            </a:ext>
          </a:extLst>
        </xdr:cNvPr>
        <xdr:cNvSpPr txBox="1"/>
      </xdr:nvSpPr>
      <xdr:spPr>
        <a:xfrm>
          <a:off x="52705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8D992AAD-19C9-40E8-9BA6-AB6E277B8771}"/>
            </a:ext>
          </a:extLst>
        </xdr:cNvPr>
        <xdr:cNvCxnSpPr/>
      </xdr:nvCxnSpPr>
      <xdr:spPr>
        <a:xfrm>
          <a:off x="5308600" y="1143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14E2F863-BA33-4ECD-89DE-67065B9287C7}"/>
            </a:ext>
          </a:extLst>
        </xdr:cNvPr>
        <xdr:cNvCxnSpPr/>
      </xdr:nvCxnSpPr>
      <xdr:spPr>
        <a:xfrm>
          <a:off x="5308600" y="11049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a:extLst>
            <a:ext uri="{FF2B5EF4-FFF2-40B4-BE49-F238E27FC236}">
              <a16:creationId xmlns:a16="http://schemas.microsoft.com/office/drawing/2014/main" id="{6E5EE6BB-3B0B-4695-95A1-F2737074BEB3}"/>
            </a:ext>
          </a:extLst>
        </xdr:cNvPr>
        <xdr:cNvSpPr txBox="1"/>
      </xdr:nvSpPr>
      <xdr:spPr>
        <a:xfrm>
          <a:off x="50979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EEE0065D-52CD-4BB9-A324-93961B306DA6}"/>
            </a:ext>
          </a:extLst>
        </xdr:cNvPr>
        <xdr:cNvCxnSpPr/>
      </xdr:nvCxnSpPr>
      <xdr:spPr>
        <a:xfrm>
          <a:off x="5308600" y="10668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a:extLst>
            <a:ext uri="{FF2B5EF4-FFF2-40B4-BE49-F238E27FC236}">
              <a16:creationId xmlns:a16="http://schemas.microsoft.com/office/drawing/2014/main" id="{2578ED97-4A83-4A67-A77F-93EC51CDB743}"/>
            </a:ext>
          </a:extLst>
        </xdr:cNvPr>
        <xdr:cNvSpPr txBox="1"/>
      </xdr:nvSpPr>
      <xdr:spPr>
        <a:xfrm>
          <a:off x="48274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F0EDCECA-47B5-472B-9DC8-7CB4939C65F6}"/>
            </a:ext>
          </a:extLst>
        </xdr:cNvPr>
        <xdr:cNvCxnSpPr/>
      </xdr:nvCxnSpPr>
      <xdr:spPr>
        <a:xfrm>
          <a:off x="5308600" y="10287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a:extLst>
            <a:ext uri="{FF2B5EF4-FFF2-40B4-BE49-F238E27FC236}">
              <a16:creationId xmlns:a16="http://schemas.microsoft.com/office/drawing/2014/main" id="{68E03580-FC54-4A78-B402-177B3EF9E1BF}"/>
            </a:ext>
          </a:extLst>
        </xdr:cNvPr>
        <xdr:cNvSpPr txBox="1"/>
      </xdr:nvSpPr>
      <xdr:spPr>
        <a:xfrm>
          <a:off x="48274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E056C960-1889-4CC4-BE9D-828EC382F34F}"/>
            </a:ext>
          </a:extLst>
        </xdr:cNvPr>
        <xdr:cNvCxnSpPr/>
      </xdr:nvCxnSpPr>
      <xdr:spPr>
        <a:xfrm>
          <a:off x="5308600" y="9906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a:extLst>
            <a:ext uri="{FF2B5EF4-FFF2-40B4-BE49-F238E27FC236}">
              <a16:creationId xmlns:a16="http://schemas.microsoft.com/office/drawing/2014/main" id="{B3EA0421-8644-49C6-A8AC-584E69114171}"/>
            </a:ext>
          </a:extLst>
        </xdr:cNvPr>
        <xdr:cNvSpPr txBox="1"/>
      </xdr:nvSpPr>
      <xdr:spPr>
        <a:xfrm>
          <a:off x="48274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46B17F50-DC8C-4DF0-89ED-37331463DABD}"/>
            </a:ext>
          </a:extLst>
        </xdr:cNvPr>
        <xdr:cNvCxnSpPr/>
      </xdr:nvCxnSpPr>
      <xdr:spPr>
        <a:xfrm>
          <a:off x="5308600" y="9525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a:extLst>
            <a:ext uri="{FF2B5EF4-FFF2-40B4-BE49-F238E27FC236}">
              <a16:creationId xmlns:a16="http://schemas.microsoft.com/office/drawing/2014/main" id="{C42C94D3-49F4-4002-BA23-F7981874524E}"/>
            </a:ext>
          </a:extLst>
        </xdr:cNvPr>
        <xdr:cNvSpPr txBox="1"/>
      </xdr:nvSpPr>
      <xdr:spPr>
        <a:xfrm>
          <a:off x="47373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AFE4E1ED-C0BC-4DB1-A745-B165D23FF23D}"/>
            </a:ext>
          </a:extLst>
        </xdr:cNvPr>
        <xdr:cNvCxnSpPr/>
      </xdr:nvCxnSpPr>
      <xdr:spPr>
        <a:xfrm>
          <a:off x="5308600" y="914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a:extLst>
            <a:ext uri="{FF2B5EF4-FFF2-40B4-BE49-F238E27FC236}">
              <a16:creationId xmlns:a16="http://schemas.microsoft.com/office/drawing/2014/main" id="{1809B0E5-68E6-4B01-9306-65866F3BA509}"/>
            </a:ext>
          </a:extLst>
        </xdr:cNvPr>
        <xdr:cNvSpPr txBox="1"/>
      </xdr:nvSpPr>
      <xdr:spPr>
        <a:xfrm>
          <a:off x="47373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a:extLst>
            <a:ext uri="{FF2B5EF4-FFF2-40B4-BE49-F238E27FC236}">
              <a16:creationId xmlns:a16="http://schemas.microsoft.com/office/drawing/2014/main" id="{3A926E53-9A39-4F19-9EF3-818E1515FE85}"/>
            </a:ext>
          </a:extLst>
        </xdr:cNvPr>
        <xdr:cNvSpPr/>
      </xdr:nvSpPr>
      <xdr:spPr>
        <a:xfrm>
          <a:off x="5308600" y="914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a:extLst>
            <a:ext uri="{FF2B5EF4-FFF2-40B4-BE49-F238E27FC236}">
              <a16:creationId xmlns:a16="http://schemas.microsoft.com/office/drawing/2014/main" id="{B96A40D3-9CF4-46BC-90AC-F6AB7DED30E6}"/>
            </a:ext>
          </a:extLst>
        </xdr:cNvPr>
        <xdr:cNvCxnSpPr/>
      </xdr:nvCxnSpPr>
      <xdr:spPr>
        <a:xfrm flipV="1">
          <a:off x="83813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a:extLst>
            <a:ext uri="{FF2B5EF4-FFF2-40B4-BE49-F238E27FC236}">
              <a16:creationId xmlns:a16="http://schemas.microsoft.com/office/drawing/2014/main" id="{7196BF32-37B1-4EBB-9EAE-8BFEAE131659}"/>
            </a:ext>
          </a:extLst>
        </xdr:cNvPr>
        <xdr:cNvSpPr txBox="1"/>
      </xdr:nvSpPr>
      <xdr:spPr>
        <a:xfrm>
          <a:off x="84201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a:extLst>
            <a:ext uri="{FF2B5EF4-FFF2-40B4-BE49-F238E27FC236}">
              <a16:creationId xmlns:a16="http://schemas.microsoft.com/office/drawing/2014/main" id="{93387C56-EAB0-4907-A863-DE454A47643F}"/>
            </a:ext>
          </a:extLst>
        </xdr:cNvPr>
        <xdr:cNvCxnSpPr/>
      </xdr:nvCxnSpPr>
      <xdr:spPr>
        <a:xfrm>
          <a:off x="8331200" y="11047254"/>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a:extLst>
            <a:ext uri="{FF2B5EF4-FFF2-40B4-BE49-F238E27FC236}">
              <a16:creationId xmlns:a16="http://schemas.microsoft.com/office/drawing/2014/main" id="{661F6A8F-11EA-4235-9292-22D1BEB9956A}"/>
            </a:ext>
          </a:extLst>
        </xdr:cNvPr>
        <xdr:cNvSpPr txBox="1"/>
      </xdr:nvSpPr>
      <xdr:spPr>
        <a:xfrm>
          <a:off x="84201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a:extLst>
            <a:ext uri="{FF2B5EF4-FFF2-40B4-BE49-F238E27FC236}">
              <a16:creationId xmlns:a16="http://schemas.microsoft.com/office/drawing/2014/main" id="{4F475489-D18B-43A2-84A6-BAA78539B81F}"/>
            </a:ext>
          </a:extLst>
        </xdr:cNvPr>
        <xdr:cNvCxnSpPr/>
      </xdr:nvCxnSpPr>
      <xdr:spPr>
        <a:xfrm>
          <a:off x="8331200" y="9539916"/>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a:extLst>
            <a:ext uri="{FF2B5EF4-FFF2-40B4-BE49-F238E27FC236}">
              <a16:creationId xmlns:a16="http://schemas.microsoft.com/office/drawing/2014/main" id="{B36BE324-AE14-4F0D-9AD4-B76FE76F5725}"/>
            </a:ext>
          </a:extLst>
        </xdr:cNvPr>
        <xdr:cNvSpPr txBox="1"/>
      </xdr:nvSpPr>
      <xdr:spPr>
        <a:xfrm>
          <a:off x="84201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a:extLst>
            <a:ext uri="{FF2B5EF4-FFF2-40B4-BE49-F238E27FC236}">
              <a16:creationId xmlns:a16="http://schemas.microsoft.com/office/drawing/2014/main" id="{BFF703FF-07E7-41D0-8393-B9E9DC648B66}"/>
            </a:ext>
          </a:extLst>
        </xdr:cNvPr>
        <xdr:cNvSpPr/>
      </xdr:nvSpPr>
      <xdr:spPr>
        <a:xfrm>
          <a:off x="8369300" y="1063510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a:extLst>
            <a:ext uri="{FF2B5EF4-FFF2-40B4-BE49-F238E27FC236}">
              <a16:creationId xmlns:a16="http://schemas.microsoft.com/office/drawing/2014/main" id="{0AB68380-43C3-4A7A-9462-534B15F35A59}"/>
            </a:ext>
          </a:extLst>
        </xdr:cNvPr>
        <xdr:cNvSpPr/>
      </xdr:nvSpPr>
      <xdr:spPr>
        <a:xfrm>
          <a:off x="7683500" y="10647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a:extLst>
            <a:ext uri="{FF2B5EF4-FFF2-40B4-BE49-F238E27FC236}">
              <a16:creationId xmlns:a16="http://schemas.microsoft.com/office/drawing/2014/main" id="{12F7CC1D-B31A-4FF3-9C0A-67D00A680EA2}"/>
            </a:ext>
          </a:extLst>
        </xdr:cNvPr>
        <xdr:cNvSpPr/>
      </xdr:nvSpPr>
      <xdr:spPr>
        <a:xfrm>
          <a:off x="6985000" y="1066550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a:extLst>
            <a:ext uri="{FF2B5EF4-FFF2-40B4-BE49-F238E27FC236}">
              <a16:creationId xmlns:a16="http://schemas.microsoft.com/office/drawing/2014/main" id="{AB31B485-05DC-48F0-80C0-911EAC9C24F4}"/>
            </a:ext>
          </a:extLst>
        </xdr:cNvPr>
        <xdr:cNvSpPr/>
      </xdr:nvSpPr>
      <xdr:spPr>
        <a:xfrm>
          <a:off x="62484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a:extLst>
            <a:ext uri="{FF2B5EF4-FFF2-40B4-BE49-F238E27FC236}">
              <a16:creationId xmlns:a16="http://schemas.microsoft.com/office/drawing/2014/main" id="{5A2FEED4-5C01-4060-B92B-853D1A778BE1}"/>
            </a:ext>
          </a:extLst>
        </xdr:cNvPr>
        <xdr:cNvSpPr/>
      </xdr:nvSpPr>
      <xdr:spPr>
        <a:xfrm>
          <a:off x="5549900" y="1066957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9AF5F101-3B51-48F0-96C6-145B562D21C9}"/>
            </a:ext>
          </a:extLst>
        </xdr:cNvPr>
        <xdr:cNvSpPr txBox="1"/>
      </xdr:nvSpPr>
      <xdr:spPr>
        <a:xfrm>
          <a:off x="82296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C190B28D-FA7B-4355-978F-A5497B416865}"/>
            </a:ext>
          </a:extLst>
        </xdr:cNvPr>
        <xdr:cNvSpPr txBox="1"/>
      </xdr:nvSpPr>
      <xdr:spPr>
        <a:xfrm>
          <a:off x="7581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EF7B87D3-E5E3-427D-9E27-B76AD3722503}"/>
            </a:ext>
          </a:extLst>
        </xdr:cNvPr>
        <xdr:cNvSpPr txBox="1"/>
      </xdr:nvSpPr>
      <xdr:spPr>
        <a:xfrm>
          <a:off x="68548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8FB5099-1F87-4C8B-972F-9E0D6AEFE275}"/>
            </a:ext>
          </a:extLst>
        </xdr:cNvPr>
        <xdr:cNvSpPr txBox="1"/>
      </xdr:nvSpPr>
      <xdr:spPr>
        <a:xfrm>
          <a:off x="614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5E9311EC-131D-4CCE-B718-A4D6667CCAE0}"/>
            </a:ext>
          </a:extLst>
        </xdr:cNvPr>
        <xdr:cNvSpPr txBox="1"/>
      </xdr:nvSpPr>
      <xdr:spPr>
        <a:xfrm>
          <a:off x="544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123598</xdr:rowOff>
    </xdr:from>
    <xdr:to>
      <xdr:col>55</xdr:col>
      <xdr:colOff>50800</xdr:colOff>
      <xdr:row>64</xdr:row>
      <xdr:rowOff>53748</xdr:rowOff>
    </xdr:to>
    <xdr:sp macro="" textlink="">
      <xdr:nvSpPr>
        <xdr:cNvPr id="237" name="楕円 236">
          <a:extLst>
            <a:ext uri="{FF2B5EF4-FFF2-40B4-BE49-F238E27FC236}">
              <a16:creationId xmlns:a16="http://schemas.microsoft.com/office/drawing/2014/main" id="{C1EBB98F-7DDC-4374-B3FC-F3EFCE444BBA}"/>
            </a:ext>
          </a:extLst>
        </xdr:cNvPr>
        <xdr:cNvSpPr/>
      </xdr:nvSpPr>
      <xdr:spPr>
        <a:xfrm>
          <a:off x="8369300" y="10924948"/>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38525</xdr:rowOff>
    </xdr:from>
    <xdr:ext cx="534377" cy="259045"/>
    <xdr:sp macro="" textlink="">
      <xdr:nvSpPr>
        <xdr:cNvPr id="238" name="【橋りょう・トンネル】&#10;一人当たり有形固定資産（償却資産）額該当値テキスト">
          <a:extLst>
            <a:ext uri="{FF2B5EF4-FFF2-40B4-BE49-F238E27FC236}">
              <a16:creationId xmlns:a16="http://schemas.microsoft.com/office/drawing/2014/main" id="{A3C84CE8-4521-4043-B944-8752D345BC10}"/>
            </a:ext>
          </a:extLst>
        </xdr:cNvPr>
        <xdr:cNvSpPr txBox="1"/>
      </xdr:nvSpPr>
      <xdr:spPr>
        <a:xfrm>
          <a:off x="8420100" y="108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123425</xdr:rowOff>
    </xdr:from>
    <xdr:to>
      <xdr:col>50</xdr:col>
      <xdr:colOff>165100</xdr:colOff>
      <xdr:row>64</xdr:row>
      <xdr:rowOff>53575</xdr:rowOff>
    </xdr:to>
    <xdr:sp macro="" textlink="">
      <xdr:nvSpPr>
        <xdr:cNvPr id="239" name="楕円 238">
          <a:extLst>
            <a:ext uri="{FF2B5EF4-FFF2-40B4-BE49-F238E27FC236}">
              <a16:creationId xmlns:a16="http://schemas.microsoft.com/office/drawing/2014/main" id="{46F987F1-0C2C-48E2-B9A3-A3584AC66E88}"/>
            </a:ext>
          </a:extLst>
        </xdr:cNvPr>
        <xdr:cNvSpPr/>
      </xdr:nvSpPr>
      <xdr:spPr>
        <a:xfrm>
          <a:off x="7683500" y="109247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2775</xdr:rowOff>
    </xdr:from>
    <xdr:to>
      <xdr:col>55</xdr:col>
      <xdr:colOff>0</xdr:colOff>
      <xdr:row>64</xdr:row>
      <xdr:rowOff>2948</xdr:rowOff>
    </xdr:to>
    <xdr:cxnSp macro="">
      <xdr:nvCxnSpPr>
        <xdr:cNvPr id="240" name="直線コネクタ 239">
          <a:extLst>
            <a:ext uri="{FF2B5EF4-FFF2-40B4-BE49-F238E27FC236}">
              <a16:creationId xmlns:a16="http://schemas.microsoft.com/office/drawing/2014/main" id="{18C2AF9D-58CB-4562-935E-4F9CDF18D83E}"/>
            </a:ext>
          </a:extLst>
        </xdr:cNvPr>
        <xdr:cNvCxnSpPr/>
      </xdr:nvCxnSpPr>
      <xdr:spPr>
        <a:xfrm>
          <a:off x="7734300" y="10975575"/>
          <a:ext cx="6477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126986</xdr:rowOff>
    </xdr:from>
    <xdr:to>
      <xdr:col>46</xdr:col>
      <xdr:colOff>38100</xdr:colOff>
      <xdr:row>64</xdr:row>
      <xdr:rowOff>57136</xdr:rowOff>
    </xdr:to>
    <xdr:sp macro="" textlink="">
      <xdr:nvSpPr>
        <xdr:cNvPr id="241" name="楕円 240">
          <a:extLst>
            <a:ext uri="{FF2B5EF4-FFF2-40B4-BE49-F238E27FC236}">
              <a16:creationId xmlns:a16="http://schemas.microsoft.com/office/drawing/2014/main" id="{D6823C72-16E4-4E03-8E8A-3B3369BB0734}"/>
            </a:ext>
          </a:extLst>
        </xdr:cNvPr>
        <xdr:cNvSpPr/>
      </xdr:nvSpPr>
      <xdr:spPr>
        <a:xfrm>
          <a:off x="6985000" y="10928336"/>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2775</xdr:rowOff>
    </xdr:from>
    <xdr:to>
      <xdr:col>50</xdr:col>
      <xdr:colOff>114300</xdr:colOff>
      <xdr:row>64</xdr:row>
      <xdr:rowOff>6336</xdr:rowOff>
    </xdr:to>
    <xdr:cxnSp macro="">
      <xdr:nvCxnSpPr>
        <xdr:cNvPr id="242" name="直線コネクタ 241">
          <a:extLst>
            <a:ext uri="{FF2B5EF4-FFF2-40B4-BE49-F238E27FC236}">
              <a16:creationId xmlns:a16="http://schemas.microsoft.com/office/drawing/2014/main" id="{5976BE27-8F32-4D7C-846B-EA5B70094194}"/>
            </a:ext>
          </a:extLst>
        </xdr:cNvPr>
        <xdr:cNvCxnSpPr/>
      </xdr:nvCxnSpPr>
      <xdr:spPr>
        <a:xfrm flipV="1">
          <a:off x="7007225" y="10975575"/>
          <a:ext cx="727075"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127259</xdr:rowOff>
    </xdr:from>
    <xdr:to>
      <xdr:col>41</xdr:col>
      <xdr:colOff>101600</xdr:colOff>
      <xdr:row>64</xdr:row>
      <xdr:rowOff>57409</xdr:rowOff>
    </xdr:to>
    <xdr:sp macro="" textlink="">
      <xdr:nvSpPr>
        <xdr:cNvPr id="243" name="楕円 242">
          <a:extLst>
            <a:ext uri="{FF2B5EF4-FFF2-40B4-BE49-F238E27FC236}">
              <a16:creationId xmlns:a16="http://schemas.microsoft.com/office/drawing/2014/main" id="{DD0DC9F7-5574-445D-87E3-8C9BE5E55296}"/>
            </a:ext>
          </a:extLst>
        </xdr:cNvPr>
        <xdr:cNvSpPr/>
      </xdr:nvSpPr>
      <xdr:spPr>
        <a:xfrm>
          <a:off x="6248400" y="109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6336</xdr:rowOff>
    </xdr:from>
    <xdr:to>
      <xdr:col>45</xdr:col>
      <xdr:colOff>177800</xdr:colOff>
      <xdr:row>64</xdr:row>
      <xdr:rowOff>6609</xdr:rowOff>
    </xdr:to>
    <xdr:cxnSp macro="">
      <xdr:nvCxnSpPr>
        <xdr:cNvPr id="244" name="直線コネクタ 243">
          <a:extLst>
            <a:ext uri="{FF2B5EF4-FFF2-40B4-BE49-F238E27FC236}">
              <a16:creationId xmlns:a16="http://schemas.microsoft.com/office/drawing/2014/main" id="{6DCDA71C-57C7-41A2-B426-5A8C63FE4098}"/>
            </a:ext>
          </a:extLst>
        </xdr:cNvPr>
        <xdr:cNvCxnSpPr/>
      </xdr:nvCxnSpPr>
      <xdr:spPr>
        <a:xfrm flipV="1">
          <a:off x="6299200" y="10979136"/>
          <a:ext cx="708025"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a:extLst>
            <a:ext uri="{FF2B5EF4-FFF2-40B4-BE49-F238E27FC236}">
              <a16:creationId xmlns:a16="http://schemas.microsoft.com/office/drawing/2014/main" id="{17AFD0D3-382D-47AC-97D8-43B9B2DCAA58}"/>
            </a:ext>
          </a:extLst>
        </xdr:cNvPr>
        <xdr:cNvSpPr txBox="1"/>
      </xdr:nvSpPr>
      <xdr:spPr>
        <a:xfrm>
          <a:off x="7469720"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a:extLst>
            <a:ext uri="{FF2B5EF4-FFF2-40B4-BE49-F238E27FC236}">
              <a16:creationId xmlns:a16="http://schemas.microsoft.com/office/drawing/2014/main" id="{9A0F8937-132E-41B9-A8F6-162A8306C4BC}"/>
            </a:ext>
          </a:extLst>
        </xdr:cNvPr>
        <xdr:cNvSpPr txBox="1"/>
      </xdr:nvSpPr>
      <xdr:spPr>
        <a:xfrm>
          <a:off x="67743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a:extLst>
            <a:ext uri="{FF2B5EF4-FFF2-40B4-BE49-F238E27FC236}">
              <a16:creationId xmlns:a16="http://schemas.microsoft.com/office/drawing/2014/main" id="{E05B1B34-F2B3-4C27-BADB-7A0D3420A7BB}"/>
            </a:ext>
          </a:extLst>
        </xdr:cNvPr>
        <xdr:cNvSpPr txBox="1"/>
      </xdr:nvSpPr>
      <xdr:spPr>
        <a:xfrm>
          <a:off x="60758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a:extLst>
            <a:ext uri="{FF2B5EF4-FFF2-40B4-BE49-F238E27FC236}">
              <a16:creationId xmlns:a16="http://schemas.microsoft.com/office/drawing/2014/main" id="{6F897F3F-086F-4439-89F2-DC93F547342F}"/>
            </a:ext>
          </a:extLst>
        </xdr:cNvPr>
        <xdr:cNvSpPr txBox="1"/>
      </xdr:nvSpPr>
      <xdr:spPr>
        <a:xfrm>
          <a:off x="53392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44702</xdr:rowOff>
    </xdr:from>
    <xdr:ext cx="534377" cy="259045"/>
    <xdr:sp macro="" textlink="">
      <xdr:nvSpPr>
        <xdr:cNvPr id="249" name="n_1mainValue【橋りょう・トンネル】&#10;一人当たり有形固定資産（償却資産）額">
          <a:extLst>
            <a:ext uri="{FF2B5EF4-FFF2-40B4-BE49-F238E27FC236}">
              <a16:creationId xmlns:a16="http://schemas.microsoft.com/office/drawing/2014/main" id="{E47B70AF-01A0-436D-AB74-C5322ED43785}"/>
            </a:ext>
          </a:extLst>
        </xdr:cNvPr>
        <xdr:cNvSpPr txBox="1"/>
      </xdr:nvSpPr>
      <xdr:spPr>
        <a:xfrm>
          <a:off x="7492511" y="1101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48263</xdr:rowOff>
    </xdr:from>
    <xdr:ext cx="534377" cy="259045"/>
    <xdr:sp macro="" textlink="">
      <xdr:nvSpPr>
        <xdr:cNvPr id="250" name="n_2mainValue【橋りょう・トンネル】&#10;一人当たり有形固定資産（償却資産）額">
          <a:extLst>
            <a:ext uri="{FF2B5EF4-FFF2-40B4-BE49-F238E27FC236}">
              <a16:creationId xmlns:a16="http://schemas.microsoft.com/office/drawing/2014/main" id="{F2FE3611-1719-42B3-8987-11876A0F93F2}"/>
            </a:ext>
          </a:extLst>
        </xdr:cNvPr>
        <xdr:cNvSpPr txBox="1"/>
      </xdr:nvSpPr>
      <xdr:spPr>
        <a:xfrm>
          <a:off x="6806711" y="110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48536</xdr:rowOff>
    </xdr:from>
    <xdr:ext cx="534377" cy="259045"/>
    <xdr:sp macro="" textlink="">
      <xdr:nvSpPr>
        <xdr:cNvPr id="251" name="n_3mainValue【橋りょう・トンネル】&#10;一人当たり有形固定資産（償却資産）額">
          <a:extLst>
            <a:ext uri="{FF2B5EF4-FFF2-40B4-BE49-F238E27FC236}">
              <a16:creationId xmlns:a16="http://schemas.microsoft.com/office/drawing/2014/main" id="{8C7FD509-1671-464C-A265-CE4A13BD6BDA}"/>
            </a:ext>
          </a:extLst>
        </xdr:cNvPr>
        <xdr:cNvSpPr txBox="1"/>
      </xdr:nvSpPr>
      <xdr:spPr>
        <a:xfrm>
          <a:off x="6098686" y="1102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EA03DA42-AE46-4DA3-BEE9-5323E2DC4E60}"/>
            </a:ext>
          </a:extLst>
        </xdr:cNvPr>
        <xdr:cNvSpPr/>
      </xdr:nvSpPr>
      <xdr:spPr>
        <a:xfrm>
          <a:off x="609600" y="1181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3058BEC4-20BC-4E3D-9FC6-76811B3D1EE5}"/>
            </a:ext>
          </a:extLst>
        </xdr:cNvPr>
        <xdr:cNvSpPr/>
      </xdr:nvSpPr>
      <xdr:spPr>
        <a:xfrm>
          <a:off x="7366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4EA2A5B4-DBC4-4E40-900D-5CF7C196A8C2}"/>
            </a:ext>
          </a:extLst>
        </xdr:cNvPr>
        <xdr:cNvSpPr/>
      </xdr:nvSpPr>
      <xdr:spPr>
        <a:xfrm>
          <a:off x="7366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1C594E96-27B0-4810-AD7B-801625AB9C70}"/>
            </a:ext>
          </a:extLst>
        </xdr:cNvPr>
        <xdr:cNvSpPr/>
      </xdr:nvSpPr>
      <xdr:spPr>
        <a:xfrm>
          <a:off x="15240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17FC33C5-D19C-4A82-9132-7473C945CBD3}"/>
            </a:ext>
          </a:extLst>
        </xdr:cNvPr>
        <xdr:cNvSpPr/>
      </xdr:nvSpPr>
      <xdr:spPr>
        <a:xfrm>
          <a:off x="15240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60B8DD53-72D6-45D0-9E8D-F4FE674BF69C}"/>
            </a:ext>
          </a:extLst>
        </xdr:cNvPr>
        <xdr:cNvSpPr/>
      </xdr:nvSpPr>
      <xdr:spPr>
        <a:xfrm>
          <a:off x="2438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2C52D318-DD7A-4E3F-9D5F-A0E37481368D}"/>
            </a:ext>
          </a:extLst>
        </xdr:cNvPr>
        <xdr:cNvSpPr/>
      </xdr:nvSpPr>
      <xdr:spPr>
        <a:xfrm>
          <a:off x="2438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1EB8DF2B-CFA9-4C91-AE18-18C25A113D0F}"/>
            </a:ext>
          </a:extLst>
        </xdr:cNvPr>
        <xdr:cNvSpPr/>
      </xdr:nvSpPr>
      <xdr:spPr>
        <a:xfrm>
          <a:off x="609600" y="1295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033F1587-97C9-49CB-A991-96EDD7889697}"/>
            </a:ext>
          </a:extLst>
        </xdr:cNvPr>
        <xdr:cNvSpPr txBox="1"/>
      </xdr:nvSpPr>
      <xdr:spPr>
        <a:xfrm>
          <a:off x="6096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1E1130BC-3BA9-44A7-9A0F-245320801EA1}"/>
            </a:ext>
          </a:extLst>
        </xdr:cNvPr>
        <xdr:cNvCxnSpPr/>
      </xdr:nvCxnSpPr>
      <xdr:spPr>
        <a:xfrm>
          <a:off x="609600" y="1524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DA7BD51B-21DE-45CF-A6F7-D322F8F4E644}"/>
            </a:ext>
          </a:extLst>
        </xdr:cNvPr>
        <xdr:cNvSpPr txBox="1"/>
      </xdr:nvSpPr>
      <xdr:spPr>
        <a:xfrm>
          <a:off x="2567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a:extLst>
            <a:ext uri="{FF2B5EF4-FFF2-40B4-BE49-F238E27FC236}">
              <a16:creationId xmlns:a16="http://schemas.microsoft.com/office/drawing/2014/main" id="{39CF85C8-68AC-4B24-9008-A9760FDE8135}"/>
            </a:ext>
          </a:extLst>
        </xdr:cNvPr>
        <xdr:cNvCxnSpPr/>
      </xdr:nvCxnSpPr>
      <xdr:spPr>
        <a:xfrm>
          <a:off x="609600" y="1485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D4E167B5-3AA1-473E-83F5-A8A90C7DB651}"/>
            </a:ext>
          </a:extLst>
        </xdr:cNvPr>
        <xdr:cNvSpPr txBox="1"/>
      </xdr:nvSpPr>
      <xdr:spPr>
        <a:xfrm>
          <a:off x="2567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a:extLst>
            <a:ext uri="{FF2B5EF4-FFF2-40B4-BE49-F238E27FC236}">
              <a16:creationId xmlns:a16="http://schemas.microsoft.com/office/drawing/2014/main" id="{18B161FE-1184-455F-AD06-557EC23CF45C}"/>
            </a:ext>
          </a:extLst>
        </xdr:cNvPr>
        <xdr:cNvCxnSpPr/>
      </xdr:nvCxnSpPr>
      <xdr:spPr>
        <a:xfrm>
          <a:off x="609600" y="1447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a:extLst>
            <a:ext uri="{FF2B5EF4-FFF2-40B4-BE49-F238E27FC236}">
              <a16:creationId xmlns:a16="http://schemas.microsoft.com/office/drawing/2014/main" id="{5535002D-6BEC-4FBD-8893-183F4355FC6D}"/>
            </a:ext>
          </a:extLst>
        </xdr:cNvPr>
        <xdr:cNvSpPr txBox="1"/>
      </xdr:nvSpPr>
      <xdr:spPr>
        <a:xfrm>
          <a:off x="30179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a:extLst>
            <a:ext uri="{FF2B5EF4-FFF2-40B4-BE49-F238E27FC236}">
              <a16:creationId xmlns:a16="http://schemas.microsoft.com/office/drawing/2014/main" id="{D4FB972F-72ED-4318-9618-6471C19EF545}"/>
            </a:ext>
          </a:extLst>
        </xdr:cNvPr>
        <xdr:cNvCxnSpPr/>
      </xdr:nvCxnSpPr>
      <xdr:spPr>
        <a:xfrm>
          <a:off x="609600" y="1409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a:extLst>
            <a:ext uri="{FF2B5EF4-FFF2-40B4-BE49-F238E27FC236}">
              <a16:creationId xmlns:a16="http://schemas.microsoft.com/office/drawing/2014/main" id="{9BC36D51-2CFB-4F5A-B8FC-F515B73400DF}"/>
            </a:ext>
          </a:extLst>
        </xdr:cNvPr>
        <xdr:cNvSpPr txBox="1"/>
      </xdr:nvSpPr>
      <xdr:spPr>
        <a:xfrm>
          <a:off x="30179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a:extLst>
            <a:ext uri="{FF2B5EF4-FFF2-40B4-BE49-F238E27FC236}">
              <a16:creationId xmlns:a16="http://schemas.microsoft.com/office/drawing/2014/main" id="{7D55DB91-E215-498B-B9E2-631774DF25CC}"/>
            </a:ext>
          </a:extLst>
        </xdr:cNvPr>
        <xdr:cNvCxnSpPr/>
      </xdr:nvCxnSpPr>
      <xdr:spPr>
        <a:xfrm>
          <a:off x="609600" y="1371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a:extLst>
            <a:ext uri="{FF2B5EF4-FFF2-40B4-BE49-F238E27FC236}">
              <a16:creationId xmlns:a16="http://schemas.microsoft.com/office/drawing/2014/main" id="{B78D88D1-1317-41E7-A89F-B2A03A79EB1F}"/>
            </a:ext>
          </a:extLst>
        </xdr:cNvPr>
        <xdr:cNvSpPr txBox="1"/>
      </xdr:nvSpPr>
      <xdr:spPr>
        <a:xfrm>
          <a:off x="30179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a:extLst>
            <a:ext uri="{FF2B5EF4-FFF2-40B4-BE49-F238E27FC236}">
              <a16:creationId xmlns:a16="http://schemas.microsoft.com/office/drawing/2014/main" id="{2C53FE7D-A7A1-48A4-BE96-92E6073F3FAE}"/>
            </a:ext>
          </a:extLst>
        </xdr:cNvPr>
        <xdr:cNvCxnSpPr/>
      </xdr:nvCxnSpPr>
      <xdr:spPr>
        <a:xfrm>
          <a:off x="609600" y="1333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a:extLst>
            <a:ext uri="{FF2B5EF4-FFF2-40B4-BE49-F238E27FC236}">
              <a16:creationId xmlns:a16="http://schemas.microsoft.com/office/drawing/2014/main" id="{48679EAE-270C-4E2F-97FF-C14997672854}"/>
            </a:ext>
          </a:extLst>
        </xdr:cNvPr>
        <xdr:cNvSpPr txBox="1"/>
      </xdr:nvSpPr>
      <xdr:spPr>
        <a:xfrm>
          <a:off x="30179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4B31E226-0D1A-4F65-A49A-B32EED1E6A07}"/>
            </a:ext>
          </a:extLst>
        </xdr:cNvPr>
        <xdr:cNvCxnSpPr/>
      </xdr:nvCxnSpPr>
      <xdr:spPr>
        <a:xfrm>
          <a:off x="609600" y="1295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a:extLst>
            <a:ext uri="{FF2B5EF4-FFF2-40B4-BE49-F238E27FC236}">
              <a16:creationId xmlns:a16="http://schemas.microsoft.com/office/drawing/2014/main" id="{DB936B03-5624-453D-9D9B-4426D7687A38}"/>
            </a:ext>
          </a:extLst>
        </xdr:cNvPr>
        <xdr:cNvSpPr txBox="1"/>
      </xdr:nvSpPr>
      <xdr:spPr>
        <a:xfrm>
          <a:off x="3468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89E87AF7-C992-4D78-A2CE-AB1FF6DFFE18}"/>
            </a:ext>
          </a:extLst>
        </xdr:cNvPr>
        <xdr:cNvSpPr/>
      </xdr:nvSpPr>
      <xdr:spPr>
        <a:xfrm>
          <a:off x="609600" y="1295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a:extLst>
            <a:ext uri="{FF2B5EF4-FFF2-40B4-BE49-F238E27FC236}">
              <a16:creationId xmlns:a16="http://schemas.microsoft.com/office/drawing/2014/main" id="{3CD89547-5F5F-4357-8E80-01907458DCF4}"/>
            </a:ext>
          </a:extLst>
        </xdr:cNvPr>
        <xdr:cNvCxnSpPr/>
      </xdr:nvCxnSpPr>
      <xdr:spPr>
        <a:xfrm flipV="1">
          <a:off x="37204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32F83257-8A56-4BCB-B09E-BCFE6D454672}"/>
            </a:ext>
          </a:extLst>
        </xdr:cNvPr>
        <xdr:cNvSpPr txBox="1"/>
      </xdr:nvSpPr>
      <xdr:spPr>
        <a:xfrm>
          <a:off x="37592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a:extLst>
            <a:ext uri="{FF2B5EF4-FFF2-40B4-BE49-F238E27FC236}">
              <a16:creationId xmlns:a16="http://schemas.microsoft.com/office/drawing/2014/main" id="{7C5F4994-ACDA-4CAA-A7A2-46EDE164F387}"/>
            </a:ext>
          </a:extLst>
        </xdr:cNvPr>
        <xdr:cNvCxnSpPr/>
      </xdr:nvCxnSpPr>
      <xdr:spPr>
        <a:xfrm>
          <a:off x="3660775" y="1485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649525A1-84AB-4B3E-87B3-CD140238486F}"/>
            </a:ext>
          </a:extLst>
        </xdr:cNvPr>
        <xdr:cNvSpPr txBox="1"/>
      </xdr:nvSpPr>
      <xdr:spPr>
        <a:xfrm>
          <a:off x="37592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a:extLst>
            <a:ext uri="{FF2B5EF4-FFF2-40B4-BE49-F238E27FC236}">
              <a16:creationId xmlns:a16="http://schemas.microsoft.com/office/drawing/2014/main" id="{AFCA8675-CCBD-477C-9511-DFF980E09A4E}"/>
            </a:ext>
          </a:extLst>
        </xdr:cNvPr>
        <xdr:cNvCxnSpPr/>
      </xdr:nvCxnSpPr>
      <xdr:spPr>
        <a:xfrm>
          <a:off x="3660775" y="13294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D6FB945B-6B9E-4AC6-B889-76B89588296D}"/>
            </a:ext>
          </a:extLst>
        </xdr:cNvPr>
        <xdr:cNvSpPr txBox="1"/>
      </xdr:nvSpPr>
      <xdr:spPr>
        <a:xfrm>
          <a:off x="37592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a:extLst>
            <a:ext uri="{FF2B5EF4-FFF2-40B4-BE49-F238E27FC236}">
              <a16:creationId xmlns:a16="http://schemas.microsoft.com/office/drawing/2014/main" id="{E1C6088E-8A26-4116-AC1E-26DE9B5372EB}"/>
            </a:ext>
          </a:extLst>
        </xdr:cNvPr>
        <xdr:cNvSpPr/>
      </xdr:nvSpPr>
      <xdr:spPr>
        <a:xfrm>
          <a:off x="36703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a:extLst>
            <a:ext uri="{FF2B5EF4-FFF2-40B4-BE49-F238E27FC236}">
              <a16:creationId xmlns:a16="http://schemas.microsoft.com/office/drawing/2014/main" id="{92716DEC-A1C0-421F-AE7E-AE9C5CD69EF5}"/>
            </a:ext>
          </a:extLst>
        </xdr:cNvPr>
        <xdr:cNvSpPr/>
      </xdr:nvSpPr>
      <xdr:spPr>
        <a:xfrm>
          <a:off x="3022600" y="1409382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a:extLst>
            <a:ext uri="{FF2B5EF4-FFF2-40B4-BE49-F238E27FC236}">
              <a16:creationId xmlns:a16="http://schemas.microsoft.com/office/drawing/2014/main" id="{9B478DDE-1392-4B66-9189-60AAB2190772}"/>
            </a:ext>
          </a:extLst>
        </xdr:cNvPr>
        <xdr:cNvSpPr/>
      </xdr:nvSpPr>
      <xdr:spPr>
        <a:xfrm>
          <a:off x="22860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a:extLst>
            <a:ext uri="{FF2B5EF4-FFF2-40B4-BE49-F238E27FC236}">
              <a16:creationId xmlns:a16="http://schemas.microsoft.com/office/drawing/2014/main" id="{903931AF-C1A3-4367-A57F-C874121ED7AC}"/>
            </a:ext>
          </a:extLst>
        </xdr:cNvPr>
        <xdr:cNvSpPr/>
      </xdr:nvSpPr>
      <xdr:spPr>
        <a:xfrm>
          <a:off x="1587500" y="141033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a:extLst>
            <a:ext uri="{FF2B5EF4-FFF2-40B4-BE49-F238E27FC236}">
              <a16:creationId xmlns:a16="http://schemas.microsoft.com/office/drawing/2014/main" id="{EF4E7998-53CB-4DAB-84D5-FE051AE20A14}"/>
            </a:ext>
          </a:extLst>
        </xdr:cNvPr>
        <xdr:cNvSpPr/>
      </xdr:nvSpPr>
      <xdr:spPr>
        <a:xfrm>
          <a:off x="889000" y="1411668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9F2BB3D-A5BB-4637-84F0-1D905F827C5D}"/>
            </a:ext>
          </a:extLst>
        </xdr:cNvPr>
        <xdr:cNvSpPr txBox="1"/>
      </xdr:nvSpPr>
      <xdr:spPr>
        <a:xfrm>
          <a:off x="356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6BE765B5-213D-4A9D-9998-01116057E9D4}"/>
            </a:ext>
          </a:extLst>
        </xdr:cNvPr>
        <xdr:cNvSpPr txBox="1"/>
      </xdr:nvSpPr>
      <xdr:spPr>
        <a:xfrm>
          <a:off x="2892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BF38C31-D248-4103-947B-EE1884512A7F}"/>
            </a:ext>
          </a:extLst>
        </xdr:cNvPr>
        <xdr:cNvSpPr txBox="1"/>
      </xdr:nvSpPr>
      <xdr:spPr>
        <a:xfrm>
          <a:off x="2184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7DBC3A8D-48A6-4A0F-BEC6-896C7FB3F753}"/>
            </a:ext>
          </a:extLst>
        </xdr:cNvPr>
        <xdr:cNvSpPr txBox="1"/>
      </xdr:nvSpPr>
      <xdr:spPr>
        <a:xfrm>
          <a:off x="1485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AA58DBF-85C1-4AE3-BEE4-0A3C45BAF88D}"/>
            </a:ext>
          </a:extLst>
        </xdr:cNvPr>
        <xdr:cNvSpPr txBox="1"/>
      </xdr:nvSpPr>
      <xdr:spPr>
        <a:xfrm>
          <a:off x="7588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292" name="楕円 291">
          <a:extLst>
            <a:ext uri="{FF2B5EF4-FFF2-40B4-BE49-F238E27FC236}">
              <a16:creationId xmlns:a16="http://schemas.microsoft.com/office/drawing/2014/main" id="{C7FEED98-9DFF-41E2-9993-4C8A68498135}"/>
            </a:ext>
          </a:extLst>
        </xdr:cNvPr>
        <xdr:cNvSpPr/>
      </xdr:nvSpPr>
      <xdr:spPr>
        <a:xfrm>
          <a:off x="36703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80995D3F-3F48-45F0-B93D-0BB45EDD1577}"/>
            </a:ext>
          </a:extLst>
        </xdr:cNvPr>
        <xdr:cNvSpPr txBox="1"/>
      </xdr:nvSpPr>
      <xdr:spPr>
        <a:xfrm>
          <a:off x="37592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164464</xdr:rowOff>
    </xdr:from>
    <xdr:to>
      <xdr:col>20</xdr:col>
      <xdr:colOff>38100</xdr:colOff>
      <xdr:row>79</xdr:row>
      <xdr:rowOff>94614</xdr:rowOff>
    </xdr:to>
    <xdr:sp macro="" textlink="">
      <xdr:nvSpPr>
        <xdr:cNvPr id="294" name="楕円 293">
          <a:extLst>
            <a:ext uri="{FF2B5EF4-FFF2-40B4-BE49-F238E27FC236}">
              <a16:creationId xmlns:a16="http://schemas.microsoft.com/office/drawing/2014/main" id="{AA81782B-EE14-4A30-AA30-31D027828395}"/>
            </a:ext>
          </a:extLst>
        </xdr:cNvPr>
        <xdr:cNvSpPr/>
      </xdr:nvSpPr>
      <xdr:spPr>
        <a:xfrm>
          <a:off x="3022600" y="13537564"/>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43814</xdr:rowOff>
    </xdr:from>
    <xdr:to>
      <xdr:col>24</xdr:col>
      <xdr:colOff>63500</xdr:colOff>
      <xdr:row>79</xdr:row>
      <xdr:rowOff>91439</xdr:rowOff>
    </xdr:to>
    <xdr:cxnSp macro="">
      <xdr:nvCxnSpPr>
        <xdr:cNvPr id="295" name="直線コネクタ 294">
          <a:extLst>
            <a:ext uri="{FF2B5EF4-FFF2-40B4-BE49-F238E27FC236}">
              <a16:creationId xmlns:a16="http://schemas.microsoft.com/office/drawing/2014/main" id="{DA0BA993-9CCF-4AA6-89B3-1A39EE70DA17}"/>
            </a:ext>
          </a:extLst>
        </xdr:cNvPr>
        <xdr:cNvCxnSpPr/>
      </xdr:nvCxnSpPr>
      <xdr:spPr>
        <a:xfrm>
          <a:off x="3044825" y="13588364"/>
          <a:ext cx="67627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296" name="楕円 295">
          <a:extLst>
            <a:ext uri="{FF2B5EF4-FFF2-40B4-BE49-F238E27FC236}">
              <a16:creationId xmlns:a16="http://schemas.microsoft.com/office/drawing/2014/main" id="{09CF299C-5B4F-4618-9EE5-F17D87CEC695}"/>
            </a:ext>
          </a:extLst>
        </xdr:cNvPr>
        <xdr:cNvSpPr/>
      </xdr:nvSpPr>
      <xdr:spPr>
        <a:xfrm>
          <a:off x="22860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43814</xdr:rowOff>
    </xdr:from>
    <xdr:to>
      <xdr:col>19</xdr:col>
      <xdr:colOff>177800</xdr:colOff>
      <xdr:row>80</xdr:row>
      <xdr:rowOff>7620</xdr:rowOff>
    </xdr:to>
    <xdr:cxnSp macro="">
      <xdr:nvCxnSpPr>
        <xdr:cNvPr id="297" name="直線コネクタ 296">
          <a:extLst>
            <a:ext uri="{FF2B5EF4-FFF2-40B4-BE49-F238E27FC236}">
              <a16:creationId xmlns:a16="http://schemas.microsoft.com/office/drawing/2014/main" id="{05A36380-7CB9-4422-B83E-16A558DBBE44}"/>
            </a:ext>
          </a:extLst>
        </xdr:cNvPr>
        <xdr:cNvCxnSpPr/>
      </xdr:nvCxnSpPr>
      <xdr:spPr>
        <a:xfrm flipV="1">
          <a:off x="2336800" y="13588364"/>
          <a:ext cx="708025"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2539</xdr:rowOff>
    </xdr:from>
    <xdr:to>
      <xdr:col>10</xdr:col>
      <xdr:colOff>165100</xdr:colOff>
      <xdr:row>79</xdr:row>
      <xdr:rowOff>104139</xdr:rowOff>
    </xdr:to>
    <xdr:sp macro="" textlink="">
      <xdr:nvSpPr>
        <xdr:cNvPr id="298" name="楕円 297">
          <a:extLst>
            <a:ext uri="{FF2B5EF4-FFF2-40B4-BE49-F238E27FC236}">
              <a16:creationId xmlns:a16="http://schemas.microsoft.com/office/drawing/2014/main" id="{869BD37E-C5A7-4805-8A54-25304C1B60CC}"/>
            </a:ext>
          </a:extLst>
        </xdr:cNvPr>
        <xdr:cNvSpPr/>
      </xdr:nvSpPr>
      <xdr:spPr>
        <a:xfrm>
          <a:off x="1587500" y="135470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53339</xdr:rowOff>
    </xdr:from>
    <xdr:to>
      <xdr:col>15</xdr:col>
      <xdr:colOff>50800</xdr:colOff>
      <xdr:row>80</xdr:row>
      <xdr:rowOff>7620</xdr:rowOff>
    </xdr:to>
    <xdr:cxnSp macro="">
      <xdr:nvCxnSpPr>
        <xdr:cNvPr id="299" name="直線コネクタ 298">
          <a:extLst>
            <a:ext uri="{FF2B5EF4-FFF2-40B4-BE49-F238E27FC236}">
              <a16:creationId xmlns:a16="http://schemas.microsoft.com/office/drawing/2014/main" id="{B065EA79-1B03-4714-9D30-4EC630BA1700}"/>
            </a:ext>
          </a:extLst>
        </xdr:cNvPr>
        <xdr:cNvCxnSpPr/>
      </xdr:nvCxnSpPr>
      <xdr:spPr>
        <a:xfrm>
          <a:off x="1638300" y="13597889"/>
          <a:ext cx="6985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a:extLst>
            <a:ext uri="{FF2B5EF4-FFF2-40B4-BE49-F238E27FC236}">
              <a16:creationId xmlns:a16="http://schemas.microsoft.com/office/drawing/2014/main" id="{B4797515-2949-4A7E-A468-100801586520}"/>
            </a:ext>
          </a:extLst>
        </xdr:cNvPr>
        <xdr:cNvSpPr txBox="1"/>
      </xdr:nvSpPr>
      <xdr:spPr>
        <a:xfrm>
          <a:off x="28962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01" name="n_2aveValue【公営住宅】&#10;有形固定資産減価償却率">
          <a:extLst>
            <a:ext uri="{FF2B5EF4-FFF2-40B4-BE49-F238E27FC236}">
              <a16:creationId xmlns:a16="http://schemas.microsoft.com/office/drawing/2014/main" id="{C4B5BCBB-2167-4159-93B1-E050574936A1}"/>
            </a:ext>
          </a:extLst>
        </xdr:cNvPr>
        <xdr:cNvSpPr txBox="1"/>
      </xdr:nvSpPr>
      <xdr:spPr>
        <a:xfrm>
          <a:off x="21723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02" name="n_3aveValue【公営住宅】&#10;有形固定資産減価償却率">
          <a:extLst>
            <a:ext uri="{FF2B5EF4-FFF2-40B4-BE49-F238E27FC236}">
              <a16:creationId xmlns:a16="http://schemas.microsoft.com/office/drawing/2014/main" id="{060F88E8-C038-49B2-B3C3-6B90227978D3}"/>
            </a:ext>
          </a:extLst>
        </xdr:cNvPr>
        <xdr:cNvSpPr txBox="1"/>
      </xdr:nvSpPr>
      <xdr:spPr>
        <a:xfrm>
          <a:off x="14738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a:extLst>
            <a:ext uri="{FF2B5EF4-FFF2-40B4-BE49-F238E27FC236}">
              <a16:creationId xmlns:a16="http://schemas.microsoft.com/office/drawing/2014/main" id="{750270EC-302D-4FA4-A760-E7CF5AE97B46}"/>
            </a:ext>
          </a:extLst>
        </xdr:cNvPr>
        <xdr:cNvSpPr txBox="1"/>
      </xdr:nvSpPr>
      <xdr:spPr>
        <a:xfrm>
          <a:off x="765819"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111141</xdr:rowOff>
    </xdr:from>
    <xdr:ext cx="405111" cy="259045"/>
    <xdr:sp macro="" textlink="">
      <xdr:nvSpPr>
        <xdr:cNvPr id="304" name="n_1mainValue【公営住宅】&#10;有形固定資産減価償却率">
          <a:extLst>
            <a:ext uri="{FF2B5EF4-FFF2-40B4-BE49-F238E27FC236}">
              <a16:creationId xmlns:a16="http://schemas.microsoft.com/office/drawing/2014/main" id="{0A24FDBE-2753-48E0-ADE8-EFB86A8F0C96}"/>
            </a:ext>
          </a:extLst>
        </xdr:cNvPr>
        <xdr:cNvSpPr txBox="1"/>
      </xdr:nvSpPr>
      <xdr:spPr>
        <a:xfrm>
          <a:off x="28962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305" name="n_2mainValue【公営住宅】&#10;有形固定資産減価償却率">
          <a:extLst>
            <a:ext uri="{FF2B5EF4-FFF2-40B4-BE49-F238E27FC236}">
              <a16:creationId xmlns:a16="http://schemas.microsoft.com/office/drawing/2014/main" id="{D35F67CB-F8B1-4E01-9D64-6D461B46D2E5}"/>
            </a:ext>
          </a:extLst>
        </xdr:cNvPr>
        <xdr:cNvSpPr txBox="1"/>
      </xdr:nvSpPr>
      <xdr:spPr>
        <a:xfrm>
          <a:off x="21723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120666</xdr:rowOff>
    </xdr:from>
    <xdr:ext cx="405111" cy="259045"/>
    <xdr:sp macro="" textlink="">
      <xdr:nvSpPr>
        <xdr:cNvPr id="306" name="n_3mainValue【公営住宅】&#10;有形固定資産減価償却率">
          <a:extLst>
            <a:ext uri="{FF2B5EF4-FFF2-40B4-BE49-F238E27FC236}">
              <a16:creationId xmlns:a16="http://schemas.microsoft.com/office/drawing/2014/main" id="{2F82B79C-9133-488E-996F-08B1E65ACAFA}"/>
            </a:ext>
          </a:extLst>
        </xdr:cNvPr>
        <xdr:cNvSpPr txBox="1"/>
      </xdr:nvSpPr>
      <xdr:spPr>
        <a:xfrm>
          <a:off x="14738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92596A14-A504-45AB-B933-3819DAE9D20D}"/>
            </a:ext>
          </a:extLst>
        </xdr:cNvPr>
        <xdr:cNvSpPr/>
      </xdr:nvSpPr>
      <xdr:spPr>
        <a:xfrm>
          <a:off x="5308600" y="1181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C7ABD1F0-EFFB-49E9-AD3F-B270A77AC840}"/>
            </a:ext>
          </a:extLst>
        </xdr:cNvPr>
        <xdr:cNvSpPr/>
      </xdr:nvSpPr>
      <xdr:spPr>
        <a:xfrm>
          <a:off x="53975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45AAA6C8-A9FF-4342-AA6D-9122E7C26FDA}"/>
            </a:ext>
          </a:extLst>
        </xdr:cNvPr>
        <xdr:cNvSpPr/>
      </xdr:nvSpPr>
      <xdr:spPr>
        <a:xfrm>
          <a:off x="53975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68CF0D4D-82C5-44FF-8235-6C339CE20C3E}"/>
            </a:ext>
          </a:extLst>
        </xdr:cNvPr>
        <xdr:cNvSpPr/>
      </xdr:nvSpPr>
      <xdr:spPr>
        <a:xfrm>
          <a:off x="62230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BB153EF3-898D-4403-934C-DFD0750AE555}"/>
            </a:ext>
          </a:extLst>
        </xdr:cNvPr>
        <xdr:cNvSpPr/>
      </xdr:nvSpPr>
      <xdr:spPr>
        <a:xfrm>
          <a:off x="62230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5AB6F13-D0D6-4C2C-913E-EFEBE8A59719}"/>
            </a:ext>
          </a:extLst>
        </xdr:cNvPr>
        <xdr:cNvSpPr/>
      </xdr:nvSpPr>
      <xdr:spPr>
        <a:xfrm>
          <a:off x="7137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B522E7C4-3A7B-43C7-B8CD-14A6B0CB6F38}"/>
            </a:ext>
          </a:extLst>
        </xdr:cNvPr>
        <xdr:cNvSpPr/>
      </xdr:nvSpPr>
      <xdr:spPr>
        <a:xfrm>
          <a:off x="7137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07595961-BBEA-476A-82C0-DE740E4BD71B}"/>
            </a:ext>
          </a:extLst>
        </xdr:cNvPr>
        <xdr:cNvSpPr/>
      </xdr:nvSpPr>
      <xdr:spPr>
        <a:xfrm>
          <a:off x="5308600" y="1295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272F54E2-22E5-451F-A242-B21F5E47BE51}"/>
            </a:ext>
          </a:extLst>
        </xdr:cNvPr>
        <xdr:cNvSpPr txBox="1"/>
      </xdr:nvSpPr>
      <xdr:spPr>
        <a:xfrm>
          <a:off x="52705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5C7D55C4-D0EA-45D4-AA84-4307F06FA49F}"/>
            </a:ext>
          </a:extLst>
        </xdr:cNvPr>
        <xdr:cNvCxnSpPr/>
      </xdr:nvCxnSpPr>
      <xdr:spPr>
        <a:xfrm>
          <a:off x="5308600" y="1524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A872361B-B68D-4E5F-A196-1B4B58B13C99}"/>
            </a:ext>
          </a:extLst>
        </xdr:cNvPr>
        <xdr:cNvCxnSpPr/>
      </xdr:nvCxnSpPr>
      <xdr:spPr>
        <a:xfrm>
          <a:off x="5308600" y="14859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D5D91487-AD8E-4857-8AF6-E56CB2DCD281}"/>
            </a:ext>
          </a:extLst>
        </xdr:cNvPr>
        <xdr:cNvSpPr txBox="1"/>
      </xdr:nvSpPr>
      <xdr:spPr>
        <a:xfrm>
          <a:off x="49176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D3339DBC-192F-4D3E-8AE7-906ECE117329}"/>
            </a:ext>
          </a:extLst>
        </xdr:cNvPr>
        <xdr:cNvCxnSpPr/>
      </xdr:nvCxnSpPr>
      <xdr:spPr>
        <a:xfrm>
          <a:off x="5308600" y="14478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8CF2C8B9-46E3-4665-A870-05671B634ACA}"/>
            </a:ext>
          </a:extLst>
        </xdr:cNvPr>
        <xdr:cNvSpPr txBox="1"/>
      </xdr:nvSpPr>
      <xdr:spPr>
        <a:xfrm>
          <a:off x="49176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3EF1D6EB-8CDA-47EB-AB00-CCA6616AECBE}"/>
            </a:ext>
          </a:extLst>
        </xdr:cNvPr>
        <xdr:cNvCxnSpPr/>
      </xdr:nvCxnSpPr>
      <xdr:spPr>
        <a:xfrm>
          <a:off x="5308600" y="14097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1D2258DF-E414-4D74-B479-FAB161F5346E}"/>
            </a:ext>
          </a:extLst>
        </xdr:cNvPr>
        <xdr:cNvSpPr txBox="1"/>
      </xdr:nvSpPr>
      <xdr:spPr>
        <a:xfrm>
          <a:off x="49176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E4E501F1-6203-4ABE-9E1C-DC0925702ED9}"/>
            </a:ext>
          </a:extLst>
        </xdr:cNvPr>
        <xdr:cNvCxnSpPr/>
      </xdr:nvCxnSpPr>
      <xdr:spPr>
        <a:xfrm>
          <a:off x="5308600" y="13716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54BC42D8-CDB9-405D-A738-E26CDEFCCD54}"/>
            </a:ext>
          </a:extLst>
        </xdr:cNvPr>
        <xdr:cNvSpPr txBox="1"/>
      </xdr:nvSpPr>
      <xdr:spPr>
        <a:xfrm>
          <a:off x="49176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E09630ED-C805-4EA0-8AAE-A5929DDE5214}"/>
            </a:ext>
          </a:extLst>
        </xdr:cNvPr>
        <xdr:cNvCxnSpPr/>
      </xdr:nvCxnSpPr>
      <xdr:spPr>
        <a:xfrm>
          <a:off x="5308600" y="13335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76B3F0A0-0498-40E3-9508-922B79A1CCCF}"/>
            </a:ext>
          </a:extLst>
        </xdr:cNvPr>
        <xdr:cNvSpPr txBox="1"/>
      </xdr:nvSpPr>
      <xdr:spPr>
        <a:xfrm>
          <a:off x="49176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C81A29D9-4298-4DCE-86BE-2B3E449D3F83}"/>
            </a:ext>
          </a:extLst>
        </xdr:cNvPr>
        <xdr:cNvCxnSpPr/>
      </xdr:nvCxnSpPr>
      <xdr:spPr>
        <a:xfrm>
          <a:off x="5308600" y="1295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17A375D0-CFC5-4CAB-B66D-B5AB890A4204}"/>
            </a:ext>
          </a:extLst>
        </xdr:cNvPr>
        <xdr:cNvSpPr txBox="1"/>
      </xdr:nvSpPr>
      <xdr:spPr>
        <a:xfrm>
          <a:off x="48725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F59B76B3-9420-4A35-86B5-4B0AD2B6337F}"/>
            </a:ext>
          </a:extLst>
        </xdr:cNvPr>
        <xdr:cNvSpPr/>
      </xdr:nvSpPr>
      <xdr:spPr>
        <a:xfrm>
          <a:off x="5308600" y="1295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a:extLst>
            <a:ext uri="{FF2B5EF4-FFF2-40B4-BE49-F238E27FC236}">
              <a16:creationId xmlns:a16="http://schemas.microsoft.com/office/drawing/2014/main" id="{09D19F82-D555-47A7-97F2-A3B4E1C77BCA}"/>
            </a:ext>
          </a:extLst>
        </xdr:cNvPr>
        <xdr:cNvCxnSpPr/>
      </xdr:nvCxnSpPr>
      <xdr:spPr>
        <a:xfrm flipV="1">
          <a:off x="83813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a:extLst>
            <a:ext uri="{FF2B5EF4-FFF2-40B4-BE49-F238E27FC236}">
              <a16:creationId xmlns:a16="http://schemas.microsoft.com/office/drawing/2014/main" id="{76566C37-3142-4F9B-B3ED-6E820C13FB91}"/>
            </a:ext>
          </a:extLst>
        </xdr:cNvPr>
        <xdr:cNvSpPr txBox="1"/>
      </xdr:nvSpPr>
      <xdr:spPr>
        <a:xfrm>
          <a:off x="84201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a:extLst>
            <a:ext uri="{FF2B5EF4-FFF2-40B4-BE49-F238E27FC236}">
              <a16:creationId xmlns:a16="http://schemas.microsoft.com/office/drawing/2014/main" id="{1E64ECE7-448D-462E-8735-7A926F30DF00}"/>
            </a:ext>
          </a:extLst>
        </xdr:cNvPr>
        <xdr:cNvCxnSpPr/>
      </xdr:nvCxnSpPr>
      <xdr:spPr>
        <a:xfrm>
          <a:off x="8331200" y="14848523"/>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a:extLst>
            <a:ext uri="{FF2B5EF4-FFF2-40B4-BE49-F238E27FC236}">
              <a16:creationId xmlns:a16="http://schemas.microsoft.com/office/drawing/2014/main" id="{5105B188-FAF3-4BCF-8F02-CEC47043E8AB}"/>
            </a:ext>
          </a:extLst>
        </xdr:cNvPr>
        <xdr:cNvSpPr txBox="1"/>
      </xdr:nvSpPr>
      <xdr:spPr>
        <a:xfrm>
          <a:off x="84201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a:extLst>
            <a:ext uri="{FF2B5EF4-FFF2-40B4-BE49-F238E27FC236}">
              <a16:creationId xmlns:a16="http://schemas.microsoft.com/office/drawing/2014/main" id="{E66146AE-71C1-468E-882E-8CE2091785DD}"/>
            </a:ext>
          </a:extLst>
        </xdr:cNvPr>
        <xdr:cNvCxnSpPr/>
      </xdr:nvCxnSpPr>
      <xdr:spPr>
        <a:xfrm>
          <a:off x="8331200" y="13480542"/>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a:extLst>
            <a:ext uri="{FF2B5EF4-FFF2-40B4-BE49-F238E27FC236}">
              <a16:creationId xmlns:a16="http://schemas.microsoft.com/office/drawing/2014/main" id="{8A1B14AA-58D1-48C4-85D8-D8E741C8590E}"/>
            </a:ext>
          </a:extLst>
        </xdr:cNvPr>
        <xdr:cNvSpPr txBox="1"/>
      </xdr:nvSpPr>
      <xdr:spPr>
        <a:xfrm>
          <a:off x="84201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a:extLst>
            <a:ext uri="{FF2B5EF4-FFF2-40B4-BE49-F238E27FC236}">
              <a16:creationId xmlns:a16="http://schemas.microsoft.com/office/drawing/2014/main" id="{BE0095BB-0AEE-4F0D-96C7-F8A75E80E43E}"/>
            </a:ext>
          </a:extLst>
        </xdr:cNvPr>
        <xdr:cNvSpPr/>
      </xdr:nvSpPr>
      <xdr:spPr>
        <a:xfrm>
          <a:off x="8369300" y="14542452"/>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a:extLst>
            <a:ext uri="{FF2B5EF4-FFF2-40B4-BE49-F238E27FC236}">
              <a16:creationId xmlns:a16="http://schemas.microsoft.com/office/drawing/2014/main" id="{8FA7A02B-1BCC-4AC2-A4F2-79A33110FD6E}"/>
            </a:ext>
          </a:extLst>
        </xdr:cNvPr>
        <xdr:cNvSpPr/>
      </xdr:nvSpPr>
      <xdr:spPr>
        <a:xfrm>
          <a:off x="7683500" y="1453902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a:extLst>
            <a:ext uri="{FF2B5EF4-FFF2-40B4-BE49-F238E27FC236}">
              <a16:creationId xmlns:a16="http://schemas.microsoft.com/office/drawing/2014/main" id="{BF242F32-3D1C-45F5-9282-993C2B39B13D}"/>
            </a:ext>
          </a:extLst>
        </xdr:cNvPr>
        <xdr:cNvSpPr/>
      </xdr:nvSpPr>
      <xdr:spPr>
        <a:xfrm>
          <a:off x="6985000" y="14571218"/>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a:extLst>
            <a:ext uri="{FF2B5EF4-FFF2-40B4-BE49-F238E27FC236}">
              <a16:creationId xmlns:a16="http://schemas.microsoft.com/office/drawing/2014/main" id="{400A7392-A6FC-4F46-BB38-29C48C45F77F}"/>
            </a:ext>
          </a:extLst>
        </xdr:cNvPr>
        <xdr:cNvSpPr/>
      </xdr:nvSpPr>
      <xdr:spPr>
        <a:xfrm>
          <a:off x="62484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a:extLst>
            <a:ext uri="{FF2B5EF4-FFF2-40B4-BE49-F238E27FC236}">
              <a16:creationId xmlns:a16="http://schemas.microsoft.com/office/drawing/2014/main" id="{7092D506-1569-4C70-BA21-137F0C7960BC}"/>
            </a:ext>
          </a:extLst>
        </xdr:cNvPr>
        <xdr:cNvSpPr/>
      </xdr:nvSpPr>
      <xdr:spPr>
        <a:xfrm>
          <a:off x="5549900" y="1449292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B6940652-5234-4649-BB85-A32CBE547748}"/>
            </a:ext>
          </a:extLst>
        </xdr:cNvPr>
        <xdr:cNvSpPr txBox="1"/>
      </xdr:nvSpPr>
      <xdr:spPr>
        <a:xfrm>
          <a:off x="82296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EB62D88-D14C-43A0-8C8A-4635A08AECC1}"/>
            </a:ext>
          </a:extLst>
        </xdr:cNvPr>
        <xdr:cNvSpPr txBox="1"/>
      </xdr:nvSpPr>
      <xdr:spPr>
        <a:xfrm>
          <a:off x="7581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F4762F2-EDA9-4586-B8CA-0B939DF9DE89}"/>
            </a:ext>
          </a:extLst>
        </xdr:cNvPr>
        <xdr:cNvSpPr txBox="1"/>
      </xdr:nvSpPr>
      <xdr:spPr>
        <a:xfrm>
          <a:off x="68548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80BC81A2-5E92-4825-8DEF-391179A945CC}"/>
            </a:ext>
          </a:extLst>
        </xdr:cNvPr>
        <xdr:cNvSpPr txBox="1"/>
      </xdr:nvSpPr>
      <xdr:spPr>
        <a:xfrm>
          <a:off x="614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ABB65BD-B55D-47F4-B5E2-731E895A94CE}"/>
            </a:ext>
          </a:extLst>
        </xdr:cNvPr>
        <xdr:cNvSpPr txBox="1"/>
      </xdr:nvSpPr>
      <xdr:spPr>
        <a:xfrm>
          <a:off x="544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79121</xdr:rowOff>
    </xdr:from>
    <xdr:to>
      <xdr:col>55</xdr:col>
      <xdr:colOff>50800</xdr:colOff>
      <xdr:row>86</xdr:row>
      <xdr:rowOff>9271</xdr:rowOff>
    </xdr:to>
    <xdr:sp macro="" textlink="">
      <xdr:nvSpPr>
        <xdr:cNvPr id="346" name="楕円 345">
          <a:extLst>
            <a:ext uri="{FF2B5EF4-FFF2-40B4-BE49-F238E27FC236}">
              <a16:creationId xmlns:a16="http://schemas.microsoft.com/office/drawing/2014/main" id="{25556610-DF17-433E-B95E-E907C7F87668}"/>
            </a:ext>
          </a:extLst>
        </xdr:cNvPr>
        <xdr:cNvSpPr/>
      </xdr:nvSpPr>
      <xdr:spPr>
        <a:xfrm>
          <a:off x="8369300" y="14652371"/>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57548</xdr:rowOff>
    </xdr:from>
    <xdr:ext cx="469744" cy="259045"/>
    <xdr:sp macro="" textlink="">
      <xdr:nvSpPr>
        <xdr:cNvPr id="347" name="【公営住宅】&#10;一人当たり面積該当値テキスト">
          <a:extLst>
            <a:ext uri="{FF2B5EF4-FFF2-40B4-BE49-F238E27FC236}">
              <a16:creationId xmlns:a16="http://schemas.microsoft.com/office/drawing/2014/main" id="{6B42EBED-893A-4BEF-B189-BD93A0095453}"/>
            </a:ext>
          </a:extLst>
        </xdr:cNvPr>
        <xdr:cNvSpPr txBox="1"/>
      </xdr:nvSpPr>
      <xdr:spPr>
        <a:xfrm>
          <a:off x="8420100" y="1463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78739</xdr:rowOff>
    </xdr:from>
    <xdr:to>
      <xdr:col>50</xdr:col>
      <xdr:colOff>165100</xdr:colOff>
      <xdr:row>86</xdr:row>
      <xdr:rowOff>8889</xdr:rowOff>
    </xdr:to>
    <xdr:sp macro="" textlink="">
      <xdr:nvSpPr>
        <xdr:cNvPr id="348" name="楕円 347">
          <a:extLst>
            <a:ext uri="{FF2B5EF4-FFF2-40B4-BE49-F238E27FC236}">
              <a16:creationId xmlns:a16="http://schemas.microsoft.com/office/drawing/2014/main" id="{D38D0AEE-30DC-4953-BE1C-37FC79302D54}"/>
            </a:ext>
          </a:extLst>
        </xdr:cNvPr>
        <xdr:cNvSpPr/>
      </xdr:nvSpPr>
      <xdr:spPr>
        <a:xfrm>
          <a:off x="7683500" y="146519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129921</xdr:rowOff>
    </xdr:to>
    <xdr:cxnSp macro="">
      <xdr:nvCxnSpPr>
        <xdr:cNvPr id="349" name="直線コネクタ 348">
          <a:extLst>
            <a:ext uri="{FF2B5EF4-FFF2-40B4-BE49-F238E27FC236}">
              <a16:creationId xmlns:a16="http://schemas.microsoft.com/office/drawing/2014/main" id="{B4E859FE-04D5-4CFF-89E0-2031395C7D02}"/>
            </a:ext>
          </a:extLst>
        </xdr:cNvPr>
        <xdr:cNvCxnSpPr/>
      </xdr:nvCxnSpPr>
      <xdr:spPr>
        <a:xfrm>
          <a:off x="7734300" y="14702789"/>
          <a:ext cx="6477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95886</xdr:rowOff>
    </xdr:from>
    <xdr:to>
      <xdr:col>46</xdr:col>
      <xdr:colOff>38100</xdr:colOff>
      <xdr:row>86</xdr:row>
      <xdr:rowOff>26036</xdr:rowOff>
    </xdr:to>
    <xdr:sp macro="" textlink="">
      <xdr:nvSpPr>
        <xdr:cNvPr id="350" name="楕円 349">
          <a:extLst>
            <a:ext uri="{FF2B5EF4-FFF2-40B4-BE49-F238E27FC236}">
              <a16:creationId xmlns:a16="http://schemas.microsoft.com/office/drawing/2014/main" id="{9F90839E-D579-4BF4-9C67-C9A6C2FFE3E7}"/>
            </a:ext>
          </a:extLst>
        </xdr:cNvPr>
        <xdr:cNvSpPr/>
      </xdr:nvSpPr>
      <xdr:spPr>
        <a:xfrm>
          <a:off x="6985000" y="14669136"/>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129539</xdr:rowOff>
    </xdr:from>
    <xdr:to>
      <xdr:col>50</xdr:col>
      <xdr:colOff>114300</xdr:colOff>
      <xdr:row>85</xdr:row>
      <xdr:rowOff>146686</xdr:rowOff>
    </xdr:to>
    <xdr:cxnSp macro="">
      <xdr:nvCxnSpPr>
        <xdr:cNvPr id="351" name="直線コネクタ 350">
          <a:extLst>
            <a:ext uri="{FF2B5EF4-FFF2-40B4-BE49-F238E27FC236}">
              <a16:creationId xmlns:a16="http://schemas.microsoft.com/office/drawing/2014/main" id="{F44550DE-76ED-49F7-828A-C0DE8368F7D4}"/>
            </a:ext>
          </a:extLst>
        </xdr:cNvPr>
        <xdr:cNvCxnSpPr/>
      </xdr:nvCxnSpPr>
      <xdr:spPr>
        <a:xfrm flipV="1">
          <a:off x="7007225" y="14702789"/>
          <a:ext cx="727075"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96456</xdr:rowOff>
    </xdr:from>
    <xdr:to>
      <xdr:col>41</xdr:col>
      <xdr:colOff>101600</xdr:colOff>
      <xdr:row>86</xdr:row>
      <xdr:rowOff>26606</xdr:rowOff>
    </xdr:to>
    <xdr:sp macro="" textlink="">
      <xdr:nvSpPr>
        <xdr:cNvPr id="352" name="楕円 351">
          <a:extLst>
            <a:ext uri="{FF2B5EF4-FFF2-40B4-BE49-F238E27FC236}">
              <a16:creationId xmlns:a16="http://schemas.microsoft.com/office/drawing/2014/main" id="{482D087E-2DDB-44FA-8A39-1B7C68E1E381}"/>
            </a:ext>
          </a:extLst>
        </xdr:cNvPr>
        <xdr:cNvSpPr/>
      </xdr:nvSpPr>
      <xdr:spPr>
        <a:xfrm>
          <a:off x="6248400" y="146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146686</xdr:rowOff>
    </xdr:from>
    <xdr:to>
      <xdr:col>45</xdr:col>
      <xdr:colOff>177800</xdr:colOff>
      <xdr:row>85</xdr:row>
      <xdr:rowOff>147256</xdr:rowOff>
    </xdr:to>
    <xdr:cxnSp macro="">
      <xdr:nvCxnSpPr>
        <xdr:cNvPr id="353" name="直線コネクタ 352">
          <a:extLst>
            <a:ext uri="{FF2B5EF4-FFF2-40B4-BE49-F238E27FC236}">
              <a16:creationId xmlns:a16="http://schemas.microsoft.com/office/drawing/2014/main" id="{C0A8E262-8AD9-4E09-8D5E-A430E45C508C}"/>
            </a:ext>
          </a:extLst>
        </xdr:cNvPr>
        <xdr:cNvCxnSpPr/>
      </xdr:nvCxnSpPr>
      <xdr:spPr>
        <a:xfrm flipV="1">
          <a:off x="6299200" y="14719936"/>
          <a:ext cx="708025"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a:extLst>
            <a:ext uri="{FF2B5EF4-FFF2-40B4-BE49-F238E27FC236}">
              <a16:creationId xmlns:a16="http://schemas.microsoft.com/office/drawing/2014/main" id="{6E6E19E1-140B-4779-BCAD-85A4FCD656BD}"/>
            </a:ext>
          </a:extLst>
        </xdr:cNvPr>
        <xdr:cNvSpPr txBox="1"/>
      </xdr:nvSpPr>
      <xdr:spPr>
        <a:xfrm>
          <a:off x="75248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a:extLst>
            <a:ext uri="{FF2B5EF4-FFF2-40B4-BE49-F238E27FC236}">
              <a16:creationId xmlns:a16="http://schemas.microsoft.com/office/drawing/2014/main" id="{567549FA-FFF4-4D2C-AFB1-E03EF9B2B618}"/>
            </a:ext>
          </a:extLst>
        </xdr:cNvPr>
        <xdr:cNvSpPr txBox="1"/>
      </xdr:nvSpPr>
      <xdr:spPr>
        <a:xfrm>
          <a:off x="68390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a:extLst>
            <a:ext uri="{FF2B5EF4-FFF2-40B4-BE49-F238E27FC236}">
              <a16:creationId xmlns:a16="http://schemas.microsoft.com/office/drawing/2014/main" id="{B23D62A5-30AF-4352-A341-FE5668A45928}"/>
            </a:ext>
          </a:extLst>
        </xdr:cNvPr>
        <xdr:cNvSpPr txBox="1"/>
      </xdr:nvSpPr>
      <xdr:spPr>
        <a:xfrm>
          <a:off x="6102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a:extLst>
            <a:ext uri="{FF2B5EF4-FFF2-40B4-BE49-F238E27FC236}">
              <a16:creationId xmlns:a16="http://schemas.microsoft.com/office/drawing/2014/main" id="{C6DEBAD6-C972-4824-959C-163F579C30A8}"/>
            </a:ext>
          </a:extLst>
        </xdr:cNvPr>
        <xdr:cNvSpPr txBox="1"/>
      </xdr:nvSpPr>
      <xdr:spPr>
        <a:xfrm>
          <a:off x="54039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xdr:rowOff>
    </xdr:from>
    <xdr:ext cx="469744" cy="259045"/>
    <xdr:sp macro="" textlink="">
      <xdr:nvSpPr>
        <xdr:cNvPr id="358" name="n_1mainValue【公営住宅】&#10;一人当たり面積">
          <a:extLst>
            <a:ext uri="{FF2B5EF4-FFF2-40B4-BE49-F238E27FC236}">
              <a16:creationId xmlns:a16="http://schemas.microsoft.com/office/drawing/2014/main" id="{5D75E10A-3AB1-4C6F-8260-B27EF9E42127}"/>
            </a:ext>
          </a:extLst>
        </xdr:cNvPr>
        <xdr:cNvSpPr txBox="1"/>
      </xdr:nvSpPr>
      <xdr:spPr>
        <a:xfrm>
          <a:off x="75248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17163</xdr:rowOff>
    </xdr:from>
    <xdr:ext cx="469744" cy="259045"/>
    <xdr:sp macro="" textlink="">
      <xdr:nvSpPr>
        <xdr:cNvPr id="359" name="n_2mainValue【公営住宅】&#10;一人当たり面積">
          <a:extLst>
            <a:ext uri="{FF2B5EF4-FFF2-40B4-BE49-F238E27FC236}">
              <a16:creationId xmlns:a16="http://schemas.microsoft.com/office/drawing/2014/main" id="{EB2DC154-59C1-48E1-84FE-78481063A34C}"/>
            </a:ext>
          </a:extLst>
        </xdr:cNvPr>
        <xdr:cNvSpPr txBox="1"/>
      </xdr:nvSpPr>
      <xdr:spPr>
        <a:xfrm>
          <a:off x="68390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17733</xdr:rowOff>
    </xdr:from>
    <xdr:ext cx="469744" cy="259045"/>
    <xdr:sp macro="" textlink="">
      <xdr:nvSpPr>
        <xdr:cNvPr id="360" name="n_3mainValue【公営住宅】&#10;一人当たり面積">
          <a:extLst>
            <a:ext uri="{FF2B5EF4-FFF2-40B4-BE49-F238E27FC236}">
              <a16:creationId xmlns:a16="http://schemas.microsoft.com/office/drawing/2014/main" id="{588072A2-BE6B-45CE-BE58-4CB9D9035D5E}"/>
            </a:ext>
          </a:extLst>
        </xdr:cNvPr>
        <xdr:cNvSpPr txBox="1"/>
      </xdr:nvSpPr>
      <xdr:spPr>
        <a:xfrm>
          <a:off x="6102427" y="1476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D1D7FE07-F525-4811-A9F2-4FB100541462}"/>
            </a:ext>
          </a:extLst>
        </xdr:cNvPr>
        <xdr:cNvSpPr/>
      </xdr:nvSpPr>
      <xdr:spPr>
        <a:xfrm>
          <a:off x="609600" y="1562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A0F3EA55-639F-41E1-BA83-A5B7BFEBDDAF}"/>
            </a:ext>
          </a:extLst>
        </xdr:cNvPr>
        <xdr:cNvSpPr/>
      </xdr:nvSpPr>
      <xdr:spPr>
        <a:xfrm>
          <a:off x="7366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D241FFFF-B91D-429E-8DE6-95141C815A7D}"/>
            </a:ext>
          </a:extLst>
        </xdr:cNvPr>
        <xdr:cNvSpPr/>
      </xdr:nvSpPr>
      <xdr:spPr>
        <a:xfrm>
          <a:off x="7366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20D2B5F-0A8F-433F-9A5D-1937ADF2A9BD}"/>
            </a:ext>
          </a:extLst>
        </xdr:cNvPr>
        <xdr:cNvSpPr/>
      </xdr:nvSpPr>
      <xdr:spPr>
        <a:xfrm>
          <a:off x="15240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1FDCA8ED-C316-4B32-B8B9-381C737CA06F}"/>
            </a:ext>
          </a:extLst>
        </xdr:cNvPr>
        <xdr:cNvSpPr/>
      </xdr:nvSpPr>
      <xdr:spPr>
        <a:xfrm>
          <a:off x="15240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B3FD3697-30AB-45DA-98CD-2B66008FF8FC}"/>
            </a:ext>
          </a:extLst>
        </xdr:cNvPr>
        <xdr:cNvSpPr/>
      </xdr:nvSpPr>
      <xdr:spPr>
        <a:xfrm>
          <a:off x="2438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7C14CE44-8F06-4303-BFC2-CC6BE98E8218}"/>
            </a:ext>
          </a:extLst>
        </xdr:cNvPr>
        <xdr:cNvSpPr/>
      </xdr:nvSpPr>
      <xdr:spPr>
        <a:xfrm>
          <a:off x="2438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3A375393-4225-4949-97B1-EBBBE6BD40A2}"/>
            </a:ext>
          </a:extLst>
        </xdr:cNvPr>
        <xdr:cNvSpPr/>
      </xdr:nvSpPr>
      <xdr:spPr>
        <a:xfrm>
          <a:off x="609600" y="1676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73AC18AE-00FD-4A43-BD78-3D4CCFE912A3}"/>
            </a:ext>
          </a:extLst>
        </xdr:cNvPr>
        <xdr:cNvSpPr txBox="1"/>
      </xdr:nvSpPr>
      <xdr:spPr>
        <a:xfrm>
          <a:off x="6096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659877E7-8256-4BC7-9D47-F0063492D8B9}"/>
            </a:ext>
          </a:extLst>
        </xdr:cNvPr>
        <xdr:cNvCxnSpPr/>
      </xdr:nvCxnSpPr>
      <xdr:spPr>
        <a:xfrm>
          <a:off x="609600" y="1905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00912225-6392-42A5-929D-1494C450C40F}"/>
            </a:ext>
          </a:extLst>
        </xdr:cNvPr>
        <xdr:cNvSpPr txBox="1"/>
      </xdr:nvSpPr>
      <xdr:spPr>
        <a:xfrm>
          <a:off x="2567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a:extLst>
            <a:ext uri="{FF2B5EF4-FFF2-40B4-BE49-F238E27FC236}">
              <a16:creationId xmlns:a16="http://schemas.microsoft.com/office/drawing/2014/main" id="{D52A9736-4983-4918-9AB8-0417148B546C}"/>
            </a:ext>
          </a:extLst>
        </xdr:cNvPr>
        <xdr:cNvCxnSpPr/>
      </xdr:nvCxnSpPr>
      <xdr:spPr>
        <a:xfrm>
          <a:off x="609600" y="1866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a:extLst>
            <a:ext uri="{FF2B5EF4-FFF2-40B4-BE49-F238E27FC236}">
              <a16:creationId xmlns:a16="http://schemas.microsoft.com/office/drawing/2014/main" id="{26F477BB-9DA1-480D-A6E4-E063041A0EEA}"/>
            </a:ext>
          </a:extLst>
        </xdr:cNvPr>
        <xdr:cNvSpPr txBox="1"/>
      </xdr:nvSpPr>
      <xdr:spPr>
        <a:xfrm>
          <a:off x="2567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a:extLst>
            <a:ext uri="{FF2B5EF4-FFF2-40B4-BE49-F238E27FC236}">
              <a16:creationId xmlns:a16="http://schemas.microsoft.com/office/drawing/2014/main" id="{2F40020B-605A-49E6-BD19-C61DB8A9FF44}"/>
            </a:ext>
          </a:extLst>
        </xdr:cNvPr>
        <xdr:cNvCxnSpPr/>
      </xdr:nvCxnSpPr>
      <xdr:spPr>
        <a:xfrm>
          <a:off x="609600" y="1828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a:extLst>
            <a:ext uri="{FF2B5EF4-FFF2-40B4-BE49-F238E27FC236}">
              <a16:creationId xmlns:a16="http://schemas.microsoft.com/office/drawing/2014/main" id="{BD3170DB-3C72-48DE-A5E1-8458B1C317AC}"/>
            </a:ext>
          </a:extLst>
        </xdr:cNvPr>
        <xdr:cNvSpPr txBox="1"/>
      </xdr:nvSpPr>
      <xdr:spPr>
        <a:xfrm>
          <a:off x="30179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a:extLst>
            <a:ext uri="{FF2B5EF4-FFF2-40B4-BE49-F238E27FC236}">
              <a16:creationId xmlns:a16="http://schemas.microsoft.com/office/drawing/2014/main" id="{CD7BA17F-DC4A-49FD-A116-7E6E629CEED7}"/>
            </a:ext>
          </a:extLst>
        </xdr:cNvPr>
        <xdr:cNvCxnSpPr/>
      </xdr:nvCxnSpPr>
      <xdr:spPr>
        <a:xfrm>
          <a:off x="609600" y="1790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a:extLst>
            <a:ext uri="{FF2B5EF4-FFF2-40B4-BE49-F238E27FC236}">
              <a16:creationId xmlns:a16="http://schemas.microsoft.com/office/drawing/2014/main" id="{7ADAB0C3-99AD-4324-838A-E673052D2EC6}"/>
            </a:ext>
          </a:extLst>
        </xdr:cNvPr>
        <xdr:cNvSpPr txBox="1"/>
      </xdr:nvSpPr>
      <xdr:spPr>
        <a:xfrm>
          <a:off x="301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a:extLst>
            <a:ext uri="{FF2B5EF4-FFF2-40B4-BE49-F238E27FC236}">
              <a16:creationId xmlns:a16="http://schemas.microsoft.com/office/drawing/2014/main" id="{49EB2D71-DFD2-451A-830E-DC1F5ADF0085}"/>
            </a:ext>
          </a:extLst>
        </xdr:cNvPr>
        <xdr:cNvCxnSpPr/>
      </xdr:nvCxnSpPr>
      <xdr:spPr>
        <a:xfrm>
          <a:off x="609600" y="1752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a:extLst>
            <a:ext uri="{FF2B5EF4-FFF2-40B4-BE49-F238E27FC236}">
              <a16:creationId xmlns:a16="http://schemas.microsoft.com/office/drawing/2014/main" id="{1317BB2A-A763-44E6-8000-A82D69EDD61D}"/>
            </a:ext>
          </a:extLst>
        </xdr:cNvPr>
        <xdr:cNvSpPr txBox="1"/>
      </xdr:nvSpPr>
      <xdr:spPr>
        <a:xfrm>
          <a:off x="30179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a:extLst>
            <a:ext uri="{FF2B5EF4-FFF2-40B4-BE49-F238E27FC236}">
              <a16:creationId xmlns:a16="http://schemas.microsoft.com/office/drawing/2014/main" id="{B73D554F-CFAA-48DA-A628-E77E8FF0D484}"/>
            </a:ext>
          </a:extLst>
        </xdr:cNvPr>
        <xdr:cNvCxnSpPr/>
      </xdr:nvCxnSpPr>
      <xdr:spPr>
        <a:xfrm>
          <a:off x="609600" y="1714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a:extLst>
            <a:ext uri="{FF2B5EF4-FFF2-40B4-BE49-F238E27FC236}">
              <a16:creationId xmlns:a16="http://schemas.microsoft.com/office/drawing/2014/main" id="{F5FD296F-0524-4632-8DCA-4D40D436A10A}"/>
            </a:ext>
          </a:extLst>
        </xdr:cNvPr>
        <xdr:cNvSpPr txBox="1"/>
      </xdr:nvSpPr>
      <xdr:spPr>
        <a:xfrm>
          <a:off x="30179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A303A66C-6BE3-4B30-B8A2-F4EFAE2C0ACC}"/>
            </a:ext>
          </a:extLst>
        </xdr:cNvPr>
        <xdr:cNvCxnSpPr/>
      </xdr:nvCxnSpPr>
      <xdr:spPr>
        <a:xfrm>
          <a:off x="609600" y="1676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a:extLst>
            <a:ext uri="{FF2B5EF4-FFF2-40B4-BE49-F238E27FC236}">
              <a16:creationId xmlns:a16="http://schemas.microsoft.com/office/drawing/2014/main" id="{10E02DBA-EC5F-4BB8-849F-7ECED3761557}"/>
            </a:ext>
          </a:extLst>
        </xdr:cNvPr>
        <xdr:cNvSpPr txBox="1"/>
      </xdr:nvSpPr>
      <xdr:spPr>
        <a:xfrm>
          <a:off x="3468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0C98BF9B-0550-4B60-A24E-3FA63E377D56}"/>
            </a:ext>
          </a:extLst>
        </xdr:cNvPr>
        <xdr:cNvSpPr/>
      </xdr:nvSpPr>
      <xdr:spPr>
        <a:xfrm>
          <a:off x="609600" y="1676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a:extLst>
            <a:ext uri="{FF2B5EF4-FFF2-40B4-BE49-F238E27FC236}">
              <a16:creationId xmlns:a16="http://schemas.microsoft.com/office/drawing/2014/main" id="{17A47746-F42F-4F99-8A9C-663EE9E6D5C7}"/>
            </a:ext>
          </a:extLst>
        </xdr:cNvPr>
        <xdr:cNvCxnSpPr/>
      </xdr:nvCxnSpPr>
      <xdr:spPr>
        <a:xfrm flipV="1">
          <a:off x="37204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84107B0A-401C-41BB-B0EB-50B76520DC0F}"/>
            </a:ext>
          </a:extLst>
        </xdr:cNvPr>
        <xdr:cNvSpPr txBox="1"/>
      </xdr:nvSpPr>
      <xdr:spPr>
        <a:xfrm>
          <a:off x="37592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a:extLst>
            <a:ext uri="{FF2B5EF4-FFF2-40B4-BE49-F238E27FC236}">
              <a16:creationId xmlns:a16="http://schemas.microsoft.com/office/drawing/2014/main" id="{7E2F71A1-5E9C-4159-B320-311311EDF2D0}"/>
            </a:ext>
          </a:extLst>
        </xdr:cNvPr>
        <xdr:cNvCxnSpPr/>
      </xdr:nvCxnSpPr>
      <xdr:spPr>
        <a:xfrm>
          <a:off x="3660775" y="18427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a:extLst>
            <a:ext uri="{FF2B5EF4-FFF2-40B4-BE49-F238E27FC236}">
              <a16:creationId xmlns:a16="http://schemas.microsoft.com/office/drawing/2014/main" id="{A10ED879-8FCD-4644-AC24-834A990BB167}"/>
            </a:ext>
          </a:extLst>
        </xdr:cNvPr>
        <xdr:cNvSpPr txBox="1"/>
      </xdr:nvSpPr>
      <xdr:spPr>
        <a:xfrm>
          <a:off x="37592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a:extLst>
            <a:ext uri="{FF2B5EF4-FFF2-40B4-BE49-F238E27FC236}">
              <a16:creationId xmlns:a16="http://schemas.microsoft.com/office/drawing/2014/main" id="{A3D79968-1115-44DA-8338-AF2896C7AC2D}"/>
            </a:ext>
          </a:extLst>
        </xdr:cNvPr>
        <xdr:cNvCxnSpPr/>
      </xdr:nvCxnSpPr>
      <xdr:spPr>
        <a:xfrm>
          <a:off x="3660775" y="171983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59DC55A1-1C45-4071-99E2-5A96A3BFAEAB}"/>
            </a:ext>
          </a:extLst>
        </xdr:cNvPr>
        <xdr:cNvSpPr txBox="1"/>
      </xdr:nvSpPr>
      <xdr:spPr>
        <a:xfrm>
          <a:off x="37592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a:extLst>
            <a:ext uri="{FF2B5EF4-FFF2-40B4-BE49-F238E27FC236}">
              <a16:creationId xmlns:a16="http://schemas.microsoft.com/office/drawing/2014/main" id="{B687C201-5E2D-4559-B56F-67D5639E5313}"/>
            </a:ext>
          </a:extLst>
        </xdr:cNvPr>
        <xdr:cNvSpPr/>
      </xdr:nvSpPr>
      <xdr:spPr>
        <a:xfrm>
          <a:off x="36703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a:extLst>
            <a:ext uri="{FF2B5EF4-FFF2-40B4-BE49-F238E27FC236}">
              <a16:creationId xmlns:a16="http://schemas.microsoft.com/office/drawing/2014/main" id="{BD3B6BD3-1CC1-4B86-80B8-72DD33DE7A89}"/>
            </a:ext>
          </a:extLst>
        </xdr:cNvPr>
        <xdr:cNvSpPr/>
      </xdr:nvSpPr>
      <xdr:spPr>
        <a:xfrm>
          <a:off x="3022600" y="1780095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a:extLst>
            <a:ext uri="{FF2B5EF4-FFF2-40B4-BE49-F238E27FC236}">
              <a16:creationId xmlns:a16="http://schemas.microsoft.com/office/drawing/2014/main" id="{73925240-88B7-4D39-82A2-2475A9838921}"/>
            </a:ext>
          </a:extLst>
        </xdr:cNvPr>
        <xdr:cNvSpPr/>
      </xdr:nvSpPr>
      <xdr:spPr>
        <a:xfrm>
          <a:off x="22860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a:extLst>
            <a:ext uri="{FF2B5EF4-FFF2-40B4-BE49-F238E27FC236}">
              <a16:creationId xmlns:a16="http://schemas.microsoft.com/office/drawing/2014/main" id="{C280ACED-01E9-4E04-AACF-7FE20B8EE9CA}"/>
            </a:ext>
          </a:extLst>
        </xdr:cNvPr>
        <xdr:cNvSpPr/>
      </xdr:nvSpPr>
      <xdr:spPr>
        <a:xfrm>
          <a:off x="1587500" y="17711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a:extLst>
            <a:ext uri="{FF2B5EF4-FFF2-40B4-BE49-F238E27FC236}">
              <a16:creationId xmlns:a16="http://schemas.microsoft.com/office/drawing/2014/main" id="{8BEEA83D-1B28-4832-87E5-EFD56150538C}"/>
            </a:ext>
          </a:extLst>
        </xdr:cNvPr>
        <xdr:cNvSpPr/>
      </xdr:nvSpPr>
      <xdr:spPr>
        <a:xfrm>
          <a:off x="889000" y="17614264"/>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19885F4-E692-4AFB-8B86-CDA392D26709}"/>
            </a:ext>
          </a:extLst>
        </xdr:cNvPr>
        <xdr:cNvSpPr txBox="1"/>
      </xdr:nvSpPr>
      <xdr:spPr>
        <a:xfrm>
          <a:off x="356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7C59DBB-59B1-4DF3-870F-8EFD64B4613C}"/>
            </a:ext>
          </a:extLst>
        </xdr:cNvPr>
        <xdr:cNvSpPr txBox="1"/>
      </xdr:nvSpPr>
      <xdr:spPr>
        <a:xfrm>
          <a:off x="2892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BB1FF11E-5D5C-4D05-9743-8F062A1A3C2D}"/>
            </a:ext>
          </a:extLst>
        </xdr:cNvPr>
        <xdr:cNvSpPr txBox="1"/>
      </xdr:nvSpPr>
      <xdr:spPr>
        <a:xfrm>
          <a:off x="2184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F6BAE34-B393-4B1E-A6A6-DABAA8BFBE96}"/>
            </a:ext>
          </a:extLst>
        </xdr:cNvPr>
        <xdr:cNvSpPr txBox="1"/>
      </xdr:nvSpPr>
      <xdr:spPr>
        <a:xfrm>
          <a:off x="1485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89844F0A-CC72-48F3-BA35-28389E5B517A}"/>
            </a:ext>
          </a:extLst>
        </xdr:cNvPr>
        <xdr:cNvSpPr txBox="1"/>
      </xdr:nvSpPr>
      <xdr:spPr>
        <a:xfrm>
          <a:off x="7588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401" name="楕円 400">
          <a:extLst>
            <a:ext uri="{FF2B5EF4-FFF2-40B4-BE49-F238E27FC236}">
              <a16:creationId xmlns:a16="http://schemas.microsoft.com/office/drawing/2014/main" id="{1E7AC94C-9E25-44B6-A2FB-0AA132583B0F}"/>
            </a:ext>
          </a:extLst>
        </xdr:cNvPr>
        <xdr:cNvSpPr/>
      </xdr:nvSpPr>
      <xdr:spPr>
        <a:xfrm>
          <a:off x="36703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162577</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2D427F3F-BFE7-4C19-8840-E9013027DDF9}"/>
            </a:ext>
          </a:extLst>
        </xdr:cNvPr>
        <xdr:cNvSpPr txBox="1"/>
      </xdr:nvSpPr>
      <xdr:spPr>
        <a:xfrm>
          <a:off x="37592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40639</xdr:rowOff>
    </xdr:from>
    <xdr:to>
      <xdr:col>20</xdr:col>
      <xdr:colOff>38100</xdr:colOff>
      <xdr:row>101</xdr:row>
      <xdr:rowOff>142239</xdr:rowOff>
    </xdr:to>
    <xdr:sp macro="" textlink="">
      <xdr:nvSpPr>
        <xdr:cNvPr id="403" name="楕円 402">
          <a:extLst>
            <a:ext uri="{FF2B5EF4-FFF2-40B4-BE49-F238E27FC236}">
              <a16:creationId xmlns:a16="http://schemas.microsoft.com/office/drawing/2014/main" id="{194073EB-41BF-477C-9D22-C1CF3E7754D1}"/>
            </a:ext>
          </a:extLst>
        </xdr:cNvPr>
        <xdr:cNvSpPr/>
      </xdr:nvSpPr>
      <xdr:spPr>
        <a:xfrm>
          <a:off x="3022600" y="17357089"/>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19050</xdr:rowOff>
    </xdr:from>
    <xdr:to>
      <xdr:col>24</xdr:col>
      <xdr:colOff>63500</xdr:colOff>
      <xdr:row>101</xdr:row>
      <xdr:rowOff>91439</xdr:rowOff>
    </xdr:to>
    <xdr:cxnSp macro="">
      <xdr:nvCxnSpPr>
        <xdr:cNvPr id="404" name="直線コネクタ 403">
          <a:extLst>
            <a:ext uri="{FF2B5EF4-FFF2-40B4-BE49-F238E27FC236}">
              <a16:creationId xmlns:a16="http://schemas.microsoft.com/office/drawing/2014/main" id="{AB24C794-9B33-4ED4-A45F-C3C093231B9A}"/>
            </a:ext>
          </a:extLst>
        </xdr:cNvPr>
        <xdr:cNvCxnSpPr/>
      </xdr:nvCxnSpPr>
      <xdr:spPr>
        <a:xfrm flipV="1">
          <a:off x="3044825" y="17335500"/>
          <a:ext cx="676275"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4445</xdr:rowOff>
    </xdr:from>
    <xdr:to>
      <xdr:col>15</xdr:col>
      <xdr:colOff>101600</xdr:colOff>
      <xdr:row>101</xdr:row>
      <xdr:rowOff>106045</xdr:rowOff>
    </xdr:to>
    <xdr:sp macro="" textlink="">
      <xdr:nvSpPr>
        <xdr:cNvPr id="405" name="楕円 404">
          <a:extLst>
            <a:ext uri="{FF2B5EF4-FFF2-40B4-BE49-F238E27FC236}">
              <a16:creationId xmlns:a16="http://schemas.microsoft.com/office/drawing/2014/main" id="{2B278FAD-34AA-43FC-A435-694589C9C066}"/>
            </a:ext>
          </a:extLst>
        </xdr:cNvPr>
        <xdr:cNvSpPr/>
      </xdr:nvSpPr>
      <xdr:spPr>
        <a:xfrm>
          <a:off x="2286000" y="173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55245</xdr:rowOff>
    </xdr:from>
    <xdr:to>
      <xdr:col>19</xdr:col>
      <xdr:colOff>177800</xdr:colOff>
      <xdr:row>101</xdr:row>
      <xdr:rowOff>91439</xdr:rowOff>
    </xdr:to>
    <xdr:cxnSp macro="">
      <xdr:nvCxnSpPr>
        <xdr:cNvPr id="406" name="直線コネクタ 405">
          <a:extLst>
            <a:ext uri="{FF2B5EF4-FFF2-40B4-BE49-F238E27FC236}">
              <a16:creationId xmlns:a16="http://schemas.microsoft.com/office/drawing/2014/main" id="{DFBC2786-E069-4F16-AE37-344C932344D5}"/>
            </a:ext>
          </a:extLst>
        </xdr:cNvPr>
        <xdr:cNvCxnSpPr/>
      </xdr:nvCxnSpPr>
      <xdr:spPr>
        <a:xfrm>
          <a:off x="2336800" y="17371695"/>
          <a:ext cx="708025"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137795</xdr:rowOff>
    </xdr:from>
    <xdr:to>
      <xdr:col>10</xdr:col>
      <xdr:colOff>165100</xdr:colOff>
      <xdr:row>101</xdr:row>
      <xdr:rowOff>67945</xdr:rowOff>
    </xdr:to>
    <xdr:sp macro="" textlink="">
      <xdr:nvSpPr>
        <xdr:cNvPr id="407" name="楕円 406">
          <a:extLst>
            <a:ext uri="{FF2B5EF4-FFF2-40B4-BE49-F238E27FC236}">
              <a16:creationId xmlns:a16="http://schemas.microsoft.com/office/drawing/2014/main" id="{E1098690-D73F-4F1F-9317-20FB0522602E}"/>
            </a:ext>
          </a:extLst>
        </xdr:cNvPr>
        <xdr:cNvSpPr/>
      </xdr:nvSpPr>
      <xdr:spPr>
        <a:xfrm>
          <a:off x="1587500" y="172827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17145</xdr:rowOff>
    </xdr:from>
    <xdr:to>
      <xdr:col>15</xdr:col>
      <xdr:colOff>50800</xdr:colOff>
      <xdr:row>101</xdr:row>
      <xdr:rowOff>55245</xdr:rowOff>
    </xdr:to>
    <xdr:cxnSp macro="">
      <xdr:nvCxnSpPr>
        <xdr:cNvPr id="408" name="直線コネクタ 407">
          <a:extLst>
            <a:ext uri="{FF2B5EF4-FFF2-40B4-BE49-F238E27FC236}">
              <a16:creationId xmlns:a16="http://schemas.microsoft.com/office/drawing/2014/main" id="{E5D46E7A-DDED-4D5F-9EDA-4DDB7187C5A3}"/>
            </a:ext>
          </a:extLst>
        </xdr:cNvPr>
        <xdr:cNvCxnSpPr/>
      </xdr:nvCxnSpPr>
      <xdr:spPr>
        <a:xfrm>
          <a:off x="1638300" y="17333595"/>
          <a:ext cx="6985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409" name="n_1aveValue【港湾・漁港】&#10;有形固定資産減価償却率">
          <a:extLst>
            <a:ext uri="{FF2B5EF4-FFF2-40B4-BE49-F238E27FC236}">
              <a16:creationId xmlns:a16="http://schemas.microsoft.com/office/drawing/2014/main" id="{FFC1F3BD-8C58-49CB-B71F-A85A5533FFF7}"/>
            </a:ext>
          </a:extLst>
        </xdr:cNvPr>
        <xdr:cNvSpPr txBox="1"/>
      </xdr:nvSpPr>
      <xdr:spPr>
        <a:xfrm>
          <a:off x="28962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10" name="n_2aveValue【港湾・漁港】&#10;有形固定資産減価償却率">
          <a:extLst>
            <a:ext uri="{FF2B5EF4-FFF2-40B4-BE49-F238E27FC236}">
              <a16:creationId xmlns:a16="http://schemas.microsoft.com/office/drawing/2014/main" id="{2FC0F1DE-A77B-4E46-ABFD-1A06006B2D47}"/>
            </a:ext>
          </a:extLst>
        </xdr:cNvPr>
        <xdr:cNvSpPr txBox="1"/>
      </xdr:nvSpPr>
      <xdr:spPr>
        <a:xfrm>
          <a:off x="21723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11" name="n_3aveValue【港湾・漁港】&#10;有形固定資産減価償却率">
          <a:extLst>
            <a:ext uri="{FF2B5EF4-FFF2-40B4-BE49-F238E27FC236}">
              <a16:creationId xmlns:a16="http://schemas.microsoft.com/office/drawing/2014/main" id="{0EE08D05-6A37-4561-8F4F-6BB12FF2E1CC}"/>
            </a:ext>
          </a:extLst>
        </xdr:cNvPr>
        <xdr:cNvSpPr txBox="1"/>
      </xdr:nvSpPr>
      <xdr:spPr>
        <a:xfrm>
          <a:off x="14738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a:extLst>
            <a:ext uri="{FF2B5EF4-FFF2-40B4-BE49-F238E27FC236}">
              <a16:creationId xmlns:a16="http://schemas.microsoft.com/office/drawing/2014/main" id="{78895B38-53C5-4DE7-B7D5-D45D66551D87}"/>
            </a:ext>
          </a:extLst>
        </xdr:cNvPr>
        <xdr:cNvSpPr txBox="1"/>
      </xdr:nvSpPr>
      <xdr:spPr>
        <a:xfrm>
          <a:off x="765819"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158766</xdr:rowOff>
    </xdr:from>
    <xdr:ext cx="405111" cy="259045"/>
    <xdr:sp macro="" textlink="">
      <xdr:nvSpPr>
        <xdr:cNvPr id="413" name="n_1mainValue【港湾・漁港】&#10;有形固定資産減価償却率">
          <a:extLst>
            <a:ext uri="{FF2B5EF4-FFF2-40B4-BE49-F238E27FC236}">
              <a16:creationId xmlns:a16="http://schemas.microsoft.com/office/drawing/2014/main" id="{A62F727C-79D5-45E9-86C6-D64A9F221CDA}"/>
            </a:ext>
          </a:extLst>
        </xdr:cNvPr>
        <xdr:cNvSpPr txBox="1"/>
      </xdr:nvSpPr>
      <xdr:spPr>
        <a:xfrm>
          <a:off x="28962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122572</xdr:rowOff>
    </xdr:from>
    <xdr:ext cx="405111" cy="259045"/>
    <xdr:sp macro="" textlink="">
      <xdr:nvSpPr>
        <xdr:cNvPr id="414" name="n_2mainValue【港湾・漁港】&#10;有形固定資産減価償却率">
          <a:extLst>
            <a:ext uri="{FF2B5EF4-FFF2-40B4-BE49-F238E27FC236}">
              <a16:creationId xmlns:a16="http://schemas.microsoft.com/office/drawing/2014/main" id="{4E67DFF6-5613-443B-80A0-EF40F1B65604}"/>
            </a:ext>
          </a:extLst>
        </xdr:cNvPr>
        <xdr:cNvSpPr txBox="1"/>
      </xdr:nvSpPr>
      <xdr:spPr>
        <a:xfrm>
          <a:off x="2172344" y="1709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84472</xdr:rowOff>
    </xdr:from>
    <xdr:ext cx="405111" cy="259045"/>
    <xdr:sp macro="" textlink="">
      <xdr:nvSpPr>
        <xdr:cNvPr id="415" name="n_3mainValue【港湾・漁港】&#10;有形固定資産減価償却率">
          <a:extLst>
            <a:ext uri="{FF2B5EF4-FFF2-40B4-BE49-F238E27FC236}">
              <a16:creationId xmlns:a16="http://schemas.microsoft.com/office/drawing/2014/main" id="{BEE0B70D-7B76-4C40-93AA-A50BC00C028E}"/>
            </a:ext>
          </a:extLst>
        </xdr:cNvPr>
        <xdr:cNvSpPr txBox="1"/>
      </xdr:nvSpPr>
      <xdr:spPr>
        <a:xfrm>
          <a:off x="147384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09501BEA-5F37-4C93-9314-B292557531DB}"/>
            </a:ext>
          </a:extLst>
        </xdr:cNvPr>
        <xdr:cNvSpPr/>
      </xdr:nvSpPr>
      <xdr:spPr>
        <a:xfrm>
          <a:off x="5308600" y="1562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DE362E53-7383-4D0B-9FA4-F00D66058EAF}"/>
            </a:ext>
          </a:extLst>
        </xdr:cNvPr>
        <xdr:cNvSpPr/>
      </xdr:nvSpPr>
      <xdr:spPr>
        <a:xfrm>
          <a:off x="53975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8DFDEDDE-B5C0-4BA5-9885-753575388A34}"/>
            </a:ext>
          </a:extLst>
        </xdr:cNvPr>
        <xdr:cNvSpPr/>
      </xdr:nvSpPr>
      <xdr:spPr>
        <a:xfrm>
          <a:off x="53975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CCFE887E-3446-4114-837D-DA41BD5A90DE}"/>
            </a:ext>
          </a:extLst>
        </xdr:cNvPr>
        <xdr:cNvSpPr/>
      </xdr:nvSpPr>
      <xdr:spPr>
        <a:xfrm>
          <a:off x="62230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5DB88DB6-AD1F-49B5-9204-12151E09798C}"/>
            </a:ext>
          </a:extLst>
        </xdr:cNvPr>
        <xdr:cNvSpPr/>
      </xdr:nvSpPr>
      <xdr:spPr>
        <a:xfrm>
          <a:off x="62230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DE014CA9-B6AD-47A0-9017-F0A38E038DAC}"/>
            </a:ext>
          </a:extLst>
        </xdr:cNvPr>
        <xdr:cNvSpPr/>
      </xdr:nvSpPr>
      <xdr:spPr>
        <a:xfrm>
          <a:off x="7137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D2296389-3E81-490A-A8C7-4F3161814A45}"/>
            </a:ext>
          </a:extLst>
        </xdr:cNvPr>
        <xdr:cNvSpPr/>
      </xdr:nvSpPr>
      <xdr:spPr>
        <a:xfrm>
          <a:off x="7137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FC576D73-F2BD-46F6-8B88-6F650ED45982}"/>
            </a:ext>
          </a:extLst>
        </xdr:cNvPr>
        <xdr:cNvSpPr/>
      </xdr:nvSpPr>
      <xdr:spPr>
        <a:xfrm>
          <a:off x="5308600" y="1676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B2F94D01-2118-42BD-8BA4-B0A933BDDEA6}"/>
            </a:ext>
          </a:extLst>
        </xdr:cNvPr>
        <xdr:cNvSpPr txBox="1"/>
      </xdr:nvSpPr>
      <xdr:spPr>
        <a:xfrm>
          <a:off x="52705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36DCB3CA-93D0-45D6-9660-1174170E585E}"/>
            </a:ext>
          </a:extLst>
        </xdr:cNvPr>
        <xdr:cNvCxnSpPr/>
      </xdr:nvCxnSpPr>
      <xdr:spPr>
        <a:xfrm>
          <a:off x="5308600" y="1905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a:extLst>
            <a:ext uri="{FF2B5EF4-FFF2-40B4-BE49-F238E27FC236}">
              <a16:creationId xmlns:a16="http://schemas.microsoft.com/office/drawing/2014/main" id="{4711ED57-E152-4ACD-AA03-8A205AE51A54}"/>
            </a:ext>
          </a:extLst>
        </xdr:cNvPr>
        <xdr:cNvCxnSpPr/>
      </xdr:nvCxnSpPr>
      <xdr:spPr>
        <a:xfrm>
          <a:off x="5308600" y="185928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a:extLst>
            <a:ext uri="{FF2B5EF4-FFF2-40B4-BE49-F238E27FC236}">
              <a16:creationId xmlns:a16="http://schemas.microsoft.com/office/drawing/2014/main" id="{CD1F653F-4284-46FE-A6B6-D74EBE0365BE}"/>
            </a:ext>
          </a:extLst>
        </xdr:cNvPr>
        <xdr:cNvSpPr txBox="1"/>
      </xdr:nvSpPr>
      <xdr:spPr>
        <a:xfrm>
          <a:off x="50979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a:extLst>
            <a:ext uri="{FF2B5EF4-FFF2-40B4-BE49-F238E27FC236}">
              <a16:creationId xmlns:a16="http://schemas.microsoft.com/office/drawing/2014/main" id="{8A21DB20-1570-4447-9D0B-1BE411A3A2B3}"/>
            </a:ext>
          </a:extLst>
        </xdr:cNvPr>
        <xdr:cNvCxnSpPr/>
      </xdr:nvCxnSpPr>
      <xdr:spPr>
        <a:xfrm>
          <a:off x="5308600" y="181356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a:extLst>
            <a:ext uri="{FF2B5EF4-FFF2-40B4-BE49-F238E27FC236}">
              <a16:creationId xmlns:a16="http://schemas.microsoft.com/office/drawing/2014/main" id="{A5A71834-B116-4A01-8344-EA6C444EAF80}"/>
            </a:ext>
          </a:extLst>
        </xdr:cNvPr>
        <xdr:cNvSpPr txBox="1"/>
      </xdr:nvSpPr>
      <xdr:spPr>
        <a:xfrm>
          <a:off x="47373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a:extLst>
            <a:ext uri="{FF2B5EF4-FFF2-40B4-BE49-F238E27FC236}">
              <a16:creationId xmlns:a16="http://schemas.microsoft.com/office/drawing/2014/main" id="{16E61DC5-AAB1-403C-B85E-3B95B80B0F6F}"/>
            </a:ext>
          </a:extLst>
        </xdr:cNvPr>
        <xdr:cNvCxnSpPr/>
      </xdr:nvCxnSpPr>
      <xdr:spPr>
        <a:xfrm>
          <a:off x="5308600" y="176784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a:extLst>
            <a:ext uri="{FF2B5EF4-FFF2-40B4-BE49-F238E27FC236}">
              <a16:creationId xmlns:a16="http://schemas.microsoft.com/office/drawing/2014/main" id="{8BAE3C0D-BD98-46A1-80C5-C60070F2B311}"/>
            </a:ext>
          </a:extLst>
        </xdr:cNvPr>
        <xdr:cNvSpPr txBox="1"/>
      </xdr:nvSpPr>
      <xdr:spPr>
        <a:xfrm>
          <a:off x="47373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a:extLst>
            <a:ext uri="{FF2B5EF4-FFF2-40B4-BE49-F238E27FC236}">
              <a16:creationId xmlns:a16="http://schemas.microsoft.com/office/drawing/2014/main" id="{50CFFDC9-97A4-43A5-AC73-7332179BBFE8}"/>
            </a:ext>
          </a:extLst>
        </xdr:cNvPr>
        <xdr:cNvCxnSpPr/>
      </xdr:nvCxnSpPr>
      <xdr:spPr>
        <a:xfrm>
          <a:off x="5308600" y="172212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a:extLst>
            <a:ext uri="{FF2B5EF4-FFF2-40B4-BE49-F238E27FC236}">
              <a16:creationId xmlns:a16="http://schemas.microsoft.com/office/drawing/2014/main" id="{5D540FCF-92A8-4E20-87B3-EAC713F47DE0}"/>
            </a:ext>
          </a:extLst>
        </xdr:cNvPr>
        <xdr:cNvSpPr txBox="1"/>
      </xdr:nvSpPr>
      <xdr:spPr>
        <a:xfrm>
          <a:off x="47373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907B49BD-1FD2-467A-B0BB-5D77222289C1}"/>
            </a:ext>
          </a:extLst>
        </xdr:cNvPr>
        <xdr:cNvCxnSpPr/>
      </xdr:nvCxnSpPr>
      <xdr:spPr>
        <a:xfrm>
          <a:off x="5308600" y="1676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a:extLst>
            <a:ext uri="{FF2B5EF4-FFF2-40B4-BE49-F238E27FC236}">
              <a16:creationId xmlns:a16="http://schemas.microsoft.com/office/drawing/2014/main" id="{978A014E-1FFC-4A41-80A6-B5B7EDDC179E}"/>
            </a:ext>
          </a:extLst>
        </xdr:cNvPr>
        <xdr:cNvSpPr txBox="1"/>
      </xdr:nvSpPr>
      <xdr:spPr>
        <a:xfrm>
          <a:off x="47373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DA6114CD-3629-41F0-BE46-A03385DA394A}"/>
            </a:ext>
          </a:extLst>
        </xdr:cNvPr>
        <xdr:cNvSpPr/>
      </xdr:nvSpPr>
      <xdr:spPr>
        <a:xfrm>
          <a:off x="5308600" y="1676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a:extLst>
            <a:ext uri="{FF2B5EF4-FFF2-40B4-BE49-F238E27FC236}">
              <a16:creationId xmlns:a16="http://schemas.microsoft.com/office/drawing/2014/main" id="{60CA0303-2F0A-45EE-AD85-EF44FF76AEF9}"/>
            </a:ext>
          </a:extLst>
        </xdr:cNvPr>
        <xdr:cNvCxnSpPr/>
      </xdr:nvCxnSpPr>
      <xdr:spPr>
        <a:xfrm flipV="1">
          <a:off x="83813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a:extLst>
            <a:ext uri="{FF2B5EF4-FFF2-40B4-BE49-F238E27FC236}">
              <a16:creationId xmlns:a16="http://schemas.microsoft.com/office/drawing/2014/main" id="{E08F6006-B962-415A-BE90-4FACC3475B1F}"/>
            </a:ext>
          </a:extLst>
        </xdr:cNvPr>
        <xdr:cNvSpPr txBox="1"/>
      </xdr:nvSpPr>
      <xdr:spPr>
        <a:xfrm>
          <a:off x="84201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a:extLst>
            <a:ext uri="{FF2B5EF4-FFF2-40B4-BE49-F238E27FC236}">
              <a16:creationId xmlns:a16="http://schemas.microsoft.com/office/drawing/2014/main" id="{F71F296E-986F-40B1-97A0-1F284667D120}"/>
            </a:ext>
          </a:extLst>
        </xdr:cNvPr>
        <xdr:cNvCxnSpPr/>
      </xdr:nvCxnSpPr>
      <xdr:spPr>
        <a:xfrm>
          <a:off x="8331200" y="18592729"/>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a:extLst>
            <a:ext uri="{FF2B5EF4-FFF2-40B4-BE49-F238E27FC236}">
              <a16:creationId xmlns:a16="http://schemas.microsoft.com/office/drawing/2014/main" id="{5582FF6D-75A6-4CAD-AFCD-4830441FE2D4}"/>
            </a:ext>
          </a:extLst>
        </xdr:cNvPr>
        <xdr:cNvSpPr txBox="1"/>
      </xdr:nvSpPr>
      <xdr:spPr>
        <a:xfrm>
          <a:off x="84201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a:extLst>
            <a:ext uri="{FF2B5EF4-FFF2-40B4-BE49-F238E27FC236}">
              <a16:creationId xmlns:a16="http://schemas.microsoft.com/office/drawing/2014/main" id="{F45DDAB6-DF4E-484A-BD9C-2E797C297BE2}"/>
            </a:ext>
          </a:extLst>
        </xdr:cNvPr>
        <xdr:cNvCxnSpPr/>
      </xdr:nvCxnSpPr>
      <xdr:spPr>
        <a:xfrm>
          <a:off x="8331200" y="17536864"/>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144115</xdr:rowOff>
    </xdr:from>
    <xdr:ext cx="599010" cy="259045"/>
    <xdr:sp macro="" textlink="">
      <xdr:nvSpPr>
        <xdr:cNvPr id="442" name="【港湾・漁港】&#10;一人当たり有形固定資産（償却資産）額平均値テキスト">
          <a:extLst>
            <a:ext uri="{FF2B5EF4-FFF2-40B4-BE49-F238E27FC236}">
              <a16:creationId xmlns:a16="http://schemas.microsoft.com/office/drawing/2014/main" id="{9B3BB540-8A4D-4E04-9CB6-1DA8E51109E2}"/>
            </a:ext>
          </a:extLst>
        </xdr:cNvPr>
        <xdr:cNvSpPr txBox="1"/>
      </xdr:nvSpPr>
      <xdr:spPr>
        <a:xfrm>
          <a:off x="8420100" y="18146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a:extLst>
            <a:ext uri="{FF2B5EF4-FFF2-40B4-BE49-F238E27FC236}">
              <a16:creationId xmlns:a16="http://schemas.microsoft.com/office/drawing/2014/main" id="{73DE8E6A-C277-47F5-9A4F-FCED135E54E6}"/>
            </a:ext>
          </a:extLst>
        </xdr:cNvPr>
        <xdr:cNvSpPr/>
      </xdr:nvSpPr>
      <xdr:spPr>
        <a:xfrm>
          <a:off x="8369300" y="18294938"/>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a:extLst>
            <a:ext uri="{FF2B5EF4-FFF2-40B4-BE49-F238E27FC236}">
              <a16:creationId xmlns:a16="http://schemas.microsoft.com/office/drawing/2014/main" id="{27811653-C68E-4B2B-892D-97CC0B6B31F7}"/>
            </a:ext>
          </a:extLst>
        </xdr:cNvPr>
        <xdr:cNvSpPr/>
      </xdr:nvSpPr>
      <xdr:spPr>
        <a:xfrm>
          <a:off x="7683500" y="1828019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a:extLst>
            <a:ext uri="{FF2B5EF4-FFF2-40B4-BE49-F238E27FC236}">
              <a16:creationId xmlns:a16="http://schemas.microsoft.com/office/drawing/2014/main" id="{A6A1F28F-07B6-456E-8F4E-3AD73DE6C1F0}"/>
            </a:ext>
          </a:extLst>
        </xdr:cNvPr>
        <xdr:cNvSpPr/>
      </xdr:nvSpPr>
      <xdr:spPr>
        <a:xfrm>
          <a:off x="6985000" y="1828265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a:extLst>
            <a:ext uri="{FF2B5EF4-FFF2-40B4-BE49-F238E27FC236}">
              <a16:creationId xmlns:a16="http://schemas.microsoft.com/office/drawing/2014/main" id="{DF42E8A7-7C1A-4A88-99B7-E06B9BB891D2}"/>
            </a:ext>
          </a:extLst>
        </xdr:cNvPr>
        <xdr:cNvSpPr/>
      </xdr:nvSpPr>
      <xdr:spPr>
        <a:xfrm>
          <a:off x="62484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a:extLst>
            <a:ext uri="{FF2B5EF4-FFF2-40B4-BE49-F238E27FC236}">
              <a16:creationId xmlns:a16="http://schemas.microsoft.com/office/drawing/2014/main" id="{B1FFB0D5-DF12-47A4-93C9-DB47A416B999}"/>
            </a:ext>
          </a:extLst>
        </xdr:cNvPr>
        <xdr:cNvSpPr/>
      </xdr:nvSpPr>
      <xdr:spPr>
        <a:xfrm>
          <a:off x="5549900" y="184307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BFE0A1D1-2833-4549-9C5C-0FCF75AFFD11}"/>
            </a:ext>
          </a:extLst>
        </xdr:cNvPr>
        <xdr:cNvSpPr txBox="1"/>
      </xdr:nvSpPr>
      <xdr:spPr>
        <a:xfrm>
          <a:off x="82296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F168997E-4E3F-4054-B022-46A23E9340DA}"/>
            </a:ext>
          </a:extLst>
        </xdr:cNvPr>
        <xdr:cNvSpPr txBox="1"/>
      </xdr:nvSpPr>
      <xdr:spPr>
        <a:xfrm>
          <a:off x="7581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39742CC0-C343-4B81-8EEB-A7343C553FFA}"/>
            </a:ext>
          </a:extLst>
        </xdr:cNvPr>
        <xdr:cNvSpPr txBox="1"/>
      </xdr:nvSpPr>
      <xdr:spPr>
        <a:xfrm>
          <a:off x="68548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AC301BA8-C135-48CE-A1E2-A0B977282ADE}"/>
            </a:ext>
          </a:extLst>
        </xdr:cNvPr>
        <xdr:cNvSpPr txBox="1"/>
      </xdr:nvSpPr>
      <xdr:spPr>
        <a:xfrm>
          <a:off x="614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A83F0F1-6FFD-4232-A656-463ED6661C99}"/>
            </a:ext>
          </a:extLst>
        </xdr:cNvPr>
        <xdr:cNvSpPr txBox="1"/>
      </xdr:nvSpPr>
      <xdr:spPr>
        <a:xfrm>
          <a:off x="54483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88168</xdr:rowOff>
    </xdr:from>
    <xdr:to>
      <xdr:col>55</xdr:col>
      <xdr:colOff>50800</xdr:colOff>
      <xdr:row>108</xdr:row>
      <xdr:rowOff>18318</xdr:rowOff>
    </xdr:to>
    <xdr:sp macro="" textlink="">
      <xdr:nvSpPr>
        <xdr:cNvPr id="453" name="楕円 452">
          <a:extLst>
            <a:ext uri="{FF2B5EF4-FFF2-40B4-BE49-F238E27FC236}">
              <a16:creationId xmlns:a16="http://schemas.microsoft.com/office/drawing/2014/main" id="{52F8263F-EADC-48F1-B73C-BF393B7D56A4}"/>
            </a:ext>
          </a:extLst>
        </xdr:cNvPr>
        <xdr:cNvSpPr/>
      </xdr:nvSpPr>
      <xdr:spPr>
        <a:xfrm>
          <a:off x="8369300" y="18433318"/>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3095</xdr:rowOff>
    </xdr:from>
    <xdr:ext cx="599010" cy="259045"/>
    <xdr:sp macro="" textlink="">
      <xdr:nvSpPr>
        <xdr:cNvPr id="454" name="【港湾・漁港】&#10;一人当たり有形固定資産（償却資産）額該当値テキスト">
          <a:extLst>
            <a:ext uri="{FF2B5EF4-FFF2-40B4-BE49-F238E27FC236}">
              <a16:creationId xmlns:a16="http://schemas.microsoft.com/office/drawing/2014/main" id="{F555BC5F-BF4E-4918-BEF9-7525A1BCE43E}"/>
            </a:ext>
          </a:extLst>
        </xdr:cNvPr>
        <xdr:cNvSpPr txBox="1"/>
      </xdr:nvSpPr>
      <xdr:spPr>
        <a:xfrm>
          <a:off x="8420100" y="1834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105527</xdr:rowOff>
    </xdr:from>
    <xdr:to>
      <xdr:col>50</xdr:col>
      <xdr:colOff>165100</xdr:colOff>
      <xdr:row>108</xdr:row>
      <xdr:rowOff>35677</xdr:rowOff>
    </xdr:to>
    <xdr:sp macro="" textlink="">
      <xdr:nvSpPr>
        <xdr:cNvPr id="455" name="楕円 454">
          <a:extLst>
            <a:ext uri="{FF2B5EF4-FFF2-40B4-BE49-F238E27FC236}">
              <a16:creationId xmlns:a16="http://schemas.microsoft.com/office/drawing/2014/main" id="{76D37C61-4CF6-4DD6-B260-AECE90E91E23}"/>
            </a:ext>
          </a:extLst>
        </xdr:cNvPr>
        <xdr:cNvSpPr/>
      </xdr:nvSpPr>
      <xdr:spPr>
        <a:xfrm>
          <a:off x="7683500" y="1845067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138968</xdr:rowOff>
    </xdr:from>
    <xdr:to>
      <xdr:col>55</xdr:col>
      <xdr:colOff>0</xdr:colOff>
      <xdr:row>107</xdr:row>
      <xdr:rowOff>156327</xdr:rowOff>
    </xdr:to>
    <xdr:cxnSp macro="">
      <xdr:nvCxnSpPr>
        <xdr:cNvPr id="456" name="直線コネクタ 455">
          <a:extLst>
            <a:ext uri="{FF2B5EF4-FFF2-40B4-BE49-F238E27FC236}">
              <a16:creationId xmlns:a16="http://schemas.microsoft.com/office/drawing/2014/main" id="{079E311B-1A05-495A-86A3-7F64CCD15BBB}"/>
            </a:ext>
          </a:extLst>
        </xdr:cNvPr>
        <xdr:cNvCxnSpPr/>
      </xdr:nvCxnSpPr>
      <xdr:spPr>
        <a:xfrm flipV="1">
          <a:off x="7734300" y="18484118"/>
          <a:ext cx="647700" cy="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105039</xdr:rowOff>
    </xdr:from>
    <xdr:to>
      <xdr:col>46</xdr:col>
      <xdr:colOff>38100</xdr:colOff>
      <xdr:row>108</xdr:row>
      <xdr:rowOff>35189</xdr:rowOff>
    </xdr:to>
    <xdr:sp macro="" textlink="">
      <xdr:nvSpPr>
        <xdr:cNvPr id="457" name="楕円 456">
          <a:extLst>
            <a:ext uri="{FF2B5EF4-FFF2-40B4-BE49-F238E27FC236}">
              <a16:creationId xmlns:a16="http://schemas.microsoft.com/office/drawing/2014/main" id="{FC250EA6-49E5-4522-A19A-00DB8FFD71E2}"/>
            </a:ext>
          </a:extLst>
        </xdr:cNvPr>
        <xdr:cNvSpPr/>
      </xdr:nvSpPr>
      <xdr:spPr>
        <a:xfrm>
          <a:off x="6985000" y="18450189"/>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155839</xdr:rowOff>
    </xdr:from>
    <xdr:to>
      <xdr:col>50</xdr:col>
      <xdr:colOff>114300</xdr:colOff>
      <xdr:row>107</xdr:row>
      <xdr:rowOff>156327</xdr:rowOff>
    </xdr:to>
    <xdr:cxnSp macro="">
      <xdr:nvCxnSpPr>
        <xdr:cNvPr id="458" name="直線コネクタ 457">
          <a:extLst>
            <a:ext uri="{FF2B5EF4-FFF2-40B4-BE49-F238E27FC236}">
              <a16:creationId xmlns:a16="http://schemas.microsoft.com/office/drawing/2014/main" id="{2012A499-AE3C-45B5-B481-BEADBC32EB43}"/>
            </a:ext>
          </a:extLst>
        </xdr:cNvPr>
        <xdr:cNvCxnSpPr/>
      </xdr:nvCxnSpPr>
      <xdr:spPr>
        <a:xfrm>
          <a:off x="7007225" y="18500989"/>
          <a:ext cx="727075" cy="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105927</xdr:rowOff>
    </xdr:from>
    <xdr:to>
      <xdr:col>41</xdr:col>
      <xdr:colOff>101600</xdr:colOff>
      <xdr:row>108</xdr:row>
      <xdr:rowOff>36077</xdr:rowOff>
    </xdr:to>
    <xdr:sp macro="" textlink="">
      <xdr:nvSpPr>
        <xdr:cNvPr id="459" name="楕円 458">
          <a:extLst>
            <a:ext uri="{FF2B5EF4-FFF2-40B4-BE49-F238E27FC236}">
              <a16:creationId xmlns:a16="http://schemas.microsoft.com/office/drawing/2014/main" id="{3EEB94D2-BA08-4F44-BBE9-95B355597BDD}"/>
            </a:ext>
          </a:extLst>
        </xdr:cNvPr>
        <xdr:cNvSpPr/>
      </xdr:nvSpPr>
      <xdr:spPr>
        <a:xfrm>
          <a:off x="6248400" y="1845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155839</xdr:rowOff>
    </xdr:from>
    <xdr:to>
      <xdr:col>45</xdr:col>
      <xdr:colOff>177800</xdr:colOff>
      <xdr:row>107</xdr:row>
      <xdr:rowOff>156727</xdr:rowOff>
    </xdr:to>
    <xdr:cxnSp macro="">
      <xdr:nvCxnSpPr>
        <xdr:cNvPr id="460" name="直線コネクタ 459">
          <a:extLst>
            <a:ext uri="{FF2B5EF4-FFF2-40B4-BE49-F238E27FC236}">
              <a16:creationId xmlns:a16="http://schemas.microsoft.com/office/drawing/2014/main" id="{82B26FD8-E5BB-44D8-8DC4-9F1198534DC2}"/>
            </a:ext>
          </a:extLst>
        </xdr:cNvPr>
        <xdr:cNvCxnSpPr/>
      </xdr:nvCxnSpPr>
      <xdr:spPr>
        <a:xfrm flipV="1">
          <a:off x="6299200" y="18500989"/>
          <a:ext cx="708025" cy="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53168</xdr:rowOff>
    </xdr:from>
    <xdr:ext cx="599010" cy="259045"/>
    <xdr:sp macro="" textlink="">
      <xdr:nvSpPr>
        <xdr:cNvPr id="461" name="n_1aveValue【港湾・漁港】&#10;一人当たり有形固定資産（償却資産）額">
          <a:extLst>
            <a:ext uri="{FF2B5EF4-FFF2-40B4-BE49-F238E27FC236}">
              <a16:creationId xmlns:a16="http://schemas.microsoft.com/office/drawing/2014/main" id="{7F942F2B-FA63-4F88-BD83-1A0A305B5B78}"/>
            </a:ext>
          </a:extLst>
        </xdr:cNvPr>
        <xdr:cNvSpPr txBox="1"/>
      </xdr:nvSpPr>
      <xdr:spPr>
        <a:xfrm>
          <a:off x="7469720"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55627</xdr:rowOff>
    </xdr:from>
    <xdr:ext cx="599010" cy="259045"/>
    <xdr:sp macro="" textlink="">
      <xdr:nvSpPr>
        <xdr:cNvPr id="462" name="n_2aveValue【港湾・漁港】&#10;一人当たり有形固定資産（償却資産）額">
          <a:extLst>
            <a:ext uri="{FF2B5EF4-FFF2-40B4-BE49-F238E27FC236}">
              <a16:creationId xmlns:a16="http://schemas.microsoft.com/office/drawing/2014/main" id="{81776905-24A2-410A-A5A9-9AAC7DAB3F95}"/>
            </a:ext>
          </a:extLst>
        </xdr:cNvPr>
        <xdr:cNvSpPr txBox="1"/>
      </xdr:nvSpPr>
      <xdr:spPr>
        <a:xfrm>
          <a:off x="67743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63" name="n_3aveValue【港湾・漁港】&#10;一人当たり有形固定資産（償却資産）額">
          <a:extLst>
            <a:ext uri="{FF2B5EF4-FFF2-40B4-BE49-F238E27FC236}">
              <a16:creationId xmlns:a16="http://schemas.microsoft.com/office/drawing/2014/main" id="{29843E43-3D8B-42B4-B13B-C4D6F516233D}"/>
            </a:ext>
          </a:extLst>
        </xdr:cNvPr>
        <xdr:cNvSpPr txBox="1"/>
      </xdr:nvSpPr>
      <xdr:spPr>
        <a:xfrm>
          <a:off x="60758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a:extLst>
            <a:ext uri="{FF2B5EF4-FFF2-40B4-BE49-F238E27FC236}">
              <a16:creationId xmlns:a16="http://schemas.microsoft.com/office/drawing/2014/main" id="{929BB338-7900-4508-95A0-B1B06828BA7D}"/>
            </a:ext>
          </a:extLst>
        </xdr:cNvPr>
        <xdr:cNvSpPr txBox="1"/>
      </xdr:nvSpPr>
      <xdr:spPr>
        <a:xfrm>
          <a:off x="53392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26804</xdr:rowOff>
    </xdr:from>
    <xdr:ext cx="599010" cy="259045"/>
    <xdr:sp macro="" textlink="">
      <xdr:nvSpPr>
        <xdr:cNvPr id="465" name="n_1mainValue【港湾・漁港】&#10;一人当たり有形固定資産（償却資産）額">
          <a:extLst>
            <a:ext uri="{FF2B5EF4-FFF2-40B4-BE49-F238E27FC236}">
              <a16:creationId xmlns:a16="http://schemas.microsoft.com/office/drawing/2014/main" id="{CBC8F1A4-5982-426F-A382-1E450DADACD5}"/>
            </a:ext>
          </a:extLst>
        </xdr:cNvPr>
        <xdr:cNvSpPr txBox="1"/>
      </xdr:nvSpPr>
      <xdr:spPr>
        <a:xfrm>
          <a:off x="7469720" y="1854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26316</xdr:rowOff>
    </xdr:from>
    <xdr:ext cx="599010" cy="259045"/>
    <xdr:sp macro="" textlink="">
      <xdr:nvSpPr>
        <xdr:cNvPr id="466" name="n_2mainValue【港湾・漁港】&#10;一人当たり有形固定資産（償却資産）額">
          <a:extLst>
            <a:ext uri="{FF2B5EF4-FFF2-40B4-BE49-F238E27FC236}">
              <a16:creationId xmlns:a16="http://schemas.microsoft.com/office/drawing/2014/main" id="{F7A3B832-F192-4F18-924D-E9C260EAA0D0}"/>
            </a:ext>
          </a:extLst>
        </xdr:cNvPr>
        <xdr:cNvSpPr txBox="1"/>
      </xdr:nvSpPr>
      <xdr:spPr>
        <a:xfrm>
          <a:off x="6774395" y="1854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27204</xdr:rowOff>
    </xdr:from>
    <xdr:ext cx="599010" cy="259045"/>
    <xdr:sp macro="" textlink="">
      <xdr:nvSpPr>
        <xdr:cNvPr id="467" name="n_3mainValue【港湾・漁港】&#10;一人当たり有形固定資産（償却資産）額">
          <a:extLst>
            <a:ext uri="{FF2B5EF4-FFF2-40B4-BE49-F238E27FC236}">
              <a16:creationId xmlns:a16="http://schemas.microsoft.com/office/drawing/2014/main" id="{4D343B0D-4103-44C5-92D8-66A7222D604B}"/>
            </a:ext>
          </a:extLst>
        </xdr:cNvPr>
        <xdr:cNvSpPr txBox="1"/>
      </xdr:nvSpPr>
      <xdr:spPr>
        <a:xfrm>
          <a:off x="6075895" y="1854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702AB39E-F037-4778-B35D-690A4F6C56E9}"/>
            </a:ext>
          </a:extLst>
        </xdr:cNvPr>
        <xdr:cNvSpPr/>
      </xdr:nvSpPr>
      <xdr:spPr>
        <a:xfrm>
          <a:off x="9969500" y="419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7E44511A-3DBE-4664-BAAB-AABCBC8F44C8}"/>
            </a:ext>
          </a:extLst>
        </xdr:cNvPr>
        <xdr:cNvSpPr/>
      </xdr:nvSpPr>
      <xdr:spPr>
        <a:xfrm>
          <a:off x="10058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45BA11B-1BB6-4C44-870D-0868C0DF30CE}"/>
            </a:ext>
          </a:extLst>
        </xdr:cNvPr>
        <xdr:cNvSpPr/>
      </xdr:nvSpPr>
      <xdr:spPr>
        <a:xfrm>
          <a:off x="10058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92D4D1A2-2ED5-4731-9657-54CC380F5FD1}"/>
            </a:ext>
          </a:extLst>
        </xdr:cNvPr>
        <xdr:cNvSpPr/>
      </xdr:nvSpPr>
      <xdr:spPr>
        <a:xfrm>
          <a:off x="108839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DA8BC3BD-367C-479F-8BA9-E536D5EF2C9B}"/>
            </a:ext>
          </a:extLst>
        </xdr:cNvPr>
        <xdr:cNvSpPr/>
      </xdr:nvSpPr>
      <xdr:spPr>
        <a:xfrm>
          <a:off x="108839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3F7E584A-24AB-45CD-917A-56D554BCDA82}"/>
            </a:ext>
          </a:extLst>
        </xdr:cNvPr>
        <xdr:cNvSpPr/>
      </xdr:nvSpPr>
      <xdr:spPr>
        <a:xfrm>
          <a:off x="117983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59CEE004-42AB-41C9-B133-221E9AD44BFF}"/>
            </a:ext>
          </a:extLst>
        </xdr:cNvPr>
        <xdr:cNvSpPr/>
      </xdr:nvSpPr>
      <xdr:spPr>
        <a:xfrm>
          <a:off x="117983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8421A614-126D-4679-9141-F99E3D2A808B}"/>
            </a:ext>
          </a:extLst>
        </xdr:cNvPr>
        <xdr:cNvSpPr/>
      </xdr:nvSpPr>
      <xdr:spPr>
        <a:xfrm>
          <a:off x="9969500" y="533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A9C09A40-AF6D-408E-9B42-E6EB13141042}"/>
            </a:ext>
          </a:extLst>
        </xdr:cNvPr>
        <xdr:cNvSpPr txBox="1"/>
      </xdr:nvSpPr>
      <xdr:spPr>
        <a:xfrm>
          <a:off x="99314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B8BEFF19-857B-4F76-A5D1-AFA725F39B18}"/>
            </a:ext>
          </a:extLst>
        </xdr:cNvPr>
        <xdr:cNvCxnSpPr/>
      </xdr:nvCxnSpPr>
      <xdr:spPr>
        <a:xfrm>
          <a:off x="9969500" y="762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F8B23561-6392-40AF-A4A3-65DF43423304}"/>
            </a:ext>
          </a:extLst>
        </xdr:cNvPr>
        <xdr:cNvSpPr txBox="1"/>
      </xdr:nvSpPr>
      <xdr:spPr>
        <a:xfrm>
          <a:off x="95975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D01366C5-9E49-4A44-8BD4-6BE8B158826E}"/>
            </a:ext>
          </a:extLst>
        </xdr:cNvPr>
        <xdr:cNvCxnSpPr/>
      </xdr:nvCxnSpPr>
      <xdr:spPr>
        <a:xfrm>
          <a:off x="9969500" y="7239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BEEA3565-9E5A-4196-9B20-E4DCB56A9AE6}"/>
            </a:ext>
          </a:extLst>
        </xdr:cNvPr>
        <xdr:cNvSpPr txBox="1"/>
      </xdr:nvSpPr>
      <xdr:spPr>
        <a:xfrm>
          <a:off x="95975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015E14A1-8D90-4632-A507-CBB313DB7A26}"/>
            </a:ext>
          </a:extLst>
        </xdr:cNvPr>
        <xdr:cNvCxnSpPr/>
      </xdr:nvCxnSpPr>
      <xdr:spPr>
        <a:xfrm>
          <a:off x="9969500" y="6858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F10D98A6-29D7-4822-BB02-D3B03DCC9360}"/>
            </a:ext>
          </a:extLst>
        </xdr:cNvPr>
        <xdr:cNvSpPr txBox="1"/>
      </xdr:nvSpPr>
      <xdr:spPr>
        <a:xfrm>
          <a:off x="96426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D198702B-CB8E-4305-94A2-6C7CB6934724}"/>
            </a:ext>
          </a:extLst>
        </xdr:cNvPr>
        <xdr:cNvCxnSpPr/>
      </xdr:nvCxnSpPr>
      <xdr:spPr>
        <a:xfrm>
          <a:off x="9969500" y="6477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70A4C9AC-64ED-4DEE-839D-7E86EF6B0122}"/>
            </a:ext>
          </a:extLst>
        </xdr:cNvPr>
        <xdr:cNvSpPr txBox="1"/>
      </xdr:nvSpPr>
      <xdr:spPr>
        <a:xfrm>
          <a:off x="96426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BB9356D3-B4C7-416E-8A84-6CE5EC031C51}"/>
            </a:ext>
          </a:extLst>
        </xdr:cNvPr>
        <xdr:cNvCxnSpPr/>
      </xdr:nvCxnSpPr>
      <xdr:spPr>
        <a:xfrm>
          <a:off x="9969500" y="6096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CB107677-0679-479A-B08E-D92E9361A2B5}"/>
            </a:ext>
          </a:extLst>
        </xdr:cNvPr>
        <xdr:cNvSpPr txBox="1"/>
      </xdr:nvSpPr>
      <xdr:spPr>
        <a:xfrm>
          <a:off x="96426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AC39795D-823E-4EB1-8F09-CFF781708159}"/>
            </a:ext>
          </a:extLst>
        </xdr:cNvPr>
        <xdr:cNvCxnSpPr/>
      </xdr:nvCxnSpPr>
      <xdr:spPr>
        <a:xfrm>
          <a:off x="9969500" y="5715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C37EA336-9303-40C0-9CD7-BF9EF70B4C46}"/>
            </a:ext>
          </a:extLst>
        </xdr:cNvPr>
        <xdr:cNvSpPr txBox="1"/>
      </xdr:nvSpPr>
      <xdr:spPr>
        <a:xfrm>
          <a:off x="96426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67F9FC8B-0AA3-4F65-BCFB-5325E3BF5C70}"/>
            </a:ext>
          </a:extLst>
        </xdr:cNvPr>
        <xdr:cNvCxnSpPr/>
      </xdr:nvCxnSpPr>
      <xdr:spPr>
        <a:xfrm>
          <a:off x="9969500" y="533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6443740A-51E6-4308-AB35-9FEF3451FB5F}"/>
            </a:ext>
          </a:extLst>
        </xdr:cNvPr>
        <xdr:cNvSpPr txBox="1"/>
      </xdr:nvSpPr>
      <xdr:spPr>
        <a:xfrm>
          <a:off x="97067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640C0133-1DA7-4071-9E62-D3C80CBC6AD7}"/>
            </a:ext>
          </a:extLst>
        </xdr:cNvPr>
        <xdr:cNvSpPr/>
      </xdr:nvSpPr>
      <xdr:spPr>
        <a:xfrm>
          <a:off x="9969500" y="533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a:extLst>
            <a:ext uri="{FF2B5EF4-FFF2-40B4-BE49-F238E27FC236}">
              <a16:creationId xmlns:a16="http://schemas.microsoft.com/office/drawing/2014/main" id="{7A077017-A146-4810-B2FF-403669420252}"/>
            </a:ext>
          </a:extLst>
        </xdr:cNvPr>
        <xdr:cNvCxnSpPr/>
      </xdr:nvCxnSpPr>
      <xdr:spPr>
        <a:xfrm flipV="1">
          <a:off x="130803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a:extLst>
            <a:ext uri="{FF2B5EF4-FFF2-40B4-BE49-F238E27FC236}">
              <a16:creationId xmlns:a16="http://schemas.microsoft.com/office/drawing/2014/main" id="{E5603FF3-A19D-4BE9-BBA5-2F097D963CE6}"/>
            </a:ext>
          </a:extLst>
        </xdr:cNvPr>
        <xdr:cNvSpPr txBox="1"/>
      </xdr:nvSpPr>
      <xdr:spPr>
        <a:xfrm>
          <a:off x="131095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a:extLst>
            <a:ext uri="{FF2B5EF4-FFF2-40B4-BE49-F238E27FC236}">
              <a16:creationId xmlns:a16="http://schemas.microsoft.com/office/drawing/2014/main" id="{A5933E9F-43BF-45E7-982C-3942FF34F948}"/>
            </a:ext>
          </a:extLst>
        </xdr:cNvPr>
        <xdr:cNvCxnSpPr/>
      </xdr:nvCxnSpPr>
      <xdr:spPr>
        <a:xfrm>
          <a:off x="12992100" y="723900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483327D2-7D55-4A30-93F1-D3FDA0C71D8A}"/>
            </a:ext>
          </a:extLst>
        </xdr:cNvPr>
        <xdr:cNvSpPr txBox="1"/>
      </xdr:nvSpPr>
      <xdr:spPr>
        <a:xfrm>
          <a:off x="13109575"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a:extLst>
            <a:ext uri="{FF2B5EF4-FFF2-40B4-BE49-F238E27FC236}">
              <a16:creationId xmlns:a16="http://schemas.microsoft.com/office/drawing/2014/main" id="{5A8EA730-A336-4F13-BB7C-AF809E1F327C}"/>
            </a:ext>
          </a:extLst>
        </xdr:cNvPr>
        <xdr:cNvCxnSpPr/>
      </xdr:nvCxnSpPr>
      <xdr:spPr>
        <a:xfrm>
          <a:off x="12992100" y="585978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AF98CCDB-7DD5-42B0-A26E-EA24B6CF921A}"/>
            </a:ext>
          </a:extLst>
        </xdr:cNvPr>
        <xdr:cNvSpPr txBox="1"/>
      </xdr:nvSpPr>
      <xdr:spPr>
        <a:xfrm>
          <a:off x="13109575"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a:extLst>
            <a:ext uri="{FF2B5EF4-FFF2-40B4-BE49-F238E27FC236}">
              <a16:creationId xmlns:a16="http://schemas.microsoft.com/office/drawing/2014/main" id="{E5C21141-0516-40F1-9937-A41A0C8D85D1}"/>
            </a:ext>
          </a:extLst>
        </xdr:cNvPr>
        <xdr:cNvSpPr/>
      </xdr:nvSpPr>
      <xdr:spPr>
        <a:xfrm>
          <a:off x="13030200" y="6304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a:extLst>
            <a:ext uri="{FF2B5EF4-FFF2-40B4-BE49-F238E27FC236}">
              <a16:creationId xmlns:a16="http://schemas.microsoft.com/office/drawing/2014/main" id="{B751DF80-2014-49E4-B475-7F8DDD5E2349}"/>
            </a:ext>
          </a:extLst>
        </xdr:cNvPr>
        <xdr:cNvSpPr/>
      </xdr:nvSpPr>
      <xdr:spPr>
        <a:xfrm>
          <a:off x="123444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a:extLst>
            <a:ext uri="{FF2B5EF4-FFF2-40B4-BE49-F238E27FC236}">
              <a16:creationId xmlns:a16="http://schemas.microsoft.com/office/drawing/2014/main" id="{932F87BD-AA8F-4BE0-9FDB-10C43735A85F}"/>
            </a:ext>
          </a:extLst>
        </xdr:cNvPr>
        <xdr:cNvSpPr/>
      </xdr:nvSpPr>
      <xdr:spPr>
        <a:xfrm>
          <a:off x="11645900" y="6258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a:extLst>
            <a:ext uri="{FF2B5EF4-FFF2-40B4-BE49-F238E27FC236}">
              <a16:creationId xmlns:a16="http://schemas.microsoft.com/office/drawing/2014/main" id="{2524CADA-4A0C-4E73-882A-89CC34F36861}"/>
            </a:ext>
          </a:extLst>
        </xdr:cNvPr>
        <xdr:cNvSpPr/>
      </xdr:nvSpPr>
      <xdr:spPr>
        <a:xfrm>
          <a:off x="10947400" y="631761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a:extLst>
            <a:ext uri="{FF2B5EF4-FFF2-40B4-BE49-F238E27FC236}">
              <a16:creationId xmlns:a16="http://schemas.microsoft.com/office/drawing/2014/main" id="{B9BEA14A-0050-4C4E-8FAE-C26D8D5D2952}"/>
            </a:ext>
          </a:extLst>
        </xdr:cNvPr>
        <xdr:cNvSpPr/>
      </xdr:nvSpPr>
      <xdr:spPr>
        <a:xfrm>
          <a:off x="102108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76D788B0-1B30-4C23-8AF8-D3C1B2106867}"/>
            </a:ext>
          </a:extLst>
        </xdr:cNvPr>
        <xdr:cNvSpPr txBox="1"/>
      </xdr:nvSpPr>
      <xdr:spPr>
        <a:xfrm>
          <a:off x="129286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65A96EDD-A61D-41AB-9546-B7BA80CC539D}"/>
            </a:ext>
          </a:extLst>
        </xdr:cNvPr>
        <xdr:cNvSpPr txBox="1"/>
      </xdr:nvSpPr>
      <xdr:spPr>
        <a:xfrm>
          <a:off x="1224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9F8D20F-A71B-4EE0-8787-DDA6467D8C3A}"/>
            </a:ext>
          </a:extLst>
        </xdr:cNvPr>
        <xdr:cNvSpPr txBox="1"/>
      </xdr:nvSpPr>
      <xdr:spPr>
        <a:xfrm>
          <a:off x="11544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E3774B5B-EB44-4723-8378-739D0F6F05FF}"/>
            </a:ext>
          </a:extLst>
        </xdr:cNvPr>
        <xdr:cNvSpPr txBox="1"/>
      </xdr:nvSpPr>
      <xdr:spPr>
        <a:xfrm>
          <a:off x="108172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CFCB8E2B-FBB1-48AA-9280-EFBB6EB03B9B}"/>
            </a:ext>
          </a:extLst>
        </xdr:cNvPr>
        <xdr:cNvSpPr txBox="1"/>
      </xdr:nvSpPr>
      <xdr:spPr>
        <a:xfrm>
          <a:off x="101092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166370</xdr:rowOff>
    </xdr:from>
    <xdr:to>
      <xdr:col>85</xdr:col>
      <xdr:colOff>177800</xdr:colOff>
      <xdr:row>36</xdr:row>
      <xdr:rowOff>96520</xdr:rowOff>
    </xdr:to>
    <xdr:sp macro="" textlink="">
      <xdr:nvSpPr>
        <xdr:cNvPr id="508" name="楕円 507">
          <a:extLst>
            <a:ext uri="{FF2B5EF4-FFF2-40B4-BE49-F238E27FC236}">
              <a16:creationId xmlns:a16="http://schemas.microsoft.com/office/drawing/2014/main" id="{A81DBA28-4383-49DE-9910-5BBE9438A081}"/>
            </a:ext>
          </a:extLst>
        </xdr:cNvPr>
        <xdr:cNvSpPr/>
      </xdr:nvSpPr>
      <xdr:spPr>
        <a:xfrm>
          <a:off x="13030200" y="61671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17797</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F4A5F263-69C2-4405-9720-537A72E34F40}"/>
            </a:ext>
          </a:extLst>
        </xdr:cNvPr>
        <xdr:cNvSpPr txBox="1"/>
      </xdr:nvSpPr>
      <xdr:spPr>
        <a:xfrm>
          <a:off x="13109575"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510" name="楕円 509">
          <a:extLst>
            <a:ext uri="{FF2B5EF4-FFF2-40B4-BE49-F238E27FC236}">
              <a16:creationId xmlns:a16="http://schemas.microsoft.com/office/drawing/2014/main" id="{269447E7-BEE7-4190-A1E4-D11E9D975C17}"/>
            </a:ext>
          </a:extLst>
        </xdr:cNvPr>
        <xdr:cNvSpPr/>
      </xdr:nvSpPr>
      <xdr:spPr>
        <a:xfrm>
          <a:off x="123444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3810</xdr:rowOff>
    </xdr:from>
    <xdr:to>
      <xdr:col>85</xdr:col>
      <xdr:colOff>127000</xdr:colOff>
      <xdr:row>36</xdr:row>
      <xdr:rowOff>45720</xdr:rowOff>
    </xdr:to>
    <xdr:cxnSp macro="">
      <xdr:nvCxnSpPr>
        <xdr:cNvPr id="511" name="直線コネクタ 510">
          <a:extLst>
            <a:ext uri="{FF2B5EF4-FFF2-40B4-BE49-F238E27FC236}">
              <a16:creationId xmlns:a16="http://schemas.microsoft.com/office/drawing/2014/main" id="{2277F35D-5CF7-46B3-9DA6-B42CBF4C8CC6}"/>
            </a:ext>
          </a:extLst>
        </xdr:cNvPr>
        <xdr:cNvCxnSpPr/>
      </xdr:nvCxnSpPr>
      <xdr:spPr>
        <a:xfrm>
          <a:off x="12395200" y="6176010"/>
          <a:ext cx="6858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82550</xdr:rowOff>
    </xdr:from>
    <xdr:to>
      <xdr:col>76</xdr:col>
      <xdr:colOff>165100</xdr:colOff>
      <xdr:row>36</xdr:row>
      <xdr:rowOff>12700</xdr:rowOff>
    </xdr:to>
    <xdr:sp macro="" textlink="">
      <xdr:nvSpPr>
        <xdr:cNvPr id="512" name="楕円 511">
          <a:extLst>
            <a:ext uri="{FF2B5EF4-FFF2-40B4-BE49-F238E27FC236}">
              <a16:creationId xmlns:a16="http://schemas.microsoft.com/office/drawing/2014/main" id="{76F47A90-B37B-450B-B343-363C02F5257E}"/>
            </a:ext>
          </a:extLst>
        </xdr:cNvPr>
        <xdr:cNvSpPr/>
      </xdr:nvSpPr>
      <xdr:spPr>
        <a:xfrm>
          <a:off x="11645900" y="60833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133350</xdr:rowOff>
    </xdr:from>
    <xdr:to>
      <xdr:col>81</xdr:col>
      <xdr:colOff>50800</xdr:colOff>
      <xdr:row>36</xdr:row>
      <xdr:rowOff>3810</xdr:rowOff>
    </xdr:to>
    <xdr:cxnSp macro="">
      <xdr:nvCxnSpPr>
        <xdr:cNvPr id="513" name="直線コネクタ 512">
          <a:extLst>
            <a:ext uri="{FF2B5EF4-FFF2-40B4-BE49-F238E27FC236}">
              <a16:creationId xmlns:a16="http://schemas.microsoft.com/office/drawing/2014/main" id="{E548F8E0-122C-4FC9-B9DC-B389B064FCDB}"/>
            </a:ext>
          </a:extLst>
        </xdr:cNvPr>
        <xdr:cNvCxnSpPr/>
      </xdr:nvCxnSpPr>
      <xdr:spPr>
        <a:xfrm>
          <a:off x="11696700" y="6134100"/>
          <a:ext cx="6985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143510</xdr:rowOff>
    </xdr:from>
    <xdr:to>
      <xdr:col>72</xdr:col>
      <xdr:colOff>38100</xdr:colOff>
      <xdr:row>35</xdr:row>
      <xdr:rowOff>73660</xdr:rowOff>
    </xdr:to>
    <xdr:sp macro="" textlink="">
      <xdr:nvSpPr>
        <xdr:cNvPr id="514" name="楕円 513">
          <a:extLst>
            <a:ext uri="{FF2B5EF4-FFF2-40B4-BE49-F238E27FC236}">
              <a16:creationId xmlns:a16="http://schemas.microsoft.com/office/drawing/2014/main" id="{40F93651-2CB3-49FF-86DF-9F103FBAB8CC}"/>
            </a:ext>
          </a:extLst>
        </xdr:cNvPr>
        <xdr:cNvSpPr/>
      </xdr:nvSpPr>
      <xdr:spPr>
        <a:xfrm>
          <a:off x="10947400" y="597281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22860</xdr:rowOff>
    </xdr:from>
    <xdr:to>
      <xdr:col>76</xdr:col>
      <xdr:colOff>114300</xdr:colOff>
      <xdr:row>35</xdr:row>
      <xdr:rowOff>133350</xdr:rowOff>
    </xdr:to>
    <xdr:cxnSp macro="">
      <xdr:nvCxnSpPr>
        <xdr:cNvPr id="515" name="直線コネクタ 514">
          <a:extLst>
            <a:ext uri="{FF2B5EF4-FFF2-40B4-BE49-F238E27FC236}">
              <a16:creationId xmlns:a16="http://schemas.microsoft.com/office/drawing/2014/main" id="{54D9CA15-3285-494B-9C81-7D5D43F8ACEE}"/>
            </a:ext>
          </a:extLst>
        </xdr:cNvPr>
        <xdr:cNvCxnSpPr/>
      </xdr:nvCxnSpPr>
      <xdr:spPr>
        <a:xfrm>
          <a:off x="10969625" y="6023610"/>
          <a:ext cx="7270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FBACF0E2-A7CA-4513-8F26-15B1DD124E2E}"/>
            </a:ext>
          </a:extLst>
        </xdr:cNvPr>
        <xdr:cNvSpPr txBox="1"/>
      </xdr:nvSpPr>
      <xdr:spPr>
        <a:xfrm>
          <a:off x="12218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13E614AF-CC8C-41E7-A834-7129943AABC1}"/>
            </a:ext>
          </a:extLst>
        </xdr:cNvPr>
        <xdr:cNvSpPr txBox="1"/>
      </xdr:nvSpPr>
      <xdr:spPr>
        <a:xfrm>
          <a:off x="115322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DD79A075-92BF-4D8E-9C82-57B066E9A4D2}"/>
            </a:ext>
          </a:extLst>
        </xdr:cNvPr>
        <xdr:cNvSpPr txBox="1"/>
      </xdr:nvSpPr>
      <xdr:spPr>
        <a:xfrm>
          <a:off x="10824219"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B05BDF43-A533-4630-951C-96F8743EE066}"/>
            </a:ext>
          </a:extLst>
        </xdr:cNvPr>
        <xdr:cNvSpPr txBox="1"/>
      </xdr:nvSpPr>
      <xdr:spPr>
        <a:xfrm>
          <a:off x="100971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71137</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D0ABE9E3-8A53-4EF8-8D16-83437F17ADF8}"/>
            </a:ext>
          </a:extLst>
        </xdr:cNvPr>
        <xdr:cNvSpPr txBox="1"/>
      </xdr:nvSpPr>
      <xdr:spPr>
        <a:xfrm>
          <a:off x="122180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29227</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ABBFF3B2-11FA-41F1-AAED-92DB87138729}"/>
            </a:ext>
          </a:extLst>
        </xdr:cNvPr>
        <xdr:cNvSpPr txBox="1"/>
      </xdr:nvSpPr>
      <xdr:spPr>
        <a:xfrm>
          <a:off x="115322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90187</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648BCE4E-B21C-4827-8971-0E0D4820036F}"/>
            </a:ext>
          </a:extLst>
        </xdr:cNvPr>
        <xdr:cNvSpPr txBox="1"/>
      </xdr:nvSpPr>
      <xdr:spPr>
        <a:xfrm>
          <a:off x="10824219"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5EFBB079-8B6A-4FB0-B83C-88554BB8DF14}"/>
            </a:ext>
          </a:extLst>
        </xdr:cNvPr>
        <xdr:cNvSpPr/>
      </xdr:nvSpPr>
      <xdr:spPr>
        <a:xfrm>
          <a:off x="14630400" y="419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C582161-E50B-4D07-A2C4-E9902DC0FA08}"/>
            </a:ext>
          </a:extLst>
        </xdr:cNvPr>
        <xdr:cNvSpPr/>
      </xdr:nvSpPr>
      <xdr:spPr>
        <a:xfrm>
          <a:off x="14757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E470209E-4D41-4F03-8006-DDA3F125E208}"/>
            </a:ext>
          </a:extLst>
        </xdr:cNvPr>
        <xdr:cNvSpPr/>
      </xdr:nvSpPr>
      <xdr:spPr>
        <a:xfrm>
          <a:off x="14757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D1E90563-C446-4198-A286-86C549CD67F5}"/>
            </a:ext>
          </a:extLst>
        </xdr:cNvPr>
        <xdr:cNvSpPr/>
      </xdr:nvSpPr>
      <xdr:spPr>
        <a:xfrm>
          <a:off x="155448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E72A1D3E-5ED8-4065-A859-5F6C38DBF9B4}"/>
            </a:ext>
          </a:extLst>
        </xdr:cNvPr>
        <xdr:cNvSpPr/>
      </xdr:nvSpPr>
      <xdr:spPr>
        <a:xfrm>
          <a:off x="155448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2E88802E-FE8E-4B1E-BB19-1792B61BD982}"/>
            </a:ext>
          </a:extLst>
        </xdr:cNvPr>
        <xdr:cNvSpPr/>
      </xdr:nvSpPr>
      <xdr:spPr>
        <a:xfrm>
          <a:off x="164592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48165C51-05BC-4DA1-9828-1105529F8016}"/>
            </a:ext>
          </a:extLst>
        </xdr:cNvPr>
        <xdr:cNvSpPr/>
      </xdr:nvSpPr>
      <xdr:spPr>
        <a:xfrm>
          <a:off x="164592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33AD5F18-BCC1-45C6-AA8E-1513E45B9A1F}"/>
            </a:ext>
          </a:extLst>
        </xdr:cNvPr>
        <xdr:cNvSpPr/>
      </xdr:nvSpPr>
      <xdr:spPr>
        <a:xfrm>
          <a:off x="14630400" y="533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604B8EC1-7652-4BB4-A445-25B4EA4C09A3}"/>
            </a:ext>
          </a:extLst>
        </xdr:cNvPr>
        <xdr:cNvSpPr txBox="1"/>
      </xdr:nvSpPr>
      <xdr:spPr>
        <a:xfrm>
          <a:off x="146304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76839DDC-A541-4643-B4E7-3482057BB0E1}"/>
            </a:ext>
          </a:extLst>
        </xdr:cNvPr>
        <xdr:cNvCxnSpPr/>
      </xdr:nvCxnSpPr>
      <xdr:spPr>
        <a:xfrm>
          <a:off x="14630400" y="762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a:extLst>
            <a:ext uri="{FF2B5EF4-FFF2-40B4-BE49-F238E27FC236}">
              <a16:creationId xmlns:a16="http://schemas.microsoft.com/office/drawing/2014/main" id="{21EE450F-9CDF-4BC8-B75D-2F561AC84738}"/>
            </a:ext>
          </a:extLst>
        </xdr:cNvPr>
        <xdr:cNvCxnSpPr/>
      </xdr:nvCxnSpPr>
      <xdr:spPr>
        <a:xfrm>
          <a:off x="14630400" y="71628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a:extLst>
            <a:ext uri="{FF2B5EF4-FFF2-40B4-BE49-F238E27FC236}">
              <a16:creationId xmlns:a16="http://schemas.microsoft.com/office/drawing/2014/main" id="{7DB1ECAA-A849-42AE-998D-A2EC98EC5FAB}"/>
            </a:ext>
          </a:extLst>
        </xdr:cNvPr>
        <xdr:cNvSpPr txBox="1"/>
      </xdr:nvSpPr>
      <xdr:spPr>
        <a:xfrm>
          <a:off x="142775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a:extLst>
            <a:ext uri="{FF2B5EF4-FFF2-40B4-BE49-F238E27FC236}">
              <a16:creationId xmlns:a16="http://schemas.microsoft.com/office/drawing/2014/main" id="{887AA4C7-2941-4F0B-A82B-1775C962AF67}"/>
            </a:ext>
          </a:extLst>
        </xdr:cNvPr>
        <xdr:cNvCxnSpPr/>
      </xdr:nvCxnSpPr>
      <xdr:spPr>
        <a:xfrm>
          <a:off x="14630400" y="67056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a:extLst>
            <a:ext uri="{FF2B5EF4-FFF2-40B4-BE49-F238E27FC236}">
              <a16:creationId xmlns:a16="http://schemas.microsoft.com/office/drawing/2014/main" id="{155FB576-530B-480D-85BF-CE8E3732000F}"/>
            </a:ext>
          </a:extLst>
        </xdr:cNvPr>
        <xdr:cNvSpPr txBox="1"/>
      </xdr:nvSpPr>
      <xdr:spPr>
        <a:xfrm>
          <a:off x="142775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a:extLst>
            <a:ext uri="{FF2B5EF4-FFF2-40B4-BE49-F238E27FC236}">
              <a16:creationId xmlns:a16="http://schemas.microsoft.com/office/drawing/2014/main" id="{9277FF0C-E6F7-4320-A35E-B94EF1B0A1F2}"/>
            </a:ext>
          </a:extLst>
        </xdr:cNvPr>
        <xdr:cNvCxnSpPr/>
      </xdr:nvCxnSpPr>
      <xdr:spPr>
        <a:xfrm>
          <a:off x="14630400" y="62484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a:extLst>
            <a:ext uri="{FF2B5EF4-FFF2-40B4-BE49-F238E27FC236}">
              <a16:creationId xmlns:a16="http://schemas.microsoft.com/office/drawing/2014/main" id="{AD25AB0F-DD30-410A-BD66-D6B9AB7158D4}"/>
            </a:ext>
          </a:extLst>
        </xdr:cNvPr>
        <xdr:cNvSpPr txBox="1"/>
      </xdr:nvSpPr>
      <xdr:spPr>
        <a:xfrm>
          <a:off x="142775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a:extLst>
            <a:ext uri="{FF2B5EF4-FFF2-40B4-BE49-F238E27FC236}">
              <a16:creationId xmlns:a16="http://schemas.microsoft.com/office/drawing/2014/main" id="{4B337A2E-DD96-4E72-AEE4-052F02168742}"/>
            </a:ext>
          </a:extLst>
        </xdr:cNvPr>
        <xdr:cNvCxnSpPr/>
      </xdr:nvCxnSpPr>
      <xdr:spPr>
        <a:xfrm>
          <a:off x="14630400" y="57912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a:extLst>
            <a:ext uri="{FF2B5EF4-FFF2-40B4-BE49-F238E27FC236}">
              <a16:creationId xmlns:a16="http://schemas.microsoft.com/office/drawing/2014/main" id="{E39A25BA-C628-4DFA-9D88-3804729AE839}"/>
            </a:ext>
          </a:extLst>
        </xdr:cNvPr>
        <xdr:cNvSpPr txBox="1"/>
      </xdr:nvSpPr>
      <xdr:spPr>
        <a:xfrm>
          <a:off x="142775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1B6988B7-BE65-4368-AB23-A84E590F0B35}"/>
            </a:ext>
          </a:extLst>
        </xdr:cNvPr>
        <xdr:cNvCxnSpPr/>
      </xdr:nvCxnSpPr>
      <xdr:spPr>
        <a:xfrm>
          <a:off x="14630400" y="533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E85FB0F2-A15E-4F27-9447-6FDD374320C0}"/>
            </a:ext>
          </a:extLst>
        </xdr:cNvPr>
        <xdr:cNvSpPr txBox="1"/>
      </xdr:nvSpPr>
      <xdr:spPr>
        <a:xfrm>
          <a:off x="142775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D3EF09E2-4029-4DC9-9870-E5891820B732}"/>
            </a:ext>
          </a:extLst>
        </xdr:cNvPr>
        <xdr:cNvSpPr/>
      </xdr:nvSpPr>
      <xdr:spPr>
        <a:xfrm>
          <a:off x="14630400" y="533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a:extLst>
            <a:ext uri="{FF2B5EF4-FFF2-40B4-BE49-F238E27FC236}">
              <a16:creationId xmlns:a16="http://schemas.microsoft.com/office/drawing/2014/main" id="{BAAF034B-8B42-4F2B-97FF-B3E080105FF0}"/>
            </a:ext>
          </a:extLst>
        </xdr:cNvPr>
        <xdr:cNvCxnSpPr/>
      </xdr:nvCxnSpPr>
      <xdr:spPr>
        <a:xfrm flipV="1">
          <a:off x="177412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01490B30-2199-4B79-B620-FCF797313E6E}"/>
            </a:ext>
          </a:extLst>
        </xdr:cNvPr>
        <xdr:cNvSpPr txBox="1"/>
      </xdr:nvSpPr>
      <xdr:spPr>
        <a:xfrm>
          <a:off x="177800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a:extLst>
            <a:ext uri="{FF2B5EF4-FFF2-40B4-BE49-F238E27FC236}">
              <a16:creationId xmlns:a16="http://schemas.microsoft.com/office/drawing/2014/main" id="{35706EC7-3387-4E84-AAE4-D286834434FC}"/>
            </a:ext>
          </a:extLst>
        </xdr:cNvPr>
        <xdr:cNvCxnSpPr/>
      </xdr:nvCxnSpPr>
      <xdr:spPr>
        <a:xfrm>
          <a:off x="17681575" y="711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5AFD6C25-3B33-4047-9CB5-9610457BFD67}"/>
            </a:ext>
          </a:extLst>
        </xdr:cNvPr>
        <xdr:cNvSpPr txBox="1"/>
      </xdr:nvSpPr>
      <xdr:spPr>
        <a:xfrm>
          <a:off x="177800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a:extLst>
            <a:ext uri="{FF2B5EF4-FFF2-40B4-BE49-F238E27FC236}">
              <a16:creationId xmlns:a16="http://schemas.microsoft.com/office/drawing/2014/main" id="{A39D6DB7-6D4B-4E20-B1DA-A6964332007A}"/>
            </a:ext>
          </a:extLst>
        </xdr:cNvPr>
        <xdr:cNvCxnSpPr/>
      </xdr:nvCxnSpPr>
      <xdr:spPr>
        <a:xfrm>
          <a:off x="17681575" y="594436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2E988E5A-6154-41AD-B6E0-4B304895C69A}"/>
            </a:ext>
          </a:extLst>
        </xdr:cNvPr>
        <xdr:cNvSpPr txBox="1"/>
      </xdr:nvSpPr>
      <xdr:spPr>
        <a:xfrm>
          <a:off x="177800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a:extLst>
            <a:ext uri="{FF2B5EF4-FFF2-40B4-BE49-F238E27FC236}">
              <a16:creationId xmlns:a16="http://schemas.microsoft.com/office/drawing/2014/main" id="{7D2C0B5D-E7CA-489D-AC8C-105B16268CDF}"/>
            </a:ext>
          </a:extLst>
        </xdr:cNvPr>
        <xdr:cNvSpPr/>
      </xdr:nvSpPr>
      <xdr:spPr>
        <a:xfrm>
          <a:off x="176911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a:extLst>
            <a:ext uri="{FF2B5EF4-FFF2-40B4-BE49-F238E27FC236}">
              <a16:creationId xmlns:a16="http://schemas.microsoft.com/office/drawing/2014/main" id="{2A45A5C4-A63E-4D80-8F92-F69838EA97BB}"/>
            </a:ext>
          </a:extLst>
        </xdr:cNvPr>
        <xdr:cNvSpPr/>
      </xdr:nvSpPr>
      <xdr:spPr>
        <a:xfrm>
          <a:off x="17043400" y="6604508"/>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a:extLst>
            <a:ext uri="{FF2B5EF4-FFF2-40B4-BE49-F238E27FC236}">
              <a16:creationId xmlns:a16="http://schemas.microsoft.com/office/drawing/2014/main" id="{E1B3893D-A00F-4E23-911A-0DF71473A14B}"/>
            </a:ext>
          </a:extLst>
        </xdr:cNvPr>
        <xdr:cNvSpPr/>
      </xdr:nvSpPr>
      <xdr:spPr>
        <a:xfrm>
          <a:off x="163068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a:extLst>
            <a:ext uri="{FF2B5EF4-FFF2-40B4-BE49-F238E27FC236}">
              <a16:creationId xmlns:a16="http://schemas.microsoft.com/office/drawing/2014/main" id="{5C5DC617-CC3F-401D-8BC7-A8A816B93519}"/>
            </a:ext>
          </a:extLst>
        </xdr:cNvPr>
        <xdr:cNvSpPr/>
      </xdr:nvSpPr>
      <xdr:spPr>
        <a:xfrm>
          <a:off x="15608300" y="66113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a:extLst>
            <a:ext uri="{FF2B5EF4-FFF2-40B4-BE49-F238E27FC236}">
              <a16:creationId xmlns:a16="http://schemas.microsoft.com/office/drawing/2014/main" id="{7693D8C8-034F-41FD-9B2A-B7A4B044C537}"/>
            </a:ext>
          </a:extLst>
        </xdr:cNvPr>
        <xdr:cNvSpPr/>
      </xdr:nvSpPr>
      <xdr:spPr>
        <a:xfrm>
          <a:off x="14909800" y="640562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EF4BA6A5-6220-403A-9C78-C5E30DE7D19D}"/>
            </a:ext>
          </a:extLst>
        </xdr:cNvPr>
        <xdr:cNvSpPr txBox="1"/>
      </xdr:nvSpPr>
      <xdr:spPr>
        <a:xfrm>
          <a:off x="17589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FF07C05E-D942-4991-B937-E95A47DEDBF6}"/>
            </a:ext>
          </a:extLst>
        </xdr:cNvPr>
        <xdr:cNvSpPr txBox="1"/>
      </xdr:nvSpPr>
      <xdr:spPr>
        <a:xfrm>
          <a:off x="169132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F8CE1EC-484B-4660-AEDE-7C82744E1F43}"/>
            </a:ext>
          </a:extLst>
        </xdr:cNvPr>
        <xdr:cNvSpPr txBox="1"/>
      </xdr:nvSpPr>
      <xdr:spPr>
        <a:xfrm>
          <a:off x="162052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21C04C01-671E-44B4-BCD8-02AFA4589744}"/>
            </a:ext>
          </a:extLst>
        </xdr:cNvPr>
        <xdr:cNvSpPr txBox="1"/>
      </xdr:nvSpPr>
      <xdr:spPr>
        <a:xfrm>
          <a:off x="15506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1D670BCC-22EB-4C57-AB9C-42957DA76B6F}"/>
            </a:ext>
          </a:extLst>
        </xdr:cNvPr>
        <xdr:cNvSpPr txBox="1"/>
      </xdr:nvSpPr>
      <xdr:spPr>
        <a:xfrm>
          <a:off x="14779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xdr:rowOff>
    </xdr:from>
    <xdr:to>
      <xdr:col>116</xdr:col>
      <xdr:colOff>114300</xdr:colOff>
      <xdr:row>38</xdr:row>
      <xdr:rowOff>110998</xdr:rowOff>
    </xdr:to>
    <xdr:sp macro="" textlink="">
      <xdr:nvSpPr>
        <xdr:cNvPr id="560" name="楕円 559">
          <a:extLst>
            <a:ext uri="{FF2B5EF4-FFF2-40B4-BE49-F238E27FC236}">
              <a16:creationId xmlns:a16="http://schemas.microsoft.com/office/drawing/2014/main" id="{523EFDE5-3CE8-44A3-B0F5-C251CE99B5CE}"/>
            </a:ext>
          </a:extLst>
        </xdr:cNvPr>
        <xdr:cNvSpPr/>
      </xdr:nvSpPr>
      <xdr:spPr>
        <a:xfrm>
          <a:off x="176911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32275</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4F988BF1-E525-4F51-B846-638E6832711E}"/>
            </a:ext>
          </a:extLst>
        </xdr:cNvPr>
        <xdr:cNvSpPr txBox="1"/>
      </xdr:nvSpPr>
      <xdr:spPr>
        <a:xfrm>
          <a:off x="17780000"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7112</xdr:rowOff>
    </xdr:from>
    <xdr:to>
      <xdr:col>112</xdr:col>
      <xdr:colOff>38100</xdr:colOff>
      <xdr:row>38</xdr:row>
      <xdr:rowOff>108712</xdr:rowOff>
    </xdr:to>
    <xdr:sp macro="" textlink="">
      <xdr:nvSpPr>
        <xdr:cNvPr id="562" name="楕円 561">
          <a:extLst>
            <a:ext uri="{FF2B5EF4-FFF2-40B4-BE49-F238E27FC236}">
              <a16:creationId xmlns:a16="http://schemas.microsoft.com/office/drawing/2014/main" id="{E8231727-5F41-44F3-A663-9DBB2CA00D33}"/>
            </a:ext>
          </a:extLst>
        </xdr:cNvPr>
        <xdr:cNvSpPr/>
      </xdr:nvSpPr>
      <xdr:spPr>
        <a:xfrm>
          <a:off x="17043400" y="6522212"/>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57912</xdr:rowOff>
    </xdr:from>
    <xdr:to>
      <xdr:col>116</xdr:col>
      <xdr:colOff>63500</xdr:colOff>
      <xdr:row>38</xdr:row>
      <xdr:rowOff>60198</xdr:rowOff>
    </xdr:to>
    <xdr:cxnSp macro="">
      <xdr:nvCxnSpPr>
        <xdr:cNvPr id="563" name="直線コネクタ 562">
          <a:extLst>
            <a:ext uri="{FF2B5EF4-FFF2-40B4-BE49-F238E27FC236}">
              <a16:creationId xmlns:a16="http://schemas.microsoft.com/office/drawing/2014/main" id="{8A22BF99-F87B-4130-904F-0439F1524FB9}"/>
            </a:ext>
          </a:extLst>
        </xdr:cNvPr>
        <xdr:cNvCxnSpPr/>
      </xdr:nvCxnSpPr>
      <xdr:spPr>
        <a:xfrm>
          <a:off x="17065625" y="6573012"/>
          <a:ext cx="6762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xdr:rowOff>
    </xdr:from>
    <xdr:to>
      <xdr:col>107</xdr:col>
      <xdr:colOff>101600</xdr:colOff>
      <xdr:row>38</xdr:row>
      <xdr:rowOff>104140</xdr:rowOff>
    </xdr:to>
    <xdr:sp macro="" textlink="">
      <xdr:nvSpPr>
        <xdr:cNvPr id="564" name="楕円 563">
          <a:extLst>
            <a:ext uri="{FF2B5EF4-FFF2-40B4-BE49-F238E27FC236}">
              <a16:creationId xmlns:a16="http://schemas.microsoft.com/office/drawing/2014/main" id="{0D2251A3-8E15-45F0-88D7-C2D7815EE65B}"/>
            </a:ext>
          </a:extLst>
        </xdr:cNvPr>
        <xdr:cNvSpPr/>
      </xdr:nvSpPr>
      <xdr:spPr>
        <a:xfrm>
          <a:off x="163068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57912</xdr:rowOff>
    </xdr:to>
    <xdr:cxnSp macro="">
      <xdr:nvCxnSpPr>
        <xdr:cNvPr id="565" name="直線コネクタ 564">
          <a:extLst>
            <a:ext uri="{FF2B5EF4-FFF2-40B4-BE49-F238E27FC236}">
              <a16:creationId xmlns:a16="http://schemas.microsoft.com/office/drawing/2014/main" id="{5C8F70D9-552C-4EA1-A9EE-70EB8595C492}"/>
            </a:ext>
          </a:extLst>
        </xdr:cNvPr>
        <xdr:cNvCxnSpPr/>
      </xdr:nvCxnSpPr>
      <xdr:spPr>
        <a:xfrm>
          <a:off x="16357600" y="6568440"/>
          <a:ext cx="7080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xdr:rowOff>
    </xdr:from>
    <xdr:to>
      <xdr:col>102</xdr:col>
      <xdr:colOff>165100</xdr:colOff>
      <xdr:row>38</xdr:row>
      <xdr:rowOff>106426</xdr:rowOff>
    </xdr:to>
    <xdr:sp macro="" textlink="">
      <xdr:nvSpPr>
        <xdr:cNvPr id="566" name="楕円 565">
          <a:extLst>
            <a:ext uri="{FF2B5EF4-FFF2-40B4-BE49-F238E27FC236}">
              <a16:creationId xmlns:a16="http://schemas.microsoft.com/office/drawing/2014/main" id="{D3128AA0-3650-43D4-814E-03C0DF503764}"/>
            </a:ext>
          </a:extLst>
        </xdr:cNvPr>
        <xdr:cNvSpPr/>
      </xdr:nvSpPr>
      <xdr:spPr>
        <a:xfrm>
          <a:off x="15608300" y="651992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53340</xdr:rowOff>
    </xdr:from>
    <xdr:to>
      <xdr:col>107</xdr:col>
      <xdr:colOff>50800</xdr:colOff>
      <xdr:row>38</xdr:row>
      <xdr:rowOff>55626</xdr:rowOff>
    </xdr:to>
    <xdr:cxnSp macro="">
      <xdr:nvCxnSpPr>
        <xdr:cNvPr id="567" name="直線コネクタ 566">
          <a:extLst>
            <a:ext uri="{FF2B5EF4-FFF2-40B4-BE49-F238E27FC236}">
              <a16:creationId xmlns:a16="http://schemas.microsoft.com/office/drawing/2014/main" id="{5AE8CA72-CCA9-4667-B198-137C1815A089}"/>
            </a:ext>
          </a:extLst>
        </xdr:cNvPr>
        <xdr:cNvCxnSpPr/>
      </xdr:nvCxnSpPr>
      <xdr:spPr>
        <a:xfrm flipV="1">
          <a:off x="15659100" y="6568440"/>
          <a:ext cx="6985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D813159D-2378-46D7-A115-13AF7F20E4E0}"/>
            </a:ext>
          </a:extLst>
        </xdr:cNvPr>
        <xdr:cNvSpPr txBox="1"/>
      </xdr:nvSpPr>
      <xdr:spPr>
        <a:xfrm>
          <a:off x="16884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125C458B-00DB-41C7-9ACE-E3FB398983CF}"/>
            </a:ext>
          </a:extLst>
        </xdr:cNvPr>
        <xdr:cNvSpPr txBox="1"/>
      </xdr:nvSpPr>
      <xdr:spPr>
        <a:xfrm>
          <a:off x="161608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C58EA7EE-BE51-4125-8A53-45159DAB37B6}"/>
            </a:ext>
          </a:extLst>
        </xdr:cNvPr>
        <xdr:cNvSpPr txBox="1"/>
      </xdr:nvSpPr>
      <xdr:spPr>
        <a:xfrm>
          <a:off x="154623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641B56C9-204F-4EC9-B2B2-80C8523FE642}"/>
            </a:ext>
          </a:extLst>
        </xdr:cNvPr>
        <xdr:cNvSpPr txBox="1"/>
      </xdr:nvSpPr>
      <xdr:spPr>
        <a:xfrm>
          <a:off x="147638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125239</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62526F59-9A8E-4BCE-8621-41054BEEBBB1}"/>
            </a:ext>
          </a:extLst>
        </xdr:cNvPr>
        <xdr:cNvSpPr txBox="1"/>
      </xdr:nvSpPr>
      <xdr:spPr>
        <a:xfrm>
          <a:off x="16884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120667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8A181939-C300-4BF9-B62C-BA2F90D4B58F}"/>
            </a:ext>
          </a:extLst>
        </xdr:cNvPr>
        <xdr:cNvSpPr txBox="1"/>
      </xdr:nvSpPr>
      <xdr:spPr>
        <a:xfrm>
          <a:off x="161608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122953</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EA6669E4-6814-48D9-914A-991D5948DF81}"/>
            </a:ext>
          </a:extLst>
        </xdr:cNvPr>
        <xdr:cNvSpPr txBox="1"/>
      </xdr:nvSpPr>
      <xdr:spPr>
        <a:xfrm>
          <a:off x="15462327"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721DB8B8-1179-4B58-9618-C9F7E80BDA29}"/>
            </a:ext>
          </a:extLst>
        </xdr:cNvPr>
        <xdr:cNvSpPr/>
      </xdr:nvSpPr>
      <xdr:spPr>
        <a:xfrm>
          <a:off x="9969500" y="800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6BD241ED-79E7-4549-9A48-AF57D8801909}"/>
            </a:ext>
          </a:extLst>
        </xdr:cNvPr>
        <xdr:cNvSpPr/>
      </xdr:nvSpPr>
      <xdr:spPr>
        <a:xfrm>
          <a:off x="10058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47E16EAB-5165-4CBC-9BBC-CB50E33B1855}"/>
            </a:ext>
          </a:extLst>
        </xdr:cNvPr>
        <xdr:cNvSpPr/>
      </xdr:nvSpPr>
      <xdr:spPr>
        <a:xfrm>
          <a:off x="10058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E0180A31-5EE9-4816-B577-3CDFE7663A31}"/>
            </a:ext>
          </a:extLst>
        </xdr:cNvPr>
        <xdr:cNvSpPr/>
      </xdr:nvSpPr>
      <xdr:spPr>
        <a:xfrm>
          <a:off x="108839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2DC06341-5AB2-49C9-9D5D-1138FA5AC394}"/>
            </a:ext>
          </a:extLst>
        </xdr:cNvPr>
        <xdr:cNvSpPr/>
      </xdr:nvSpPr>
      <xdr:spPr>
        <a:xfrm>
          <a:off x="108839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4B7171FB-B420-4EAB-97BB-43A8008E2DB9}"/>
            </a:ext>
          </a:extLst>
        </xdr:cNvPr>
        <xdr:cNvSpPr/>
      </xdr:nvSpPr>
      <xdr:spPr>
        <a:xfrm>
          <a:off x="117983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D22E8B39-7E66-4C1B-85F7-8974B1BFE71B}"/>
            </a:ext>
          </a:extLst>
        </xdr:cNvPr>
        <xdr:cNvSpPr/>
      </xdr:nvSpPr>
      <xdr:spPr>
        <a:xfrm>
          <a:off x="117983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72EE4950-E9B6-43B2-91A1-B82D506BD8EB}"/>
            </a:ext>
          </a:extLst>
        </xdr:cNvPr>
        <xdr:cNvSpPr/>
      </xdr:nvSpPr>
      <xdr:spPr>
        <a:xfrm>
          <a:off x="9969500" y="914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19B94726-B7FD-4549-865A-9B4A23E12137}"/>
            </a:ext>
          </a:extLst>
        </xdr:cNvPr>
        <xdr:cNvSpPr txBox="1"/>
      </xdr:nvSpPr>
      <xdr:spPr>
        <a:xfrm>
          <a:off x="99314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F8FA010B-1144-4899-9DFF-AC7A28C7E2C1}"/>
            </a:ext>
          </a:extLst>
        </xdr:cNvPr>
        <xdr:cNvCxnSpPr/>
      </xdr:nvCxnSpPr>
      <xdr:spPr>
        <a:xfrm>
          <a:off x="9969500" y="1143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A763E8D1-B77F-452C-93D3-860C65DFB8CC}"/>
            </a:ext>
          </a:extLst>
        </xdr:cNvPr>
        <xdr:cNvSpPr txBox="1"/>
      </xdr:nvSpPr>
      <xdr:spPr>
        <a:xfrm>
          <a:off x="95975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FB076852-3762-4AB3-AECA-7284798B4CCE}"/>
            </a:ext>
          </a:extLst>
        </xdr:cNvPr>
        <xdr:cNvCxnSpPr/>
      </xdr:nvCxnSpPr>
      <xdr:spPr>
        <a:xfrm>
          <a:off x="9969500" y="11103428"/>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A1907E0A-BC9B-4FFC-A0AC-BA399B78C5E9}"/>
            </a:ext>
          </a:extLst>
        </xdr:cNvPr>
        <xdr:cNvSpPr txBox="1"/>
      </xdr:nvSpPr>
      <xdr:spPr>
        <a:xfrm>
          <a:off x="959757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C0753738-FF61-43D2-9484-1280436CE7D1}"/>
            </a:ext>
          </a:extLst>
        </xdr:cNvPr>
        <xdr:cNvCxnSpPr/>
      </xdr:nvCxnSpPr>
      <xdr:spPr>
        <a:xfrm>
          <a:off x="9969500" y="10776857"/>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C3287E11-2FE5-40FF-9BAA-DBCCD66B2324}"/>
            </a:ext>
          </a:extLst>
        </xdr:cNvPr>
        <xdr:cNvSpPr txBox="1"/>
      </xdr:nvSpPr>
      <xdr:spPr>
        <a:xfrm>
          <a:off x="96426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46A3DC20-5C18-4C88-9090-98C558F68722}"/>
            </a:ext>
          </a:extLst>
        </xdr:cNvPr>
        <xdr:cNvCxnSpPr/>
      </xdr:nvCxnSpPr>
      <xdr:spPr>
        <a:xfrm>
          <a:off x="9969500" y="10450285"/>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9CD444ED-B7DE-4AB9-B478-2E5040604054}"/>
            </a:ext>
          </a:extLst>
        </xdr:cNvPr>
        <xdr:cNvSpPr txBox="1"/>
      </xdr:nvSpPr>
      <xdr:spPr>
        <a:xfrm>
          <a:off x="96426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F98C9490-6B79-435D-AE77-24B804C1C671}"/>
            </a:ext>
          </a:extLst>
        </xdr:cNvPr>
        <xdr:cNvCxnSpPr/>
      </xdr:nvCxnSpPr>
      <xdr:spPr>
        <a:xfrm>
          <a:off x="9969500" y="10123715"/>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6BE19BE6-C96E-40FB-90AF-9D30749EBF35}"/>
            </a:ext>
          </a:extLst>
        </xdr:cNvPr>
        <xdr:cNvSpPr txBox="1"/>
      </xdr:nvSpPr>
      <xdr:spPr>
        <a:xfrm>
          <a:off x="96426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63A21934-9122-4CEC-B420-291BAB1D11B9}"/>
            </a:ext>
          </a:extLst>
        </xdr:cNvPr>
        <xdr:cNvCxnSpPr/>
      </xdr:nvCxnSpPr>
      <xdr:spPr>
        <a:xfrm>
          <a:off x="9969500" y="9797143"/>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63F7054-03B4-4195-914E-020C149C9193}"/>
            </a:ext>
          </a:extLst>
        </xdr:cNvPr>
        <xdr:cNvSpPr txBox="1"/>
      </xdr:nvSpPr>
      <xdr:spPr>
        <a:xfrm>
          <a:off x="96426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297679B4-5E13-46EE-843B-9B07DEB4F12E}"/>
            </a:ext>
          </a:extLst>
        </xdr:cNvPr>
        <xdr:cNvCxnSpPr/>
      </xdr:nvCxnSpPr>
      <xdr:spPr>
        <a:xfrm>
          <a:off x="9969500" y="9470572"/>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F2E72AB5-501B-4362-90CF-8404D1A81CFE}"/>
            </a:ext>
          </a:extLst>
        </xdr:cNvPr>
        <xdr:cNvSpPr txBox="1"/>
      </xdr:nvSpPr>
      <xdr:spPr>
        <a:xfrm>
          <a:off x="97067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4D996314-018B-4A4C-8A47-47B61BAB5069}"/>
            </a:ext>
          </a:extLst>
        </xdr:cNvPr>
        <xdr:cNvCxnSpPr/>
      </xdr:nvCxnSpPr>
      <xdr:spPr>
        <a:xfrm>
          <a:off x="9969500" y="914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a:extLst>
            <a:ext uri="{FF2B5EF4-FFF2-40B4-BE49-F238E27FC236}">
              <a16:creationId xmlns:a16="http://schemas.microsoft.com/office/drawing/2014/main" id="{8AFB6011-679C-4625-BC66-CC6AC3C46E9D}"/>
            </a:ext>
          </a:extLst>
        </xdr:cNvPr>
        <xdr:cNvSpPr/>
      </xdr:nvSpPr>
      <xdr:spPr>
        <a:xfrm>
          <a:off x="9969500" y="914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a:extLst>
            <a:ext uri="{FF2B5EF4-FFF2-40B4-BE49-F238E27FC236}">
              <a16:creationId xmlns:a16="http://schemas.microsoft.com/office/drawing/2014/main" id="{DFE6C4AF-8514-4282-A147-8FF8059AAF53}"/>
            </a:ext>
          </a:extLst>
        </xdr:cNvPr>
        <xdr:cNvCxnSpPr/>
      </xdr:nvCxnSpPr>
      <xdr:spPr>
        <a:xfrm flipV="1">
          <a:off x="130803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a:extLst>
            <a:ext uri="{FF2B5EF4-FFF2-40B4-BE49-F238E27FC236}">
              <a16:creationId xmlns:a16="http://schemas.microsoft.com/office/drawing/2014/main" id="{A433649C-805F-40BE-89DD-112B8EEFCEF6}"/>
            </a:ext>
          </a:extLst>
        </xdr:cNvPr>
        <xdr:cNvSpPr txBox="1"/>
      </xdr:nvSpPr>
      <xdr:spPr>
        <a:xfrm>
          <a:off x="13109575"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a:extLst>
            <a:ext uri="{FF2B5EF4-FFF2-40B4-BE49-F238E27FC236}">
              <a16:creationId xmlns:a16="http://schemas.microsoft.com/office/drawing/2014/main" id="{5F3B2B57-AB87-4DB0-A4B1-B7BB903C6883}"/>
            </a:ext>
          </a:extLst>
        </xdr:cNvPr>
        <xdr:cNvCxnSpPr/>
      </xdr:nvCxnSpPr>
      <xdr:spPr>
        <a:xfrm>
          <a:off x="12992100" y="1097280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a:extLst>
            <a:ext uri="{FF2B5EF4-FFF2-40B4-BE49-F238E27FC236}">
              <a16:creationId xmlns:a16="http://schemas.microsoft.com/office/drawing/2014/main" id="{E0B41F66-A69D-454D-B2D4-28130CC21B68}"/>
            </a:ext>
          </a:extLst>
        </xdr:cNvPr>
        <xdr:cNvSpPr txBox="1"/>
      </xdr:nvSpPr>
      <xdr:spPr>
        <a:xfrm>
          <a:off x="13109575"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a:extLst>
            <a:ext uri="{FF2B5EF4-FFF2-40B4-BE49-F238E27FC236}">
              <a16:creationId xmlns:a16="http://schemas.microsoft.com/office/drawing/2014/main" id="{77C7E0F5-5F97-4BC3-9996-38B85A637DB9}"/>
            </a:ext>
          </a:extLst>
        </xdr:cNvPr>
        <xdr:cNvCxnSpPr/>
      </xdr:nvCxnSpPr>
      <xdr:spPr>
        <a:xfrm>
          <a:off x="12992100" y="9679577"/>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605" name="【学校施設】&#10;有形固定資産減価償却率平均値テキスト">
          <a:extLst>
            <a:ext uri="{FF2B5EF4-FFF2-40B4-BE49-F238E27FC236}">
              <a16:creationId xmlns:a16="http://schemas.microsoft.com/office/drawing/2014/main" id="{C87E8A26-7C55-4319-A602-444F3ABEFFD2}"/>
            </a:ext>
          </a:extLst>
        </xdr:cNvPr>
        <xdr:cNvSpPr txBox="1"/>
      </xdr:nvSpPr>
      <xdr:spPr>
        <a:xfrm>
          <a:off x="13109575"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a:extLst>
            <a:ext uri="{FF2B5EF4-FFF2-40B4-BE49-F238E27FC236}">
              <a16:creationId xmlns:a16="http://schemas.microsoft.com/office/drawing/2014/main" id="{1DF20986-E5B4-472F-BEA4-2881580CF18A}"/>
            </a:ext>
          </a:extLst>
        </xdr:cNvPr>
        <xdr:cNvSpPr/>
      </xdr:nvSpPr>
      <xdr:spPr>
        <a:xfrm>
          <a:off x="13030200" y="101333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a:extLst>
            <a:ext uri="{FF2B5EF4-FFF2-40B4-BE49-F238E27FC236}">
              <a16:creationId xmlns:a16="http://schemas.microsoft.com/office/drawing/2014/main" id="{DBE9B199-B6D9-4BDF-A9C1-3155895B4060}"/>
            </a:ext>
          </a:extLst>
        </xdr:cNvPr>
        <xdr:cNvSpPr/>
      </xdr:nvSpPr>
      <xdr:spPr>
        <a:xfrm>
          <a:off x="123444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a:extLst>
            <a:ext uri="{FF2B5EF4-FFF2-40B4-BE49-F238E27FC236}">
              <a16:creationId xmlns:a16="http://schemas.microsoft.com/office/drawing/2014/main" id="{094F3C41-9F53-457A-AB0F-B5BDE80496A2}"/>
            </a:ext>
          </a:extLst>
        </xdr:cNvPr>
        <xdr:cNvSpPr/>
      </xdr:nvSpPr>
      <xdr:spPr>
        <a:xfrm>
          <a:off x="11645900" y="103994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a:extLst>
            <a:ext uri="{FF2B5EF4-FFF2-40B4-BE49-F238E27FC236}">
              <a16:creationId xmlns:a16="http://schemas.microsoft.com/office/drawing/2014/main" id="{5F297BBF-CDAE-4848-9EE9-5537CD2425B7}"/>
            </a:ext>
          </a:extLst>
        </xdr:cNvPr>
        <xdr:cNvSpPr/>
      </xdr:nvSpPr>
      <xdr:spPr>
        <a:xfrm>
          <a:off x="10947400" y="10412549"/>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a:extLst>
            <a:ext uri="{FF2B5EF4-FFF2-40B4-BE49-F238E27FC236}">
              <a16:creationId xmlns:a16="http://schemas.microsoft.com/office/drawing/2014/main" id="{203BC50E-A1E7-48DA-A169-2D81EEAEE7F7}"/>
            </a:ext>
          </a:extLst>
        </xdr:cNvPr>
        <xdr:cNvSpPr/>
      </xdr:nvSpPr>
      <xdr:spPr>
        <a:xfrm>
          <a:off x="102108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E7D1839-3F30-4E94-9E56-4C829F77389A}"/>
            </a:ext>
          </a:extLst>
        </xdr:cNvPr>
        <xdr:cNvSpPr txBox="1"/>
      </xdr:nvSpPr>
      <xdr:spPr>
        <a:xfrm>
          <a:off x="129286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FD71DBFC-BF78-4B15-A7EA-6478A77925CF}"/>
            </a:ext>
          </a:extLst>
        </xdr:cNvPr>
        <xdr:cNvSpPr txBox="1"/>
      </xdr:nvSpPr>
      <xdr:spPr>
        <a:xfrm>
          <a:off x="1224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A574B686-84BA-4D22-A1BF-05265B873A41}"/>
            </a:ext>
          </a:extLst>
        </xdr:cNvPr>
        <xdr:cNvSpPr txBox="1"/>
      </xdr:nvSpPr>
      <xdr:spPr>
        <a:xfrm>
          <a:off x="11544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99CE700-335E-44C3-8DDC-D04C39397CB9}"/>
            </a:ext>
          </a:extLst>
        </xdr:cNvPr>
        <xdr:cNvSpPr txBox="1"/>
      </xdr:nvSpPr>
      <xdr:spPr>
        <a:xfrm>
          <a:off x="108172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D64FE381-7CD3-4DCD-B8A5-C8811F9448DB}"/>
            </a:ext>
          </a:extLst>
        </xdr:cNvPr>
        <xdr:cNvSpPr txBox="1"/>
      </xdr:nvSpPr>
      <xdr:spPr>
        <a:xfrm>
          <a:off x="101092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25944</xdr:rowOff>
    </xdr:from>
    <xdr:to>
      <xdr:col>85</xdr:col>
      <xdr:colOff>177800</xdr:colOff>
      <xdr:row>57</xdr:row>
      <xdr:rowOff>127544</xdr:rowOff>
    </xdr:to>
    <xdr:sp macro="" textlink="">
      <xdr:nvSpPr>
        <xdr:cNvPr id="616" name="楕円 615">
          <a:extLst>
            <a:ext uri="{FF2B5EF4-FFF2-40B4-BE49-F238E27FC236}">
              <a16:creationId xmlns:a16="http://schemas.microsoft.com/office/drawing/2014/main" id="{FC873D3F-B734-4386-AA42-879DB23C803D}"/>
            </a:ext>
          </a:extLst>
        </xdr:cNvPr>
        <xdr:cNvSpPr/>
      </xdr:nvSpPr>
      <xdr:spPr>
        <a:xfrm>
          <a:off x="13030200" y="9798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48821</xdr:rowOff>
    </xdr:from>
    <xdr:ext cx="405111" cy="259045"/>
    <xdr:sp macro="" textlink="">
      <xdr:nvSpPr>
        <xdr:cNvPr id="617" name="【学校施設】&#10;有形固定資産減価償却率該当値テキスト">
          <a:extLst>
            <a:ext uri="{FF2B5EF4-FFF2-40B4-BE49-F238E27FC236}">
              <a16:creationId xmlns:a16="http://schemas.microsoft.com/office/drawing/2014/main" id="{D2B35C80-FEFA-4747-AF86-8C4377F70D02}"/>
            </a:ext>
          </a:extLst>
        </xdr:cNvPr>
        <xdr:cNvSpPr txBox="1"/>
      </xdr:nvSpPr>
      <xdr:spPr>
        <a:xfrm>
          <a:off x="13109575"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618" name="楕円 617">
          <a:extLst>
            <a:ext uri="{FF2B5EF4-FFF2-40B4-BE49-F238E27FC236}">
              <a16:creationId xmlns:a16="http://schemas.microsoft.com/office/drawing/2014/main" id="{C082785A-A93B-420C-A599-C946708E9748}"/>
            </a:ext>
          </a:extLst>
        </xdr:cNvPr>
        <xdr:cNvSpPr/>
      </xdr:nvSpPr>
      <xdr:spPr>
        <a:xfrm>
          <a:off x="123444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76744</xdr:rowOff>
    </xdr:from>
    <xdr:to>
      <xdr:col>85</xdr:col>
      <xdr:colOff>127000</xdr:colOff>
      <xdr:row>59</xdr:row>
      <xdr:rowOff>109401</xdr:rowOff>
    </xdr:to>
    <xdr:cxnSp macro="">
      <xdr:nvCxnSpPr>
        <xdr:cNvPr id="619" name="直線コネクタ 618">
          <a:extLst>
            <a:ext uri="{FF2B5EF4-FFF2-40B4-BE49-F238E27FC236}">
              <a16:creationId xmlns:a16="http://schemas.microsoft.com/office/drawing/2014/main" id="{60FB8FF8-6160-471E-B667-A137145F0B8A}"/>
            </a:ext>
          </a:extLst>
        </xdr:cNvPr>
        <xdr:cNvCxnSpPr/>
      </xdr:nvCxnSpPr>
      <xdr:spPr>
        <a:xfrm flipV="1">
          <a:off x="12395200" y="9849394"/>
          <a:ext cx="6858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63500</xdr:rowOff>
    </xdr:from>
    <xdr:to>
      <xdr:col>76</xdr:col>
      <xdr:colOff>165100</xdr:colOff>
      <xdr:row>59</xdr:row>
      <xdr:rowOff>165100</xdr:rowOff>
    </xdr:to>
    <xdr:sp macro="" textlink="">
      <xdr:nvSpPr>
        <xdr:cNvPr id="620" name="楕円 619">
          <a:extLst>
            <a:ext uri="{FF2B5EF4-FFF2-40B4-BE49-F238E27FC236}">
              <a16:creationId xmlns:a16="http://schemas.microsoft.com/office/drawing/2014/main" id="{F702E5D5-1E3E-4E4C-B0FD-D178C55575F3}"/>
            </a:ext>
          </a:extLst>
        </xdr:cNvPr>
        <xdr:cNvSpPr/>
      </xdr:nvSpPr>
      <xdr:spPr>
        <a:xfrm>
          <a:off x="11645900" y="101790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114300</xdr:rowOff>
    </xdr:to>
    <xdr:cxnSp macro="">
      <xdr:nvCxnSpPr>
        <xdr:cNvPr id="621" name="直線コネクタ 620">
          <a:extLst>
            <a:ext uri="{FF2B5EF4-FFF2-40B4-BE49-F238E27FC236}">
              <a16:creationId xmlns:a16="http://schemas.microsoft.com/office/drawing/2014/main" id="{C39B85EC-8F01-4495-9C4B-848C575D007A}"/>
            </a:ext>
          </a:extLst>
        </xdr:cNvPr>
        <xdr:cNvCxnSpPr/>
      </xdr:nvCxnSpPr>
      <xdr:spPr>
        <a:xfrm flipV="1">
          <a:off x="11696700" y="10224951"/>
          <a:ext cx="6985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133713</xdr:rowOff>
    </xdr:from>
    <xdr:to>
      <xdr:col>72</xdr:col>
      <xdr:colOff>38100</xdr:colOff>
      <xdr:row>59</xdr:row>
      <xdr:rowOff>63863</xdr:rowOff>
    </xdr:to>
    <xdr:sp macro="" textlink="">
      <xdr:nvSpPr>
        <xdr:cNvPr id="622" name="楕円 621">
          <a:extLst>
            <a:ext uri="{FF2B5EF4-FFF2-40B4-BE49-F238E27FC236}">
              <a16:creationId xmlns:a16="http://schemas.microsoft.com/office/drawing/2014/main" id="{00BC1408-7DD1-470F-A16D-8C880F32DDAF}"/>
            </a:ext>
          </a:extLst>
        </xdr:cNvPr>
        <xdr:cNvSpPr/>
      </xdr:nvSpPr>
      <xdr:spPr>
        <a:xfrm>
          <a:off x="10947400" y="10077813"/>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114300</xdr:rowOff>
    </xdr:to>
    <xdr:cxnSp macro="">
      <xdr:nvCxnSpPr>
        <xdr:cNvPr id="623" name="直線コネクタ 622">
          <a:extLst>
            <a:ext uri="{FF2B5EF4-FFF2-40B4-BE49-F238E27FC236}">
              <a16:creationId xmlns:a16="http://schemas.microsoft.com/office/drawing/2014/main" id="{D1AF2432-3079-46AC-989F-9C5A08F1AEB2}"/>
            </a:ext>
          </a:extLst>
        </xdr:cNvPr>
        <xdr:cNvCxnSpPr/>
      </xdr:nvCxnSpPr>
      <xdr:spPr>
        <a:xfrm>
          <a:off x="10969625" y="10128613"/>
          <a:ext cx="727075"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24" name="n_1aveValue【学校施設】&#10;有形固定資産減価償却率">
          <a:extLst>
            <a:ext uri="{FF2B5EF4-FFF2-40B4-BE49-F238E27FC236}">
              <a16:creationId xmlns:a16="http://schemas.microsoft.com/office/drawing/2014/main" id="{A6830F07-6E01-4653-BE08-5E54A08E89A2}"/>
            </a:ext>
          </a:extLst>
        </xdr:cNvPr>
        <xdr:cNvSpPr txBox="1"/>
      </xdr:nvSpPr>
      <xdr:spPr>
        <a:xfrm>
          <a:off x="12218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25" name="n_2aveValue【学校施設】&#10;有形固定資産減価償却率">
          <a:extLst>
            <a:ext uri="{FF2B5EF4-FFF2-40B4-BE49-F238E27FC236}">
              <a16:creationId xmlns:a16="http://schemas.microsoft.com/office/drawing/2014/main" id="{5E99F24C-6A28-4749-A192-C5AD082661B3}"/>
            </a:ext>
          </a:extLst>
        </xdr:cNvPr>
        <xdr:cNvSpPr txBox="1"/>
      </xdr:nvSpPr>
      <xdr:spPr>
        <a:xfrm>
          <a:off x="115322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26" name="n_3aveValue【学校施設】&#10;有形固定資産減価償却率">
          <a:extLst>
            <a:ext uri="{FF2B5EF4-FFF2-40B4-BE49-F238E27FC236}">
              <a16:creationId xmlns:a16="http://schemas.microsoft.com/office/drawing/2014/main" id="{1254C335-EBA5-420C-993B-5EE5C4117F58}"/>
            </a:ext>
          </a:extLst>
        </xdr:cNvPr>
        <xdr:cNvSpPr txBox="1"/>
      </xdr:nvSpPr>
      <xdr:spPr>
        <a:xfrm>
          <a:off x="10824219"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a:extLst>
            <a:ext uri="{FF2B5EF4-FFF2-40B4-BE49-F238E27FC236}">
              <a16:creationId xmlns:a16="http://schemas.microsoft.com/office/drawing/2014/main" id="{53CBE91A-F50D-4442-9FFC-A8BD9B544CBD}"/>
            </a:ext>
          </a:extLst>
        </xdr:cNvPr>
        <xdr:cNvSpPr txBox="1"/>
      </xdr:nvSpPr>
      <xdr:spPr>
        <a:xfrm>
          <a:off x="100971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628" name="n_1mainValue【学校施設】&#10;有形固定資産減価償却率">
          <a:extLst>
            <a:ext uri="{FF2B5EF4-FFF2-40B4-BE49-F238E27FC236}">
              <a16:creationId xmlns:a16="http://schemas.microsoft.com/office/drawing/2014/main" id="{9111BB13-6203-4EAE-9526-627E3937950E}"/>
            </a:ext>
          </a:extLst>
        </xdr:cNvPr>
        <xdr:cNvSpPr txBox="1"/>
      </xdr:nvSpPr>
      <xdr:spPr>
        <a:xfrm>
          <a:off x="12218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10177</xdr:rowOff>
    </xdr:from>
    <xdr:ext cx="405111" cy="259045"/>
    <xdr:sp macro="" textlink="">
      <xdr:nvSpPr>
        <xdr:cNvPr id="629" name="n_2mainValue【学校施設】&#10;有形固定資産減価償却率">
          <a:extLst>
            <a:ext uri="{FF2B5EF4-FFF2-40B4-BE49-F238E27FC236}">
              <a16:creationId xmlns:a16="http://schemas.microsoft.com/office/drawing/2014/main" id="{5046D93D-BA08-45C6-8E36-2BF642895E12}"/>
            </a:ext>
          </a:extLst>
        </xdr:cNvPr>
        <xdr:cNvSpPr txBox="1"/>
      </xdr:nvSpPr>
      <xdr:spPr>
        <a:xfrm>
          <a:off x="115322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80390</xdr:rowOff>
    </xdr:from>
    <xdr:ext cx="405111" cy="259045"/>
    <xdr:sp macro="" textlink="">
      <xdr:nvSpPr>
        <xdr:cNvPr id="630" name="n_3mainValue【学校施設】&#10;有形固定資産減価償却率">
          <a:extLst>
            <a:ext uri="{FF2B5EF4-FFF2-40B4-BE49-F238E27FC236}">
              <a16:creationId xmlns:a16="http://schemas.microsoft.com/office/drawing/2014/main" id="{23833908-8673-4E7F-AD93-804095E1FC7B}"/>
            </a:ext>
          </a:extLst>
        </xdr:cNvPr>
        <xdr:cNvSpPr txBox="1"/>
      </xdr:nvSpPr>
      <xdr:spPr>
        <a:xfrm>
          <a:off x="10824219"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E6D413A-9323-4A7B-B041-D595963C3D0D}"/>
            </a:ext>
          </a:extLst>
        </xdr:cNvPr>
        <xdr:cNvSpPr/>
      </xdr:nvSpPr>
      <xdr:spPr>
        <a:xfrm>
          <a:off x="14630400" y="800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E99FF5A3-2BCD-423C-B34A-48928183BF04}"/>
            </a:ext>
          </a:extLst>
        </xdr:cNvPr>
        <xdr:cNvSpPr/>
      </xdr:nvSpPr>
      <xdr:spPr>
        <a:xfrm>
          <a:off x="14757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4004D37A-1FE2-4F5E-BBE5-8A92E8F31ED3}"/>
            </a:ext>
          </a:extLst>
        </xdr:cNvPr>
        <xdr:cNvSpPr/>
      </xdr:nvSpPr>
      <xdr:spPr>
        <a:xfrm>
          <a:off x="14757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193DB0-3FCA-40A0-ADF7-D1BD207BEEDC}"/>
            </a:ext>
          </a:extLst>
        </xdr:cNvPr>
        <xdr:cNvSpPr/>
      </xdr:nvSpPr>
      <xdr:spPr>
        <a:xfrm>
          <a:off x="155448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B432FC8E-92B0-4974-ABAC-67336755CA90}"/>
            </a:ext>
          </a:extLst>
        </xdr:cNvPr>
        <xdr:cNvSpPr/>
      </xdr:nvSpPr>
      <xdr:spPr>
        <a:xfrm>
          <a:off x="155448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2D798716-F3AD-4428-BD4B-53B40945FC46}"/>
            </a:ext>
          </a:extLst>
        </xdr:cNvPr>
        <xdr:cNvSpPr/>
      </xdr:nvSpPr>
      <xdr:spPr>
        <a:xfrm>
          <a:off x="164592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7D50FCC7-CD2C-4FFB-85F3-6352D9A9E431}"/>
            </a:ext>
          </a:extLst>
        </xdr:cNvPr>
        <xdr:cNvSpPr/>
      </xdr:nvSpPr>
      <xdr:spPr>
        <a:xfrm>
          <a:off x="164592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699DE0FA-406D-4141-BC7C-FEFE8377C7D0}"/>
            </a:ext>
          </a:extLst>
        </xdr:cNvPr>
        <xdr:cNvSpPr/>
      </xdr:nvSpPr>
      <xdr:spPr>
        <a:xfrm>
          <a:off x="14630400" y="914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B41AE039-BCEF-495E-B597-F8EE5446ACB2}"/>
            </a:ext>
          </a:extLst>
        </xdr:cNvPr>
        <xdr:cNvSpPr txBox="1"/>
      </xdr:nvSpPr>
      <xdr:spPr>
        <a:xfrm>
          <a:off x="146304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C44E4AF2-C536-4964-A940-022138EE2641}"/>
            </a:ext>
          </a:extLst>
        </xdr:cNvPr>
        <xdr:cNvCxnSpPr/>
      </xdr:nvCxnSpPr>
      <xdr:spPr>
        <a:xfrm>
          <a:off x="14630400" y="1143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a:extLst>
            <a:ext uri="{FF2B5EF4-FFF2-40B4-BE49-F238E27FC236}">
              <a16:creationId xmlns:a16="http://schemas.microsoft.com/office/drawing/2014/main" id="{4B955557-A7C5-48A7-A0D4-7EB211431195}"/>
            </a:ext>
          </a:extLst>
        </xdr:cNvPr>
        <xdr:cNvSpPr txBox="1"/>
      </xdr:nvSpPr>
      <xdr:spPr>
        <a:xfrm>
          <a:off x="142775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a:extLst>
            <a:ext uri="{FF2B5EF4-FFF2-40B4-BE49-F238E27FC236}">
              <a16:creationId xmlns:a16="http://schemas.microsoft.com/office/drawing/2014/main" id="{1B3D2303-8B14-445D-8EFE-D63EAFAD8789}"/>
            </a:ext>
          </a:extLst>
        </xdr:cNvPr>
        <xdr:cNvCxnSpPr/>
      </xdr:nvCxnSpPr>
      <xdr:spPr>
        <a:xfrm>
          <a:off x="14630400" y="1104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a:extLst>
            <a:ext uri="{FF2B5EF4-FFF2-40B4-BE49-F238E27FC236}">
              <a16:creationId xmlns:a16="http://schemas.microsoft.com/office/drawing/2014/main" id="{02192BAC-2A1D-4642-BFE4-81115DD118C6}"/>
            </a:ext>
          </a:extLst>
        </xdr:cNvPr>
        <xdr:cNvSpPr txBox="1"/>
      </xdr:nvSpPr>
      <xdr:spPr>
        <a:xfrm>
          <a:off x="142775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a:extLst>
            <a:ext uri="{FF2B5EF4-FFF2-40B4-BE49-F238E27FC236}">
              <a16:creationId xmlns:a16="http://schemas.microsoft.com/office/drawing/2014/main" id="{BF88A745-A2C8-469C-BC08-331F5B791E65}"/>
            </a:ext>
          </a:extLst>
        </xdr:cNvPr>
        <xdr:cNvCxnSpPr/>
      </xdr:nvCxnSpPr>
      <xdr:spPr>
        <a:xfrm>
          <a:off x="14630400" y="1066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a:extLst>
            <a:ext uri="{FF2B5EF4-FFF2-40B4-BE49-F238E27FC236}">
              <a16:creationId xmlns:a16="http://schemas.microsoft.com/office/drawing/2014/main" id="{8E44CE28-76E0-4032-B8E1-A48E65415DB0}"/>
            </a:ext>
          </a:extLst>
        </xdr:cNvPr>
        <xdr:cNvSpPr txBox="1"/>
      </xdr:nvSpPr>
      <xdr:spPr>
        <a:xfrm>
          <a:off x="142775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a:extLst>
            <a:ext uri="{FF2B5EF4-FFF2-40B4-BE49-F238E27FC236}">
              <a16:creationId xmlns:a16="http://schemas.microsoft.com/office/drawing/2014/main" id="{CE05183E-DB9A-4786-8CCA-BC9D6A3E025A}"/>
            </a:ext>
          </a:extLst>
        </xdr:cNvPr>
        <xdr:cNvCxnSpPr/>
      </xdr:nvCxnSpPr>
      <xdr:spPr>
        <a:xfrm>
          <a:off x="14630400" y="1028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a:extLst>
            <a:ext uri="{FF2B5EF4-FFF2-40B4-BE49-F238E27FC236}">
              <a16:creationId xmlns:a16="http://schemas.microsoft.com/office/drawing/2014/main" id="{0979D949-A39A-4CE8-9CD4-6B5AF635F866}"/>
            </a:ext>
          </a:extLst>
        </xdr:cNvPr>
        <xdr:cNvSpPr txBox="1"/>
      </xdr:nvSpPr>
      <xdr:spPr>
        <a:xfrm>
          <a:off x="142775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a:extLst>
            <a:ext uri="{FF2B5EF4-FFF2-40B4-BE49-F238E27FC236}">
              <a16:creationId xmlns:a16="http://schemas.microsoft.com/office/drawing/2014/main" id="{83609959-973D-4A2B-B7FD-B9FA4ABC1B58}"/>
            </a:ext>
          </a:extLst>
        </xdr:cNvPr>
        <xdr:cNvCxnSpPr/>
      </xdr:nvCxnSpPr>
      <xdr:spPr>
        <a:xfrm>
          <a:off x="14630400" y="990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a:extLst>
            <a:ext uri="{FF2B5EF4-FFF2-40B4-BE49-F238E27FC236}">
              <a16:creationId xmlns:a16="http://schemas.microsoft.com/office/drawing/2014/main" id="{7017F9A9-0C86-46ED-9C7E-2D1F3B36B47E}"/>
            </a:ext>
          </a:extLst>
        </xdr:cNvPr>
        <xdr:cNvSpPr txBox="1"/>
      </xdr:nvSpPr>
      <xdr:spPr>
        <a:xfrm>
          <a:off x="142775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a:extLst>
            <a:ext uri="{FF2B5EF4-FFF2-40B4-BE49-F238E27FC236}">
              <a16:creationId xmlns:a16="http://schemas.microsoft.com/office/drawing/2014/main" id="{454EE2CA-DDF9-4FB6-97E0-D38C0F1BEDCB}"/>
            </a:ext>
          </a:extLst>
        </xdr:cNvPr>
        <xdr:cNvCxnSpPr/>
      </xdr:nvCxnSpPr>
      <xdr:spPr>
        <a:xfrm>
          <a:off x="14630400" y="952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a:extLst>
            <a:ext uri="{FF2B5EF4-FFF2-40B4-BE49-F238E27FC236}">
              <a16:creationId xmlns:a16="http://schemas.microsoft.com/office/drawing/2014/main" id="{E7894AA5-C7F0-4998-B6EB-786B7599B7BB}"/>
            </a:ext>
          </a:extLst>
        </xdr:cNvPr>
        <xdr:cNvSpPr txBox="1"/>
      </xdr:nvSpPr>
      <xdr:spPr>
        <a:xfrm>
          <a:off x="142775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a:extLst>
            <a:ext uri="{FF2B5EF4-FFF2-40B4-BE49-F238E27FC236}">
              <a16:creationId xmlns:a16="http://schemas.microsoft.com/office/drawing/2014/main" id="{58035748-F2D8-475B-9251-F6E53ACC72C6}"/>
            </a:ext>
          </a:extLst>
        </xdr:cNvPr>
        <xdr:cNvCxnSpPr/>
      </xdr:nvCxnSpPr>
      <xdr:spPr>
        <a:xfrm>
          <a:off x="14630400" y="914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a:extLst>
            <a:ext uri="{FF2B5EF4-FFF2-40B4-BE49-F238E27FC236}">
              <a16:creationId xmlns:a16="http://schemas.microsoft.com/office/drawing/2014/main" id="{2046E83A-7AFC-4488-917B-F5422F658CD3}"/>
            </a:ext>
          </a:extLst>
        </xdr:cNvPr>
        <xdr:cNvSpPr txBox="1"/>
      </xdr:nvSpPr>
      <xdr:spPr>
        <a:xfrm>
          <a:off x="142775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a:extLst>
            <a:ext uri="{FF2B5EF4-FFF2-40B4-BE49-F238E27FC236}">
              <a16:creationId xmlns:a16="http://schemas.microsoft.com/office/drawing/2014/main" id="{5CBAB412-77CB-473F-A112-B90C416066C6}"/>
            </a:ext>
          </a:extLst>
        </xdr:cNvPr>
        <xdr:cNvSpPr/>
      </xdr:nvSpPr>
      <xdr:spPr>
        <a:xfrm>
          <a:off x="14630400" y="914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a:extLst>
            <a:ext uri="{FF2B5EF4-FFF2-40B4-BE49-F238E27FC236}">
              <a16:creationId xmlns:a16="http://schemas.microsoft.com/office/drawing/2014/main" id="{AF6D36B9-7A52-4C29-A8DA-5D74F10ABB51}"/>
            </a:ext>
          </a:extLst>
        </xdr:cNvPr>
        <xdr:cNvCxnSpPr/>
      </xdr:nvCxnSpPr>
      <xdr:spPr>
        <a:xfrm flipV="1">
          <a:off x="177412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a:extLst>
            <a:ext uri="{FF2B5EF4-FFF2-40B4-BE49-F238E27FC236}">
              <a16:creationId xmlns:a16="http://schemas.microsoft.com/office/drawing/2014/main" id="{36A7E994-B676-4D2F-934A-F12A22F36CCA}"/>
            </a:ext>
          </a:extLst>
        </xdr:cNvPr>
        <xdr:cNvSpPr txBox="1"/>
      </xdr:nvSpPr>
      <xdr:spPr>
        <a:xfrm>
          <a:off x="177800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a:extLst>
            <a:ext uri="{FF2B5EF4-FFF2-40B4-BE49-F238E27FC236}">
              <a16:creationId xmlns:a16="http://schemas.microsoft.com/office/drawing/2014/main" id="{EA420ED3-63E6-4168-9CCC-ED4C4262E190}"/>
            </a:ext>
          </a:extLst>
        </xdr:cNvPr>
        <xdr:cNvCxnSpPr/>
      </xdr:nvCxnSpPr>
      <xdr:spPr>
        <a:xfrm>
          <a:off x="17681575" y="11019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a:extLst>
            <a:ext uri="{FF2B5EF4-FFF2-40B4-BE49-F238E27FC236}">
              <a16:creationId xmlns:a16="http://schemas.microsoft.com/office/drawing/2014/main" id="{C5821301-2118-48C9-84CE-114A95B83B40}"/>
            </a:ext>
          </a:extLst>
        </xdr:cNvPr>
        <xdr:cNvSpPr txBox="1"/>
      </xdr:nvSpPr>
      <xdr:spPr>
        <a:xfrm>
          <a:off x="177800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a:extLst>
            <a:ext uri="{FF2B5EF4-FFF2-40B4-BE49-F238E27FC236}">
              <a16:creationId xmlns:a16="http://schemas.microsoft.com/office/drawing/2014/main" id="{57DF8DF8-3B91-4027-810B-2DC4B39CB94B}"/>
            </a:ext>
          </a:extLst>
        </xdr:cNvPr>
        <xdr:cNvCxnSpPr/>
      </xdr:nvCxnSpPr>
      <xdr:spPr>
        <a:xfrm>
          <a:off x="17681575" y="96663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660" name="【学校施設】&#10;一人当たり面積平均値テキスト">
          <a:extLst>
            <a:ext uri="{FF2B5EF4-FFF2-40B4-BE49-F238E27FC236}">
              <a16:creationId xmlns:a16="http://schemas.microsoft.com/office/drawing/2014/main" id="{D2C2A71E-198F-4FA6-B200-F8E9CF480315}"/>
            </a:ext>
          </a:extLst>
        </xdr:cNvPr>
        <xdr:cNvSpPr txBox="1"/>
      </xdr:nvSpPr>
      <xdr:spPr>
        <a:xfrm>
          <a:off x="177800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a:extLst>
            <a:ext uri="{FF2B5EF4-FFF2-40B4-BE49-F238E27FC236}">
              <a16:creationId xmlns:a16="http://schemas.microsoft.com/office/drawing/2014/main" id="{2BA4B9AB-2E8C-45C3-9761-260E882E65BB}"/>
            </a:ext>
          </a:extLst>
        </xdr:cNvPr>
        <xdr:cNvSpPr/>
      </xdr:nvSpPr>
      <xdr:spPr>
        <a:xfrm>
          <a:off x="176911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a:extLst>
            <a:ext uri="{FF2B5EF4-FFF2-40B4-BE49-F238E27FC236}">
              <a16:creationId xmlns:a16="http://schemas.microsoft.com/office/drawing/2014/main" id="{555B2F72-BEC1-43AB-ACEE-9D3CC6951A10}"/>
            </a:ext>
          </a:extLst>
        </xdr:cNvPr>
        <xdr:cNvSpPr/>
      </xdr:nvSpPr>
      <xdr:spPr>
        <a:xfrm>
          <a:off x="17043400" y="10656443"/>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a:extLst>
            <a:ext uri="{FF2B5EF4-FFF2-40B4-BE49-F238E27FC236}">
              <a16:creationId xmlns:a16="http://schemas.microsoft.com/office/drawing/2014/main" id="{4B4C5F37-5FF3-4594-855A-565EFCC3F449}"/>
            </a:ext>
          </a:extLst>
        </xdr:cNvPr>
        <xdr:cNvSpPr/>
      </xdr:nvSpPr>
      <xdr:spPr>
        <a:xfrm>
          <a:off x="163068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a:extLst>
            <a:ext uri="{FF2B5EF4-FFF2-40B4-BE49-F238E27FC236}">
              <a16:creationId xmlns:a16="http://schemas.microsoft.com/office/drawing/2014/main" id="{1623BA5D-455E-43D4-8F3F-A30E65FFBCC9}"/>
            </a:ext>
          </a:extLst>
        </xdr:cNvPr>
        <xdr:cNvSpPr/>
      </xdr:nvSpPr>
      <xdr:spPr>
        <a:xfrm>
          <a:off x="15608300" y="1066787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a:extLst>
            <a:ext uri="{FF2B5EF4-FFF2-40B4-BE49-F238E27FC236}">
              <a16:creationId xmlns:a16="http://schemas.microsoft.com/office/drawing/2014/main" id="{B1A6EB31-88A9-4EF6-8660-9D359168B9BC}"/>
            </a:ext>
          </a:extLst>
        </xdr:cNvPr>
        <xdr:cNvSpPr/>
      </xdr:nvSpPr>
      <xdr:spPr>
        <a:xfrm>
          <a:off x="14909800" y="1052804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1F6162BF-CB5C-44FD-A570-DD8D4929D6F8}"/>
            </a:ext>
          </a:extLst>
        </xdr:cNvPr>
        <xdr:cNvSpPr txBox="1"/>
      </xdr:nvSpPr>
      <xdr:spPr>
        <a:xfrm>
          <a:off x="17589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FEDA4202-593C-423C-A356-8673665763B1}"/>
            </a:ext>
          </a:extLst>
        </xdr:cNvPr>
        <xdr:cNvSpPr txBox="1"/>
      </xdr:nvSpPr>
      <xdr:spPr>
        <a:xfrm>
          <a:off x="169132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D790D56A-CEFB-40CA-B5E3-2D7623FD75E7}"/>
            </a:ext>
          </a:extLst>
        </xdr:cNvPr>
        <xdr:cNvSpPr txBox="1"/>
      </xdr:nvSpPr>
      <xdr:spPr>
        <a:xfrm>
          <a:off x="162052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F0659FB0-167E-48CD-9676-09FA18CD78B1}"/>
            </a:ext>
          </a:extLst>
        </xdr:cNvPr>
        <xdr:cNvSpPr txBox="1"/>
      </xdr:nvSpPr>
      <xdr:spPr>
        <a:xfrm>
          <a:off x="15506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28874226-7A57-467B-9139-EE3848463D87}"/>
            </a:ext>
          </a:extLst>
        </xdr:cNvPr>
        <xdr:cNvSpPr txBox="1"/>
      </xdr:nvSpPr>
      <xdr:spPr>
        <a:xfrm>
          <a:off x="14779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116078</xdr:rowOff>
    </xdr:from>
    <xdr:to>
      <xdr:col>116</xdr:col>
      <xdr:colOff>114300</xdr:colOff>
      <xdr:row>58</xdr:row>
      <xdr:rowOff>46228</xdr:rowOff>
    </xdr:to>
    <xdr:sp macro="" textlink="">
      <xdr:nvSpPr>
        <xdr:cNvPr id="671" name="楕円 670">
          <a:extLst>
            <a:ext uri="{FF2B5EF4-FFF2-40B4-BE49-F238E27FC236}">
              <a16:creationId xmlns:a16="http://schemas.microsoft.com/office/drawing/2014/main" id="{3B53502B-3AB8-4B0E-B270-1C95466AE0BC}"/>
            </a:ext>
          </a:extLst>
        </xdr:cNvPr>
        <xdr:cNvSpPr/>
      </xdr:nvSpPr>
      <xdr:spPr>
        <a:xfrm>
          <a:off x="176911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138955</xdr:rowOff>
    </xdr:from>
    <xdr:ext cx="469744" cy="259045"/>
    <xdr:sp macro="" textlink="">
      <xdr:nvSpPr>
        <xdr:cNvPr id="672" name="【学校施設】&#10;一人当たり面積該当値テキスト">
          <a:extLst>
            <a:ext uri="{FF2B5EF4-FFF2-40B4-BE49-F238E27FC236}">
              <a16:creationId xmlns:a16="http://schemas.microsoft.com/office/drawing/2014/main" id="{9C3B9F20-75F3-4C99-B1BA-E2F8B454AD18}"/>
            </a:ext>
          </a:extLst>
        </xdr:cNvPr>
        <xdr:cNvSpPr txBox="1"/>
      </xdr:nvSpPr>
      <xdr:spPr>
        <a:xfrm>
          <a:off x="17780000" y="97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29972</xdr:rowOff>
    </xdr:from>
    <xdr:to>
      <xdr:col>112</xdr:col>
      <xdr:colOff>38100</xdr:colOff>
      <xdr:row>60</xdr:row>
      <xdr:rowOff>131572</xdr:rowOff>
    </xdr:to>
    <xdr:sp macro="" textlink="">
      <xdr:nvSpPr>
        <xdr:cNvPr id="673" name="楕円 672">
          <a:extLst>
            <a:ext uri="{FF2B5EF4-FFF2-40B4-BE49-F238E27FC236}">
              <a16:creationId xmlns:a16="http://schemas.microsoft.com/office/drawing/2014/main" id="{FBCFD8B4-47FF-45AF-A99A-A6D2CB39FEF7}"/>
            </a:ext>
          </a:extLst>
        </xdr:cNvPr>
        <xdr:cNvSpPr/>
      </xdr:nvSpPr>
      <xdr:spPr>
        <a:xfrm>
          <a:off x="17043400" y="10316972"/>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166878</xdr:rowOff>
    </xdr:from>
    <xdr:to>
      <xdr:col>116</xdr:col>
      <xdr:colOff>63500</xdr:colOff>
      <xdr:row>60</xdr:row>
      <xdr:rowOff>80772</xdr:rowOff>
    </xdr:to>
    <xdr:cxnSp macro="">
      <xdr:nvCxnSpPr>
        <xdr:cNvPr id="674" name="直線コネクタ 673">
          <a:extLst>
            <a:ext uri="{FF2B5EF4-FFF2-40B4-BE49-F238E27FC236}">
              <a16:creationId xmlns:a16="http://schemas.microsoft.com/office/drawing/2014/main" id="{31316458-F9CA-4ABF-A757-A27B4DF9713D}"/>
            </a:ext>
          </a:extLst>
        </xdr:cNvPr>
        <xdr:cNvCxnSpPr/>
      </xdr:nvCxnSpPr>
      <xdr:spPr>
        <a:xfrm flipV="1">
          <a:off x="17065625" y="9939528"/>
          <a:ext cx="676275" cy="42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15875</xdr:rowOff>
    </xdr:from>
    <xdr:to>
      <xdr:col>107</xdr:col>
      <xdr:colOff>101600</xdr:colOff>
      <xdr:row>60</xdr:row>
      <xdr:rowOff>117475</xdr:rowOff>
    </xdr:to>
    <xdr:sp macro="" textlink="">
      <xdr:nvSpPr>
        <xdr:cNvPr id="675" name="楕円 674">
          <a:extLst>
            <a:ext uri="{FF2B5EF4-FFF2-40B4-BE49-F238E27FC236}">
              <a16:creationId xmlns:a16="http://schemas.microsoft.com/office/drawing/2014/main" id="{93CF4B80-D2E1-4810-984D-A24F5ACC1C28}"/>
            </a:ext>
          </a:extLst>
        </xdr:cNvPr>
        <xdr:cNvSpPr/>
      </xdr:nvSpPr>
      <xdr:spPr>
        <a:xfrm>
          <a:off x="163068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66675</xdr:rowOff>
    </xdr:from>
    <xdr:to>
      <xdr:col>111</xdr:col>
      <xdr:colOff>177800</xdr:colOff>
      <xdr:row>60</xdr:row>
      <xdr:rowOff>80772</xdr:rowOff>
    </xdr:to>
    <xdr:cxnSp macro="">
      <xdr:nvCxnSpPr>
        <xdr:cNvPr id="676" name="直線コネクタ 675">
          <a:extLst>
            <a:ext uri="{FF2B5EF4-FFF2-40B4-BE49-F238E27FC236}">
              <a16:creationId xmlns:a16="http://schemas.microsoft.com/office/drawing/2014/main" id="{2AFC7F46-73BC-4A74-8506-2E1A8934F270}"/>
            </a:ext>
          </a:extLst>
        </xdr:cNvPr>
        <xdr:cNvCxnSpPr/>
      </xdr:nvCxnSpPr>
      <xdr:spPr>
        <a:xfrm>
          <a:off x="16357600" y="10353675"/>
          <a:ext cx="708025"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20066</xdr:rowOff>
    </xdr:from>
    <xdr:to>
      <xdr:col>102</xdr:col>
      <xdr:colOff>165100</xdr:colOff>
      <xdr:row>60</xdr:row>
      <xdr:rowOff>121666</xdr:rowOff>
    </xdr:to>
    <xdr:sp macro="" textlink="">
      <xdr:nvSpPr>
        <xdr:cNvPr id="677" name="楕円 676">
          <a:extLst>
            <a:ext uri="{FF2B5EF4-FFF2-40B4-BE49-F238E27FC236}">
              <a16:creationId xmlns:a16="http://schemas.microsoft.com/office/drawing/2014/main" id="{33FE3323-BBBF-4EA4-8A01-E44191CE72AC}"/>
            </a:ext>
          </a:extLst>
        </xdr:cNvPr>
        <xdr:cNvSpPr/>
      </xdr:nvSpPr>
      <xdr:spPr>
        <a:xfrm>
          <a:off x="15608300" y="103070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66675</xdr:rowOff>
    </xdr:from>
    <xdr:to>
      <xdr:col>107</xdr:col>
      <xdr:colOff>50800</xdr:colOff>
      <xdr:row>60</xdr:row>
      <xdr:rowOff>70866</xdr:rowOff>
    </xdr:to>
    <xdr:cxnSp macro="">
      <xdr:nvCxnSpPr>
        <xdr:cNvPr id="678" name="直線コネクタ 677">
          <a:extLst>
            <a:ext uri="{FF2B5EF4-FFF2-40B4-BE49-F238E27FC236}">
              <a16:creationId xmlns:a16="http://schemas.microsoft.com/office/drawing/2014/main" id="{AA214355-2651-40AB-A4F0-98BBCF43AA1D}"/>
            </a:ext>
          </a:extLst>
        </xdr:cNvPr>
        <xdr:cNvCxnSpPr/>
      </xdr:nvCxnSpPr>
      <xdr:spPr>
        <a:xfrm flipV="1">
          <a:off x="15659100" y="10353675"/>
          <a:ext cx="6985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79" name="n_1aveValue【学校施設】&#10;一人当たり面積">
          <a:extLst>
            <a:ext uri="{FF2B5EF4-FFF2-40B4-BE49-F238E27FC236}">
              <a16:creationId xmlns:a16="http://schemas.microsoft.com/office/drawing/2014/main" id="{A33811A9-588E-4E24-8FC4-D547452D4490}"/>
            </a:ext>
          </a:extLst>
        </xdr:cNvPr>
        <xdr:cNvSpPr txBox="1"/>
      </xdr:nvSpPr>
      <xdr:spPr>
        <a:xfrm>
          <a:off x="16884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80" name="n_2aveValue【学校施設】&#10;一人当たり面積">
          <a:extLst>
            <a:ext uri="{FF2B5EF4-FFF2-40B4-BE49-F238E27FC236}">
              <a16:creationId xmlns:a16="http://schemas.microsoft.com/office/drawing/2014/main" id="{3ADC8DA8-76CB-4EA0-8639-4131D837F8D5}"/>
            </a:ext>
          </a:extLst>
        </xdr:cNvPr>
        <xdr:cNvSpPr txBox="1"/>
      </xdr:nvSpPr>
      <xdr:spPr>
        <a:xfrm>
          <a:off x="161608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81" name="n_3aveValue【学校施設】&#10;一人当たり面積">
          <a:extLst>
            <a:ext uri="{FF2B5EF4-FFF2-40B4-BE49-F238E27FC236}">
              <a16:creationId xmlns:a16="http://schemas.microsoft.com/office/drawing/2014/main" id="{3A806141-13FD-4233-8853-8C067F810A72}"/>
            </a:ext>
          </a:extLst>
        </xdr:cNvPr>
        <xdr:cNvSpPr txBox="1"/>
      </xdr:nvSpPr>
      <xdr:spPr>
        <a:xfrm>
          <a:off x="154623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a:extLst>
            <a:ext uri="{FF2B5EF4-FFF2-40B4-BE49-F238E27FC236}">
              <a16:creationId xmlns:a16="http://schemas.microsoft.com/office/drawing/2014/main" id="{15AD81F5-BAF1-4736-979C-58CC6DA4383A}"/>
            </a:ext>
          </a:extLst>
        </xdr:cNvPr>
        <xdr:cNvSpPr txBox="1"/>
      </xdr:nvSpPr>
      <xdr:spPr>
        <a:xfrm>
          <a:off x="147638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148099</xdr:rowOff>
    </xdr:from>
    <xdr:ext cx="469744" cy="259045"/>
    <xdr:sp macro="" textlink="">
      <xdr:nvSpPr>
        <xdr:cNvPr id="683" name="n_1mainValue【学校施設】&#10;一人当たり面積">
          <a:extLst>
            <a:ext uri="{FF2B5EF4-FFF2-40B4-BE49-F238E27FC236}">
              <a16:creationId xmlns:a16="http://schemas.microsoft.com/office/drawing/2014/main" id="{C065B50E-34B4-4E0C-96E6-1EFD827DB5C8}"/>
            </a:ext>
          </a:extLst>
        </xdr:cNvPr>
        <xdr:cNvSpPr txBox="1"/>
      </xdr:nvSpPr>
      <xdr:spPr>
        <a:xfrm>
          <a:off x="168847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134002</xdr:rowOff>
    </xdr:from>
    <xdr:ext cx="469744" cy="259045"/>
    <xdr:sp macro="" textlink="">
      <xdr:nvSpPr>
        <xdr:cNvPr id="684" name="n_2mainValue【学校施設】&#10;一人当たり面積">
          <a:extLst>
            <a:ext uri="{FF2B5EF4-FFF2-40B4-BE49-F238E27FC236}">
              <a16:creationId xmlns:a16="http://schemas.microsoft.com/office/drawing/2014/main" id="{18C3BCC0-FB6A-4FEC-B85B-91247F89CFCB}"/>
            </a:ext>
          </a:extLst>
        </xdr:cNvPr>
        <xdr:cNvSpPr txBox="1"/>
      </xdr:nvSpPr>
      <xdr:spPr>
        <a:xfrm>
          <a:off x="1616082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138193</xdr:rowOff>
    </xdr:from>
    <xdr:ext cx="469744" cy="259045"/>
    <xdr:sp macro="" textlink="">
      <xdr:nvSpPr>
        <xdr:cNvPr id="685" name="n_3mainValue【学校施設】&#10;一人当たり面積">
          <a:extLst>
            <a:ext uri="{FF2B5EF4-FFF2-40B4-BE49-F238E27FC236}">
              <a16:creationId xmlns:a16="http://schemas.microsoft.com/office/drawing/2014/main" id="{4A126B94-784C-41E8-8AA3-DD1126BD6ED5}"/>
            </a:ext>
          </a:extLst>
        </xdr:cNvPr>
        <xdr:cNvSpPr txBox="1"/>
      </xdr:nvSpPr>
      <xdr:spPr>
        <a:xfrm>
          <a:off x="154623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a:extLst>
            <a:ext uri="{FF2B5EF4-FFF2-40B4-BE49-F238E27FC236}">
              <a16:creationId xmlns:a16="http://schemas.microsoft.com/office/drawing/2014/main" id="{5D220C98-D37B-455F-9BED-D3B6A6D018DD}"/>
            </a:ext>
          </a:extLst>
        </xdr:cNvPr>
        <xdr:cNvSpPr/>
      </xdr:nvSpPr>
      <xdr:spPr>
        <a:xfrm>
          <a:off x="9969500" y="1181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a:extLst>
            <a:ext uri="{FF2B5EF4-FFF2-40B4-BE49-F238E27FC236}">
              <a16:creationId xmlns:a16="http://schemas.microsoft.com/office/drawing/2014/main" id="{563FB74D-FD46-4D4A-883E-F6CCDC5FF67D}"/>
            </a:ext>
          </a:extLst>
        </xdr:cNvPr>
        <xdr:cNvSpPr/>
      </xdr:nvSpPr>
      <xdr:spPr>
        <a:xfrm>
          <a:off x="10058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a:extLst>
            <a:ext uri="{FF2B5EF4-FFF2-40B4-BE49-F238E27FC236}">
              <a16:creationId xmlns:a16="http://schemas.microsoft.com/office/drawing/2014/main" id="{34315204-F2EE-4A5C-B270-9586CDDFA82D}"/>
            </a:ext>
          </a:extLst>
        </xdr:cNvPr>
        <xdr:cNvSpPr/>
      </xdr:nvSpPr>
      <xdr:spPr>
        <a:xfrm>
          <a:off x="10058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a:extLst>
            <a:ext uri="{FF2B5EF4-FFF2-40B4-BE49-F238E27FC236}">
              <a16:creationId xmlns:a16="http://schemas.microsoft.com/office/drawing/2014/main" id="{B72CE94A-7EEC-4B32-B609-F9BB0982EC72}"/>
            </a:ext>
          </a:extLst>
        </xdr:cNvPr>
        <xdr:cNvSpPr/>
      </xdr:nvSpPr>
      <xdr:spPr>
        <a:xfrm>
          <a:off x="108839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a:extLst>
            <a:ext uri="{FF2B5EF4-FFF2-40B4-BE49-F238E27FC236}">
              <a16:creationId xmlns:a16="http://schemas.microsoft.com/office/drawing/2014/main" id="{B22201EA-DBB4-46AF-A05F-127A9842E25B}"/>
            </a:ext>
          </a:extLst>
        </xdr:cNvPr>
        <xdr:cNvSpPr/>
      </xdr:nvSpPr>
      <xdr:spPr>
        <a:xfrm>
          <a:off x="108839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a:extLst>
            <a:ext uri="{FF2B5EF4-FFF2-40B4-BE49-F238E27FC236}">
              <a16:creationId xmlns:a16="http://schemas.microsoft.com/office/drawing/2014/main" id="{254C6E1C-8A8E-40C1-B9F1-C3DADA7331F1}"/>
            </a:ext>
          </a:extLst>
        </xdr:cNvPr>
        <xdr:cNvSpPr/>
      </xdr:nvSpPr>
      <xdr:spPr>
        <a:xfrm>
          <a:off x="117983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a:extLst>
            <a:ext uri="{FF2B5EF4-FFF2-40B4-BE49-F238E27FC236}">
              <a16:creationId xmlns:a16="http://schemas.microsoft.com/office/drawing/2014/main" id="{34B32320-2EFA-4B40-9431-DCAC959E4087}"/>
            </a:ext>
          </a:extLst>
        </xdr:cNvPr>
        <xdr:cNvSpPr/>
      </xdr:nvSpPr>
      <xdr:spPr>
        <a:xfrm>
          <a:off x="117983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a:extLst>
            <a:ext uri="{FF2B5EF4-FFF2-40B4-BE49-F238E27FC236}">
              <a16:creationId xmlns:a16="http://schemas.microsoft.com/office/drawing/2014/main" id="{617A6314-1371-4D73-934A-D1B00624B061}"/>
            </a:ext>
          </a:extLst>
        </xdr:cNvPr>
        <xdr:cNvSpPr/>
      </xdr:nvSpPr>
      <xdr:spPr>
        <a:xfrm>
          <a:off x="9969500" y="12954000"/>
          <a:ext cx="37719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4D8DF8C2-D6AA-4502-829F-C604FA3520DF}"/>
            </a:ext>
          </a:extLst>
        </xdr:cNvPr>
        <xdr:cNvSpPr/>
      </xdr:nvSpPr>
      <xdr:spPr>
        <a:xfrm>
          <a:off x="14630400" y="1181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FC6704B0-6CD5-44FF-A5BB-055D62447A10}"/>
            </a:ext>
          </a:extLst>
        </xdr:cNvPr>
        <xdr:cNvSpPr/>
      </xdr:nvSpPr>
      <xdr:spPr>
        <a:xfrm>
          <a:off x="14757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E9B10A05-F914-47BF-99E4-C0F8F043F170}"/>
            </a:ext>
          </a:extLst>
        </xdr:cNvPr>
        <xdr:cNvSpPr/>
      </xdr:nvSpPr>
      <xdr:spPr>
        <a:xfrm>
          <a:off x="14757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3CEC944F-ADE9-4199-9F0F-D9FE3C18ED47}"/>
            </a:ext>
          </a:extLst>
        </xdr:cNvPr>
        <xdr:cNvSpPr/>
      </xdr:nvSpPr>
      <xdr:spPr>
        <a:xfrm>
          <a:off x="155448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C1293DB0-124F-4645-8340-78ABF1349EB0}"/>
            </a:ext>
          </a:extLst>
        </xdr:cNvPr>
        <xdr:cNvSpPr/>
      </xdr:nvSpPr>
      <xdr:spPr>
        <a:xfrm>
          <a:off x="155448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1C5A7A7D-32CA-420C-91B0-FE1236102C95}"/>
            </a:ext>
          </a:extLst>
        </xdr:cNvPr>
        <xdr:cNvSpPr/>
      </xdr:nvSpPr>
      <xdr:spPr>
        <a:xfrm>
          <a:off x="164592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9CD0A109-8529-4473-A048-ACA47FBFBFF2}"/>
            </a:ext>
          </a:extLst>
        </xdr:cNvPr>
        <xdr:cNvSpPr/>
      </xdr:nvSpPr>
      <xdr:spPr>
        <a:xfrm>
          <a:off x="164592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588FE1F5-33C7-4B11-8E24-D842C9A062A3}"/>
            </a:ext>
          </a:extLst>
        </xdr:cNvPr>
        <xdr:cNvSpPr/>
      </xdr:nvSpPr>
      <xdr:spPr>
        <a:xfrm>
          <a:off x="14630400" y="12954000"/>
          <a:ext cx="3810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a:extLst>
            <a:ext uri="{FF2B5EF4-FFF2-40B4-BE49-F238E27FC236}">
              <a16:creationId xmlns:a16="http://schemas.microsoft.com/office/drawing/2014/main" id="{9B007D94-34D2-4639-8158-C98DDF0B0DAE}"/>
            </a:ext>
          </a:extLst>
        </xdr:cNvPr>
        <xdr:cNvSpPr/>
      </xdr:nvSpPr>
      <xdr:spPr>
        <a:xfrm>
          <a:off x="9969500" y="1562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a:extLst>
            <a:ext uri="{FF2B5EF4-FFF2-40B4-BE49-F238E27FC236}">
              <a16:creationId xmlns:a16="http://schemas.microsoft.com/office/drawing/2014/main" id="{0417F019-591B-4AAA-B970-364471B3A6AF}"/>
            </a:ext>
          </a:extLst>
        </xdr:cNvPr>
        <xdr:cNvSpPr/>
      </xdr:nvSpPr>
      <xdr:spPr>
        <a:xfrm>
          <a:off x="10058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a:extLst>
            <a:ext uri="{FF2B5EF4-FFF2-40B4-BE49-F238E27FC236}">
              <a16:creationId xmlns:a16="http://schemas.microsoft.com/office/drawing/2014/main" id="{BE892039-366E-4A0B-8955-93750385835E}"/>
            </a:ext>
          </a:extLst>
        </xdr:cNvPr>
        <xdr:cNvSpPr/>
      </xdr:nvSpPr>
      <xdr:spPr>
        <a:xfrm>
          <a:off x="10058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a:extLst>
            <a:ext uri="{FF2B5EF4-FFF2-40B4-BE49-F238E27FC236}">
              <a16:creationId xmlns:a16="http://schemas.microsoft.com/office/drawing/2014/main" id="{81681E62-197F-4A55-9B08-990A44DC3279}"/>
            </a:ext>
          </a:extLst>
        </xdr:cNvPr>
        <xdr:cNvSpPr/>
      </xdr:nvSpPr>
      <xdr:spPr>
        <a:xfrm>
          <a:off x="108839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a:extLst>
            <a:ext uri="{FF2B5EF4-FFF2-40B4-BE49-F238E27FC236}">
              <a16:creationId xmlns:a16="http://schemas.microsoft.com/office/drawing/2014/main" id="{1C59FC4C-3604-4922-9740-4173235C3768}"/>
            </a:ext>
          </a:extLst>
        </xdr:cNvPr>
        <xdr:cNvSpPr/>
      </xdr:nvSpPr>
      <xdr:spPr>
        <a:xfrm>
          <a:off x="108839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a:extLst>
            <a:ext uri="{FF2B5EF4-FFF2-40B4-BE49-F238E27FC236}">
              <a16:creationId xmlns:a16="http://schemas.microsoft.com/office/drawing/2014/main" id="{6C6E0216-F4A5-43CA-8CD1-FE5BD1F566F5}"/>
            </a:ext>
          </a:extLst>
        </xdr:cNvPr>
        <xdr:cNvSpPr/>
      </xdr:nvSpPr>
      <xdr:spPr>
        <a:xfrm>
          <a:off x="117983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a:extLst>
            <a:ext uri="{FF2B5EF4-FFF2-40B4-BE49-F238E27FC236}">
              <a16:creationId xmlns:a16="http://schemas.microsoft.com/office/drawing/2014/main" id="{1CAD3544-4105-49F2-9E8F-D87206CF775E}"/>
            </a:ext>
          </a:extLst>
        </xdr:cNvPr>
        <xdr:cNvSpPr/>
      </xdr:nvSpPr>
      <xdr:spPr>
        <a:xfrm>
          <a:off x="117983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a:extLst>
            <a:ext uri="{FF2B5EF4-FFF2-40B4-BE49-F238E27FC236}">
              <a16:creationId xmlns:a16="http://schemas.microsoft.com/office/drawing/2014/main" id="{C6531B9A-F7C1-493D-8E76-679B6D48B006}"/>
            </a:ext>
          </a:extLst>
        </xdr:cNvPr>
        <xdr:cNvSpPr/>
      </xdr:nvSpPr>
      <xdr:spPr>
        <a:xfrm>
          <a:off x="9969500" y="1676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a:extLst>
            <a:ext uri="{FF2B5EF4-FFF2-40B4-BE49-F238E27FC236}">
              <a16:creationId xmlns:a16="http://schemas.microsoft.com/office/drawing/2014/main" id="{74E69771-7A93-45FD-A900-06FE6043E73F}"/>
            </a:ext>
          </a:extLst>
        </xdr:cNvPr>
        <xdr:cNvSpPr txBox="1"/>
      </xdr:nvSpPr>
      <xdr:spPr>
        <a:xfrm>
          <a:off x="99314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a:extLst>
            <a:ext uri="{FF2B5EF4-FFF2-40B4-BE49-F238E27FC236}">
              <a16:creationId xmlns:a16="http://schemas.microsoft.com/office/drawing/2014/main" id="{63D9D6F7-34E9-491D-9A68-0183920E1F34}"/>
            </a:ext>
          </a:extLst>
        </xdr:cNvPr>
        <xdr:cNvCxnSpPr/>
      </xdr:nvCxnSpPr>
      <xdr:spPr>
        <a:xfrm>
          <a:off x="9969500" y="1905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E45B1B9D-1ED4-4D84-A603-6422114286F5}"/>
            </a:ext>
          </a:extLst>
        </xdr:cNvPr>
        <xdr:cNvSpPr txBox="1"/>
      </xdr:nvSpPr>
      <xdr:spPr>
        <a:xfrm>
          <a:off x="95975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3" name="直線コネクタ 712">
          <a:extLst>
            <a:ext uri="{FF2B5EF4-FFF2-40B4-BE49-F238E27FC236}">
              <a16:creationId xmlns:a16="http://schemas.microsoft.com/office/drawing/2014/main" id="{A693F357-A8AF-4B07-BAB0-15D1DC26E285}"/>
            </a:ext>
          </a:extLst>
        </xdr:cNvPr>
        <xdr:cNvCxnSpPr/>
      </xdr:nvCxnSpPr>
      <xdr:spPr>
        <a:xfrm>
          <a:off x="9969500" y="18669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FCED835E-3D84-42A9-B414-6E30CED5AA6A}"/>
            </a:ext>
          </a:extLst>
        </xdr:cNvPr>
        <xdr:cNvSpPr txBox="1"/>
      </xdr:nvSpPr>
      <xdr:spPr>
        <a:xfrm>
          <a:off x="959757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5" name="直線コネクタ 714">
          <a:extLst>
            <a:ext uri="{FF2B5EF4-FFF2-40B4-BE49-F238E27FC236}">
              <a16:creationId xmlns:a16="http://schemas.microsoft.com/office/drawing/2014/main" id="{2FEBA543-D207-492E-8E34-AD85CDD89894}"/>
            </a:ext>
          </a:extLst>
        </xdr:cNvPr>
        <xdr:cNvCxnSpPr/>
      </xdr:nvCxnSpPr>
      <xdr:spPr>
        <a:xfrm>
          <a:off x="9969500" y="18288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6" name="テキスト ボックス 715">
          <a:extLst>
            <a:ext uri="{FF2B5EF4-FFF2-40B4-BE49-F238E27FC236}">
              <a16:creationId xmlns:a16="http://schemas.microsoft.com/office/drawing/2014/main" id="{8B455E9A-072F-4598-9877-D89EE49450BA}"/>
            </a:ext>
          </a:extLst>
        </xdr:cNvPr>
        <xdr:cNvSpPr txBox="1"/>
      </xdr:nvSpPr>
      <xdr:spPr>
        <a:xfrm>
          <a:off x="96426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7" name="直線コネクタ 716">
          <a:extLst>
            <a:ext uri="{FF2B5EF4-FFF2-40B4-BE49-F238E27FC236}">
              <a16:creationId xmlns:a16="http://schemas.microsoft.com/office/drawing/2014/main" id="{FA415C2E-39A1-466C-80FC-E1AB9282DB1F}"/>
            </a:ext>
          </a:extLst>
        </xdr:cNvPr>
        <xdr:cNvCxnSpPr/>
      </xdr:nvCxnSpPr>
      <xdr:spPr>
        <a:xfrm>
          <a:off x="9969500" y="17907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8" name="テキスト ボックス 717">
          <a:extLst>
            <a:ext uri="{FF2B5EF4-FFF2-40B4-BE49-F238E27FC236}">
              <a16:creationId xmlns:a16="http://schemas.microsoft.com/office/drawing/2014/main" id="{36219A6E-64D4-43F3-84D6-691AE41965E8}"/>
            </a:ext>
          </a:extLst>
        </xdr:cNvPr>
        <xdr:cNvSpPr txBox="1"/>
      </xdr:nvSpPr>
      <xdr:spPr>
        <a:xfrm>
          <a:off x="96426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9" name="直線コネクタ 718">
          <a:extLst>
            <a:ext uri="{FF2B5EF4-FFF2-40B4-BE49-F238E27FC236}">
              <a16:creationId xmlns:a16="http://schemas.microsoft.com/office/drawing/2014/main" id="{C447E233-1B01-49CA-9F94-F3CC2AA6BB1E}"/>
            </a:ext>
          </a:extLst>
        </xdr:cNvPr>
        <xdr:cNvCxnSpPr/>
      </xdr:nvCxnSpPr>
      <xdr:spPr>
        <a:xfrm>
          <a:off x="9969500" y="17526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0" name="テキスト ボックス 719">
          <a:extLst>
            <a:ext uri="{FF2B5EF4-FFF2-40B4-BE49-F238E27FC236}">
              <a16:creationId xmlns:a16="http://schemas.microsoft.com/office/drawing/2014/main" id="{EA2B55A8-3E0A-4C35-94BA-3337AA0B50AA}"/>
            </a:ext>
          </a:extLst>
        </xdr:cNvPr>
        <xdr:cNvSpPr txBox="1"/>
      </xdr:nvSpPr>
      <xdr:spPr>
        <a:xfrm>
          <a:off x="96426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1" name="直線コネクタ 720">
          <a:extLst>
            <a:ext uri="{FF2B5EF4-FFF2-40B4-BE49-F238E27FC236}">
              <a16:creationId xmlns:a16="http://schemas.microsoft.com/office/drawing/2014/main" id="{E3B30550-8945-4100-83A5-908EC24426ED}"/>
            </a:ext>
          </a:extLst>
        </xdr:cNvPr>
        <xdr:cNvCxnSpPr/>
      </xdr:nvCxnSpPr>
      <xdr:spPr>
        <a:xfrm>
          <a:off x="9969500" y="17145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2" name="テキスト ボックス 721">
          <a:extLst>
            <a:ext uri="{FF2B5EF4-FFF2-40B4-BE49-F238E27FC236}">
              <a16:creationId xmlns:a16="http://schemas.microsoft.com/office/drawing/2014/main" id="{6C474D3A-D5A9-4EE2-A431-4F63AC92C28A}"/>
            </a:ext>
          </a:extLst>
        </xdr:cNvPr>
        <xdr:cNvSpPr txBox="1"/>
      </xdr:nvSpPr>
      <xdr:spPr>
        <a:xfrm>
          <a:off x="96426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094121FF-3DBC-4F69-8344-00BE29C39D88}"/>
            </a:ext>
          </a:extLst>
        </xdr:cNvPr>
        <xdr:cNvCxnSpPr/>
      </xdr:nvCxnSpPr>
      <xdr:spPr>
        <a:xfrm>
          <a:off x="9969500" y="1676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4" name="テキスト ボックス 723">
          <a:extLst>
            <a:ext uri="{FF2B5EF4-FFF2-40B4-BE49-F238E27FC236}">
              <a16:creationId xmlns:a16="http://schemas.microsoft.com/office/drawing/2014/main" id="{5DE44C72-B302-425F-A428-6D8C103CC2BB}"/>
            </a:ext>
          </a:extLst>
        </xdr:cNvPr>
        <xdr:cNvSpPr txBox="1"/>
      </xdr:nvSpPr>
      <xdr:spPr>
        <a:xfrm>
          <a:off x="97067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CF634B4A-2627-4D07-B304-1E0742816146}"/>
            </a:ext>
          </a:extLst>
        </xdr:cNvPr>
        <xdr:cNvSpPr/>
      </xdr:nvSpPr>
      <xdr:spPr>
        <a:xfrm>
          <a:off x="9969500" y="1676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26" name="直線コネクタ 725">
          <a:extLst>
            <a:ext uri="{FF2B5EF4-FFF2-40B4-BE49-F238E27FC236}">
              <a16:creationId xmlns:a16="http://schemas.microsoft.com/office/drawing/2014/main" id="{516C02DA-BE9F-4A1A-A0B3-C3EA20060C59}"/>
            </a:ext>
          </a:extLst>
        </xdr:cNvPr>
        <xdr:cNvCxnSpPr/>
      </xdr:nvCxnSpPr>
      <xdr:spPr>
        <a:xfrm flipV="1">
          <a:off x="130803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27" name="【公民館】&#10;有形固定資産減価償却率最小値テキスト">
          <a:extLst>
            <a:ext uri="{FF2B5EF4-FFF2-40B4-BE49-F238E27FC236}">
              <a16:creationId xmlns:a16="http://schemas.microsoft.com/office/drawing/2014/main" id="{BBC61BC9-1497-4519-9C5C-2EEB1359ED8E}"/>
            </a:ext>
          </a:extLst>
        </xdr:cNvPr>
        <xdr:cNvSpPr txBox="1"/>
      </xdr:nvSpPr>
      <xdr:spPr>
        <a:xfrm>
          <a:off x="13109575"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28" name="直線コネクタ 727">
          <a:extLst>
            <a:ext uri="{FF2B5EF4-FFF2-40B4-BE49-F238E27FC236}">
              <a16:creationId xmlns:a16="http://schemas.microsoft.com/office/drawing/2014/main" id="{06FB0782-E7E3-4E7A-8B83-331FE1104639}"/>
            </a:ext>
          </a:extLst>
        </xdr:cNvPr>
        <xdr:cNvCxnSpPr/>
      </xdr:nvCxnSpPr>
      <xdr:spPr>
        <a:xfrm>
          <a:off x="12992100" y="1866900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29" name="【公民館】&#10;有形固定資産減価償却率最大値テキスト">
          <a:extLst>
            <a:ext uri="{FF2B5EF4-FFF2-40B4-BE49-F238E27FC236}">
              <a16:creationId xmlns:a16="http://schemas.microsoft.com/office/drawing/2014/main" id="{ACA46E94-6C18-4520-ADCC-15518C03342D}"/>
            </a:ext>
          </a:extLst>
        </xdr:cNvPr>
        <xdr:cNvSpPr txBox="1"/>
      </xdr:nvSpPr>
      <xdr:spPr>
        <a:xfrm>
          <a:off x="13109575"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30" name="直線コネクタ 729">
          <a:extLst>
            <a:ext uri="{FF2B5EF4-FFF2-40B4-BE49-F238E27FC236}">
              <a16:creationId xmlns:a16="http://schemas.microsoft.com/office/drawing/2014/main" id="{AACEB57C-4633-4D5B-995B-BB1BD1E8D2D5}"/>
            </a:ext>
          </a:extLst>
        </xdr:cNvPr>
        <xdr:cNvCxnSpPr/>
      </xdr:nvCxnSpPr>
      <xdr:spPr>
        <a:xfrm>
          <a:off x="12992100" y="17072611"/>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31" name="【公民館】&#10;有形固定資産減価償却率平均値テキスト">
          <a:extLst>
            <a:ext uri="{FF2B5EF4-FFF2-40B4-BE49-F238E27FC236}">
              <a16:creationId xmlns:a16="http://schemas.microsoft.com/office/drawing/2014/main" id="{4BC26F3A-383C-4B09-84A9-82FAA42E4DDC}"/>
            </a:ext>
          </a:extLst>
        </xdr:cNvPr>
        <xdr:cNvSpPr txBox="1"/>
      </xdr:nvSpPr>
      <xdr:spPr>
        <a:xfrm>
          <a:off x="13109575"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32" name="フローチャート: 判断 731">
          <a:extLst>
            <a:ext uri="{FF2B5EF4-FFF2-40B4-BE49-F238E27FC236}">
              <a16:creationId xmlns:a16="http://schemas.microsoft.com/office/drawing/2014/main" id="{23A1160F-312E-4D73-8305-21DDF17D3362}"/>
            </a:ext>
          </a:extLst>
        </xdr:cNvPr>
        <xdr:cNvSpPr/>
      </xdr:nvSpPr>
      <xdr:spPr>
        <a:xfrm>
          <a:off x="13030200" y="178409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33" name="フローチャート: 判断 732">
          <a:extLst>
            <a:ext uri="{FF2B5EF4-FFF2-40B4-BE49-F238E27FC236}">
              <a16:creationId xmlns:a16="http://schemas.microsoft.com/office/drawing/2014/main" id="{9B139D46-ACCB-4B46-AEF7-99993AEFE0F5}"/>
            </a:ext>
          </a:extLst>
        </xdr:cNvPr>
        <xdr:cNvSpPr/>
      </xdr:nvSpPr>
      <xdr:spPr>
        <a:xfrm>
          <a:off x="123444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34" name="フローチャート: 判断 733">
          <a:extLst>
            <a:ext uri="{FF2B5EF4-FFF2-40B4-BE49-F238E27FC236}">
              <a16:creationId xmlns:a16="http://schemas.microsoft.com/office/drawing/2014/main" id="{5D5917C5-061E-4051-A3FF-EB6BFC068DD1}"/>
            </a:ext>
          </a:extLst>
        </xdr:cNvPr>
        <xdr:cNvSpPr/>
      </xdr:nvSpPr>
      <xdr:spPr>
        <a:xfrm>
          <a:off x="11645900" y="178523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35" name="フローチャート: 判断 734">
          <a:extLst>
            <a:ext uri="{FF2B5EF4-FFF2-40B4-BE49-F238E27FC236}">
              <a16:creationId xmlns:a16="http://schemas.microsoft.com/office/drawing/2014/main" id="{0292589A-65FD-4342-B438-389A40BAD343}"/>
            </a:ext>
          </a:extLst>
        </xdr:cNvPr>
        <xdr:cNvSpPr/>
      </xdr:nvSpPr>
      <xdr:spPr>
        <a:xfrm>
          <a:off x="10947400" y="1785048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36" name="フローチャート: 判断 735">
          <a:extLst>
            <a:ext uri="{FF2B5EF4-FFF2-40B4-BE49-F238E27FC236}">
              <a16:creationId xmlns:a16="http://schemas.microsoft.com/office/drawing/2014/main" id="{F59E5D5D-69A1-4D2A-9F46-CAC2A2522A52}"/>
            </a:ext>
          </a:extLst>
        </xdr:cNvPr>
        <xdr:cNvSpPr/>
      </xdr:nvSpPr>
      <xdr:spPr>
        <a:xfrm>
          <a:off x="102108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B665BDE-348D-4CFC-A725-0307094C1C76}"/>
            </a:ext>
          </a:extLst>
        </xdr:cNvPr>
        <xdr:cNvSpPr txBox="1"/>
      </xdr:nvSpPr>
      <xdr:spPr>
        <a:xfrm>
          <a:off x="129286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7E99CA0C-48D2-4D37-8169-CEAB39ABF177}"/>
            </a:ext>
          </a:extLst>
        </xdr:cNvPr>
        <xdr:cNvSpPr txBox="1"/>
      </xdr:nvSpPr>
      <xdr:spPr>
        <a:xfrm>
          <a:off x="1224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F333263E-EE10-415E-91DB-A87F2B0D50A9}"/>
            </a:ext>
          </a:extLst>
        </xdr:cNvPr>
        <xdr:cNvSpPr txBox="1"/>
      </xdr:nvSpPr>
      <xdr:spPr>
        <a:xfrm>
          <a:off x="115443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B0D085B-7DF3-4F87-B8B9-C35BCF125F1E}"/>
            </a:ext>
          </a:extLst>
        </xdr:cNvPr>
        <xdr:cNvSpPr txBox="1"/>
      </xdr:nvSpPr>
      <xdr:spPr>
        <a:xfrm>
          <a:off x="108172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DF1DB2F-7171-436F-88F2-875987994194}"/>
            </a:ext>
          </a:extLst>
        </xdr:cNvPr>
        <xdr:cNvSpPr txBox="1"/>
      </xdr:nvSpPr>
      <xdr:spPr>
        <a:xfrm>
          <a:off x="101092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12064</xdr:rowOff>
    </xdr:from>
    <xdr:to>
      <xdr:col>85</xdr:col>
      <xdr:colOff>177800</xdr:colOff>
      <xdr:row>102</xdr:row>
      <xdr:rowOff>113664</xdr:rowOff>
    </xdr:to>
    <xdr:sp macro="" textlink="">
      <xdr:nvSpPr>
        <xdr:cNvPr id="742" name="楕円 741">
          <a:extLst>
            <a:ext uri="{FF2B5EF4-FFF2-40B4-BE49-F238E27FC236}">
              <a16:creationId xmlns:a16="http://schemas.microsoft.com/office/drawing/2014/main" id="{969FFEC9-7F81-4971-9D54-5C31D572C8F6}"/>
            </a:ext>
          </a:extLst>
        </xdr:cNvPr>
        <xdr:cNvSpPr/>
      </xdr:nvSpPr>
      <xdr:spPr>
        <a:xfrm>
          <a:off x="13030200" y="174999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34941</xdr:rowOff>
    </xdr:from>
    <xdr:ext cx="405111" cy="259045"/>
    <xdr:sp macro="" textlink="">
      <xdr:nvSpPr>
        <xdr:cNvPr id="743" name="【公民館】&#10;有形固定資産減価償却率該当値テキスト">
          <a:extLst>
            <a:ext uri="{FF2B5EF4-FFF2-40B4-BE49-F238E27FC236}">
              <a16:creationId xmlns:a16="http://schemas.microsoft.com/office/drawing/2014/main" id="{4364E942-CAAA-4486-BA0A-8900E85BA521}"/>
            </a:ext>
          </a:extLst>
        </xdr:cNvPr>
        <xdr:cNvSpPr txBox="1"/>
      </xdr:nvSpPr>
      <xdr:spPr>
        <a:xfrm>
          <a:off x="13109575"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130175</xdr:rowOff>
    </xdr:from>
    <xdr:to>
      <xdr:col>81</xdr:col>
      <xdr:colOff>101600</xdr:colOff>
      <xdr:row>102</xdr:row>
      <xdr:rowOff>60325</xdr:rowOff>
    </xdr:to>
    <xdr:sp macro="" textlink="">
      <xdr:nvSpPr>
        <xdr:cNvPr id="744" name="楕円 743">
          <a:extLst>
            <a:ext uri="{FF2B5EF4-FFF2-40B4-BE49-F238E27FC236}">
              <a16:creationId xmlns:a16="http://schemas.microsoft.com/office/drawing/2014/main" id="{9E6E878C-EEEE-4D64-9E36-09C53AEC0B4F}"/>
            </a:ext>
          </a:extLst>
        </xdr:cNvPr>
        <xdr:cNvSpPr/>
      </xdr:nvSpPr>
      <xdr:spPr>
        <a:xfrm>
          <a:off x="123444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9525</xdr:rowOff>
    </xdr:from>
    <xdr:to>
      <xdr:col>85</xdr:col>
      <xdr:colOff>127000</xdr:colOff>
      <xdr:row>102</xdr:row>
      <xdr:rowOff>62864</xdr:rowOff>
    </xdr:to>
    <xdr:cxnSp macro="">
      <xdr:nvCxnSpPr>
        <xdr:cNvPr id="745" name="直線コネクタ 744">
          <a:extLst>
            <a:ext uri="{FF2B5EF4-FFF2-40B4-BE49-F238E27FC236}">
              <a16:creationId xmlns:a16="http://schemas.microsoft.com/office/drawing/2014/main" id="{3ADEECC4-2FAA-4BAF-B433-E401302664F1}"/>
            </a:ext>
          </a:extLst>
        </xdr:cNvPr>
        <xdr:cNvCxnSpPr/>
      </xdr:nvCxnSpPr>
      <xdr:spPr>
        <a:xfrm>
          <a:off x="12395200" y="17497425"/>
          <a:ext cx="6858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746" name="楕円 745">
          <a:extLst>
            <a:ext uri="{FF2B5EF4-FFF2-40B4-BE49-F238E27FC236}">
              <a16:creationId xmlns:a16="http://schemas.microsoft.com/office/drawing/2014/main" id="{8A291296-7A42-4080-B49E-6C2DD5695D1A}"/>
            </a:ext>
          </a:extLst>
        </xdr:cNvPr>
        <xdr:cNvSpPr/>
      </xdr:nvSpPr>
      <xdr:spPr>
        <a:xfrm>
          <a:off x="11645900" y="178943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9525</xdr:rowOff>
    </xdr:from>
    <xdr:to>
      <xdr:col>81</xdr:col>
      <xdr:colOff>50800</xdr:colOff>
      <xdr:row>104</xdr:row>
      <xdr:rowOff>114300</xdr:rowOff>
    </xdr:to>
    <xdr:cxnSp macro="">
      <xdr:nvCxnSpPr>
        <xdr:cNvPr id="747" name="直線コネクタ 746">
          <a:extLst>
            <a:ext uri="{FF2B5EF4-FFF2-40B4-BE49-F238E27FC236}">
              <a16:creationId xmlns:a16="http://schemas.microsoft.com/office/drawing/2014/main" id="{EF2D162F-CFEF-449A-B1F0-6C8F0DD478E3}"/>
            </a:ext>
          </a:extLst>
        </xdr:cNvPr>
        <xdr:cNvCxnSpPr/>
      </xdr:nvCxnSpPr>
      <xdr:spPr>
        <a:xfrm flipV="1">
          <a:off x="11696700" y="17497425"/>
          <a:ext cx="6985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48" name="楕円 747">
          <a:extLst>
            <a:ext uri="{FF2B5EF4-FFF2-40B4-BE49-F238E27FC236}">
              <a16:creationId xmlns:a16="http://schemas.microsoft.com/office/drawing/2014/main" id="{E70E491B-31FB-46BE-A838-3B02C46C5DBE}"/>
            </a:ext>
          </a:extLst>
        </xdr:cNvPr>
        <xdr:cNvSpPr/>
      </xdr:nvSpPr>
      <xdr:spPr>
        <a:xfrm>
          <a:off x="10947400" y="1785620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114300</xdr:rowOff>
    </xdr:to>
    <xdr:cxnSp macro="">
      <xdr:nvCxnSpPr>
        <xdr:cNvPr id="749" name="直線コネクタ 748">
          <a:extLst>
            <a:ext uri="{FF2B5EF4-FFF2-40B4-BE49-F238E27FC236}">
              <a16:creationId xmlns:a16="http://schemas.microsoft.com/office/drawing/2014/main" id="{510F5A74-BB6F-424D-B3B3-6D2AE287FA53}"/>
            </a:ext>
          </a:extLst>
        </xdr:cNvPr>
        <xdr:cNvCxnSpPr/>
      </xdr:nvCxnSpPr>
      <xdr:spPr>
        <a:xfrm>
          <a:off x="10969625" y="17907000"/>
          <a:ext cx="7270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50" name="n_1aveValue【公民館】&#10;有形固定資産減価償却率">
          <a:extLst>
            <a:ext uri="{FF2B5EF4-FFF2-40B4-BE49-F238E27FC236}">
              <a16:creationId xmlns:a16="http://schemas.microsoft.com/office/drawing/2014/main" id="{F52AAA3B-0AE9-4E6C-986E-F97B46DE9146}"/>
            </a:ext>
          </a:extLst>
        </xdr:cNvPr>
        <xdr:cNvSpPr txBox="1"/>
      </xdr:nvSpPr>
      <xdr:spPr>
        <a:xfrm>
          <a:off x="12218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751" name="n_2aveValue【公民館】&#10;有形固定資産減価償却率">
          <a:extLst>
            <a:ext uri="{FF2B5EF4-FFF2-40B4-BE49-F238E27FC236}">
              <a16:creationId xmlns:a16="http://schemas.microsoft.com/office/drawing/2014/main" id="{E104EDDF-32E1-42A1-B6FB-025CC9864341}"/>
            </a:ext>
          </a:extLst>
        </xdr:cNvPr>
        <xdr:cNvSpPr txBox="1"/>
      </xdr:nvSpPr>
      <xdr:spPr>
        <a:xfrm>
          <a:off x="115322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752" name="n_3aveValue【公民館】&#10;有形固定資産減価償却率">
          <a:extLst>
            <a:ext uri="{FF2B5EF4-FFF2-40B4-BE49-F238E27FC236}">
              <a16:creationId xmlns:a16="http://schemas.microsoft.com/office/drawing/2014/main" id="{784F717A-3467-4D4C-AAAF-6B3D07C6C9EE}"/>
            </a:ext>
          </a:extLst>
        </xdr:cNvPr>
        <xdr:cNvSpPr txBox="1"/>
      </xdr:nvSpPr>
      <xdr:spPr>
        <a:xfrm>
          <a:off x="10824219"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53" name="n_4aveValue【公民館】&#10;有形固定資産減価償却率">
          <a:extLst>
            <a:ext uri="{FF2B5EF4-FFF2-40B4-BE49-F238E27FC236}">
              <a16:creationId xmlns:a16="http://schemas.microsoft.com/office/drawing/2014/main" id="{CE6C1FA7-741B-40A0-AC8D-DEA7C0831E12}"/>
            </a:ext>
          </a:extLst>
        </xdr:cNvPr>
        <xdr:cNvSpPr txBox="1"/>
      </xdr:nvSpPr>
      <xdr:spPr>
        <a:xfrm>
          <a:off x="100971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76852</xdr:rowOff>
    </xdr:from>
    <xdr:ext cx="405111" cy="259045"/>
    <xdr:sp macro="" textlink="">
      <xdr:nvSpPr>
        <xdr:cNvPr id="754" name="n_1mainValue【公民館】&#10;有形固定資産減価償却率">
          <a:extLst>
            <a:ext uri="{FF2B5EF4-FFF2-40B4-BE49-F238E27FC236}">
              <a16:creationId xmlns:a16="http://schemas.microsoft.com/office/drawing/2014/main" id="{7E3B46B2-D46C-4416-AD23-9B7D8CBED121}"/>
            </a:ext>
          </a:extLst>
        </xdr:cNvPr>
        <xdr:cNvSpPr txBox="1"/>
      </xdr:nvSpPr>
      <xdr:spPr>
        <a:xfrm>
          <a:off x="12218044" y="1722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156227</xdr:rowOff>
    </xdr:from>
    <xdr:ext cx="405111" cy="259045"/>
    <xdr:sp macro="" textlink="">
      <xdr:nvSpPr>
        <xdr:cNvPr id="755" name="n_2mainValue【公民館】&#10;有形固定資産減価償却率">
          <a:extLst>
            <a:ext uri="{FF2B5EF4-FFF2-40B4-BE49-F238E27FC236}">
              <a16:creationId xmlns:a16="http://schemas.microsoft.com/office/drawing/2014/main" id="{FCE8C90D-664F-4A8C-9037-24515D63E4F5}"/>
            </a:ext>
          </a:extLst>
        </xdr:cNvPr>
        <xdr:cNvSpPr txBox="1"/>
      </xdr:nvSpPr>
      <xdr:spPr>
        <a:xfrm>
          <a:off x="115322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756" name="n_3mainValue【公民館】&#10;有形固定資産減価償却率">
          <a:extLst>
            <a:ext uri="{FF2B5EF4-FFF2-40B4-BE49-F238E27FC236}">
              <a16:creationId xmlns:a16="http://schemas.microsoft.com/office/drawing/2014/main" id="{A6B90FB5-F49E-4D00-99F4-5DB49B59912C}"/>
            </a:ext>
          </a:extLst>
        </xdr:cNvPr>
        <xdr:cNvSpPr txBox="1"/>
      </xdr:nvSpPr>
      <xdr:spPr>
        <a:xfrm>
          <a:off x="10824219"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698F5B26-BCF5-42D7-9D87-82AECC079C0B}"/>
            </a:ext>
          </a:extLst>
        </xdr:cNvPr>
        <xdr:cNvSpPr/>
      </xdr:nvSpPr>
      <xdr:spPr>
        <a:xfrm>
          <a:off x="14630400" y="1562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1DFBB727-45AB-4750-A21A-4DBE3F0CB63E}"/>
            </a:ext>
          </a:extLst>
        </xdr:cNvPr>
        <xdr:cNvSpPr/>
      </xdr:nvSpPr>
      <xdr:spPr>
        <a:xfrm>
          <a:off x="14757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D677433C-98ED-4BEF-8408-3EEF9CAB693B}"/>
            </a:ext>
          </a:extLst>
        </xdr:cNvPr>
        <xdr:cNvSpPr/>
      </xdr:nvSpPr>
      <xdr:spPr>
        <a:xfrm>
          <a:off x="14757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3840A665-B3A9-4ADD-81A3-17C4F4ECCBC0}"/>
            </a:ext>
          </a:extLst>
        </xdr:cNvPr>
        <xdr:cNvSpPr/>
      </xdr:nvSpPr>
      <xdr:spPr>
        <a:xfrm>
          <a:off x="155448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957F8792-944C-44BB-B83B-43FD752B152A}"/>
            </a:ext>
          </a:extLst>
        </xdr:cNvPr>
        <xdr:cNvSpPr/>
      </xdr:nvSpPr>
      <xdr:spPr>
        <a:xfrm>
          <a:off x="155448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B6667D2E-1DAB-40E1-821C-2A80621954C0}"/>
            </a:ext>
          </a:extLst>
        </xdr:cNvPr>
        <xdr:cNvSpPr/>
      </xdr:nvSpPr>
      <xdr:spPr>
        <a:xfrm>
          <a:off x="164592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EB389668-77D9-4EA3-8461-0EAD3D216707}"/>
            </a:ext>
          </a:extLst>
        </xdr:cNvPr>
        <xdr:cNvSpPr/>
      </xdr:nvSpPr>
      <xdr:spPr>
        <a:xfrm>
          <a:off x="164592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F311B9EE-4CF7-465F-8E35-0FA81044B907}"/>
            </a:ext>
          </a:extLst>
        </xdr:cNvPr>
        <xdr:cNvSpPr/>
      </xdr:nvSpPr>
      <xdr:spPr>
        <a:xfrm>
          <a:off x="14630400" y="1676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4928FD9D-11C1-4BEE-8D3C-F2140249D731}"/>
            </a:ext>
          </a:extLst>
        </xdr:cNvPr>
        <xdr:cNvSpPr txBox="1"/>
      </xdr:nvSpPr>
      <xdr:spPr>
        <a:xfrm>
          <a:off x="146304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462FF2D8-C963-4EE3-8AEB-250CEAF9429D}"/>
            </a:ext>
          </a:extLst>
        </xdr:cNvPr>
        <xdr:cNvCxnSpPr/>
      </xdr:nvCxnSpPr>
      <xdr:spPr>
        <a:xfrm>
          <a:off x="14630400" y="1905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454DC24D-65F8-4BA8-A37B-E31173132486}"/>
            </a:ext>
          </a:extLst>
        </xdr:cNvPr>
        <xdr:cNvCxnSpPr/>
      </xdr:nvCxnSpPr>
      <xdr:spPr>
        <a:xfrm>
          <a:off x="14630400" y="1866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FE6243F1-5D16-403B-9DD3-C9597548EB22}"/>
            </a:ext>
          </a:extLst>
        </xdr:cNvPr>
        <xdr:cNvSpPr txBox="1"/>
      </xdr:nvSpPr>
      <xdr:spPr>
        <a:xfrm>
          <a:off x="142775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7697967B-EAB0-4B49-AF85-77105BE9E67A}"/>
            </a:ext>
          </a:extLst>
        </xdr:cNvPr>
        <xdr:cNvCxnSpPr/>
      </xdr:nvCxnSpPr>
      <xdr:spPr>
        <a:xfrm>
          <a:off x="14630400" y="1828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1E93D8B3-CDE6-4C88-B330-9746777F7DB1}"/>
            </a:ext>
          </a:extLst>
        </xdr:cNvPr>
        <xdr:cNvSpPr txBox="1"/>
      </xdr:nvSpPr>
      <xdr:spPr>
        <a:xfrm>
          <a:off x="142775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5C4F6875-4827-4873-9D51-03B89C57C879}"/>
            </a:ext>
          </a:extLst>
        </xdr:cNvPr>
        <xdr:cNvCxnSpPr/>
      </xdr:nvCxnSpPr>
      <xdr:spPr>
        <a:xfrm>
          <a:off x="14630400" y="1790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EFB9A69A-2AF9-4F9B-9F2C-EAE497D1E01A}"/>
            </a:ext>
          </a:extLst>
        </xdr:cNvPr>
        <xdr:cNvSpPr txBox="1"/>
      </xdr:nvSpPr>
      <xdr:spPr>
        <a:xfrm>
          <a:off x="142775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63376CA7-8680-40C5-A1A0-D7025F523217}"/>
            </a:ext>
          </a:extLst>
        </xdr:cNvPr>
        <xdr:cNvCxnSpPr/>
      </xdr:nvCxnSpPr>
      <xdr:spPr>
        <a:xfrm>
          <a:off x="14630400" y="1752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E752EE20-93B9-4F7C-9348-879D4E1627DA}"/>
            </a:ext>
          </a:extLst>
        </xdr:cNvPr>
        <xdr:cNvSpPr txBox="1"/>
      </xdr:nvSpPr>
      <xdr:spPr>
        <a:xfrm>
          <a:off x="142775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6C59DC7A-D8AC-4E5E-89DF-D975E7153EA6}"/>
            </a:ext>
          </a:extLst>
        </xdr:cNvPr>
        <xdr:cNvCxnSpPr/>
      </xdr:nvCxnSpPr>
      <xdr:spPr>
        <a:xfrm>
          <a:off x="14630400" y="1714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F7F1D19D-EAC3-4FBA-B314-39A215B6A1EF}"/>
            </a:ext>
          </a:extLst>
        </xdr:cNvPr>
        <xdr:cNvSpPr txBox="1"/>
      </xdr:nvSpPr>
      <xdr:spPr>
        <a:xfrm>
          <a:off x="142775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E6473B34-B350-4179-9C43-F8EB6DCB296D}"/>
            </a:ext>
          </a:extLst>
        </xdr:cNvPr>
        <xdr:cNvCxnSpPr/>
      </xdr:nvCxnSpPr>
      <xdr:spPr>
        <a:xfrm>
          <a:off x="14630400" y="1676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D08E3E5C-6C2E-4F00-AAC9-FD3970894484}"/>
            </a:ext>
          </a:extLst>
        </xdr:cNvPr>
        <xdr:cNvSpPr txBox="1"/>
      </xdr:nvSpPr>
      <xdr:spPr>
        <a:xfrm>
          <a:off x="142775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a:extLst>
            <a:ext uri="{FF2B5EF4-FFF2-40B4-BE49-F238E27FC236}">
              <a16:creationId xmlns:a16="http://schemas.microsoft.com/office/drawing/2014/main" id="{E300F5F6-1069-4585-A267-AC79233FC185}"/>
            </a:ext>
          </a:extLst>
        </xdr:cNvPr>
        <xdr:cNvSpPr/>
      </xdr:nvSpPr>
      <xdr:spPr>
        <a:xfrm>
          <a:off x="14630400" y="1676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80" name="直線コネクタ 779">
          <a:extLst>
            <a:ext uri="{FF2B5EF4-FFF2-40B4-BE49-F238E27FC236}">
              <a16:creationId xmlns:a16="http://schemas.microsoft.com/office/drawing/2014/main" id="{BEDF7964-2F8D-46F8-A8B0-5193021B3412}"/>
            </a:ext>
          </a:extLst>
        </xdr:cNvPr>
        <xdr:cNvCxnSpPr/>
      </xdr:nvCxnSpPr>
      <xdr:spPr>
        <a:xfrm flipV="1">
          <a:off x="177412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81" name="【公民館】&#10;一人当たり面積最小値テキスト">
          <a:extLst>
            <a:ext uri="{FF2B5EF4-FFF2-40B4-BE49-F238E27FC236}">
              <a16:creationId xmlns:a16="http://schemas.microsoft.com/office/drawing/2014/main" id="{5619861D-7691-4E4E-901F-651FD335C07C}"/>
            </a:ext>
          </a:extLst>
        </xdr:cNvPr>
        <xdr:cNvSpPr txBox="1"/>
      </xdr:nvSpPr>
      <xdr:spPr>
        <a:xfrm>
          <a:off x="177800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82" name="直線コネクタ 781">
          <a:extLst>
            <a:ext uri="{FF2B5EF4-FFF2-40B4-BE49-F238E27FC236}">
              <a16:creationId xmlns:a16="http://schemas.microsoft.com/office/drawing/2014/main" id="{D01D1776-E87A-4222-BA2B-0E0A0DDBCAF6}"/>
            </a:ext>
          </a:extLst>
        </xdr:cNvPr>
        <xdr:cNvCxnSpPr/>
      </xdr:nvCxnSpPr>
      <xdr:spPr>
        <a:xfrm>
          <a:off x="17681575" y="18658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83" name="【公民館】&#10;一人当たり面積最大値テキスト">
          <a:extLst>
            <a:ext uri="{FF2B5EF4-FFF2-40B4-BE49-F238E27FC236}">
              <a16:creationId xmlns:a16="http://schemas.microsoft.com/office/drawing/2014/main" id="{58CFF6B3-1AD7-40F0-9CC6-D69B3F5A89D0}"/>
            </a:ext>
          </a:extLst>
        </xdr:cNvPr>
        <xdr:cNvSpPr txBox="1"/>
      </xdr:nvSpPr>
      <xdr:spPr>
        <a:xfrm>
          <a:off x="177800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84" name="直線コネクタ 783">
          <a:extLst>
            <a:ext uri="{FF2B5EF4-FFF2-40B4-BE49-F238E27FC236}">
              <a16:creationId xmlns:a16="http://schemas.microsoft.com/office/drawing/2014/main" id="{685BF67F-6F2C-4ECB-A399-FE8B6EEDA4A8}"/>
            </a:ext>
          </a:extLst>
        </xdr:cNvPr>
        <xdr:cNvCxnSpPr/>
      </xdr:nvCxnSpPr>
      <xdr:spPr>
        <a:xfrm>
          <a:off x="17681575" y="172453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118127</xdr:rowOff>
    </xdr:from>
    <xdr:ext cx="469744" cy="259045"/>
    <xdr:sp macro="" textlink="">
      <xdr:nvSpPr>
        <xdr:cNvPr id="785" name="【公民館】&#10;一人当たり面積平均値テキスト">
          <a:extLst>
            <a:ext uri="{FF2B5EF4-FFF2-40B4-BE49-F238E27FC236}">
              <a16:creationId xmlns:a16="http://schemas.microsoft.com/office/drawing/2014/main" id="{F07E8DC2-62A6-47AE-92A5-063B12AE8A52}"/>
            </a:ext>
          </a:extLst>
        </xdr:cNvPr>
        <xdr:cNvSpPr txBox="1"/>
      </xdr:nvSpPr>
      <xdr:spPr>
        <a:xfrm>
          <a:off x="17780000" y="1812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786" name="フローチャート: 判断 785">
          <a:extLst>
            <a:ext uri="{FF2B5EF4-FFF2-40B4-BE49-F238E27FC236}">
              <a16:creationId xmlns:a16="http://schemas.microsoft.com/office/drawing/2014/main" id="{3442E761-52A8-4170-8375-8E0188ED45CD}"/>
            </a:ext>
          </a:extLst>
        </xdr:cNvPr>
        <xdr:cNvSpPr/>
      </xdr:nvSpPr>
      <xdr:spPr>
        <a:xfrm>
          <a:off x="176911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787" name="フローチャート: 判断 786">
          <a:extLst>
            <a:ext uri="{FF2B5EF4-FFF2-40B4-BE49-F238E27FC236}">
              <a16:creationId xmlns:a16="http://schemas.microsoft.com/office/drawing/2014/main" id="{64840097-5646-419B-9487-E0FAE38D5977}"/>
            </a:ext>
          </a:extLst>
        </xdr:cNvPr>
        <xdr:cNvSpPr/>
      </xdr:nvSpPr>
      <xdr:spPr>
        <a:xfrm>
          <a:off x="17043400" y="1828038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788" name="フローチャート: 判断 787">
          <a:extLst>
            <a:ext uri="{FF2B5EF4-FFF2-40B4-BE49-F238E27FC236}">
              <a16:creationId xmlns:a16="http://schemas.microsoft.com/office/drawing/2014/main" id="{A0DFB65C-6353-4F25-A3D1-3B19CE93BDF2}"/>
            </a:ext>
          </a:extLst>
        </xdr:cNvPr>
        <xdr:cNvSpPr/>
      </xdr:nvSpPr>
      <xdr:spPr>
        <a:xfrm>
          <a:off x="163068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789" name="フローチャート: 判断 788">
          <a:extLst>
            <a:ext uri="{FF2B5EF4-FFF2-40B4-BE49-F238E27FC236}">
              <a16:creationId xmlns:a16="http://schemas.microsoft.com/office/drawing/2014/main" id="{E2DAC3E3-4E90-4DBA-9EB0-E6BDC5A6C565}"/>
            </a:ext>
          </a:extLst>
        </xdr:cNvPr>
        <xdr:cNvSpPr/>
      </xdr:nvSpPr>
      <xdr:spPr>
        <a:xfrm>
          <a:off x="15608300" y="18293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790" name="フローチャート: 判断 789">
          <a:extLst>
            <a:ext uri="{FF2B5EF4-FFF2-40B4-BE49-F238E27FC236}">
              <a16:creationId xmlns:a16="http://schemas.microsoft.com/office/drawing/2014/main" id="{955611B2-1AC5-4011-8C9D-DBFB11C827FC}"/>
            </a:ext>
          </a:extLst>
        </xdr:cNvPr>
        <xdr:cNvSpPr/>
      </xdr:nvSpPr>
      <xdr:spPr>
        <a:xfrm>
          <a:off x="14909800" y="1828292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D08B391-78EE-4AD0-B97A-974F05CD79FF}"/>
            </a:ext>
          </a:extLst>
        </xdr:cNvPr>
        <xdr:cNvSpPr txBox="1"/>
      </xdr:nvSpPr>
      <xdr:spPr>
        <a:xfrm>
          <a:off x="17589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9E942888-4FB2-42C0-A2D9-008D981162B0}"/>
            </a:ext>
          </a:extLst>
        </xdr:cNvPr>
        <xdr:cNvSpPr txBox="1"/>
      </xdr:nvSpPr>
      <xdr:spPr>
        <a:xfrm>
          <a:off x="169132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4B7AA196-2FEC-4CA2-84B5-B13F029BCDAE}"/>
            </a:ext>
          </a:extLst>
        </xdr:cNvPr>
        <xdr:cNvSpPr txBox="1"/>
      </xdr:nvSpPr>
      <xdr:spPr>
        <a:xfrm>
          <a:off x="162052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9DD37909-F57E-4B21-9A50-E286BE08AEF9}"/>
            </a:ext>
          </a:extLst>
        </xdr:cNvPr>
        <xdr:cNvSpPr txBox="1"/>
      </xdr:nvSpPr>
      <xdr:spPr>
        <a:xfrm>
          <a:off x="15506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5A9812F5-6C05-439D-B684-4CE18F4E13D6}"/>
            </a:ext>
          </a:extLst>
        </xdr:cNvPr>
        <xdr:cNvSpPr txBox="1"/>
      </xdr:nvSpPr>
      <xdr:spPr>
        <a:xfrm>
          <a:off x="14779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11430</xdr:rowOff>
    </xdr:from>
    <xdr:to>
      <xdr:col>116</xdr:col>
      <xdr:colOff>114300</xdr:colOff>
      <xdr:row>107</xdr:row>
      <xdr:rowOff>113030</xdr:rowOff>
    </xdr:to>
    <xdr:sp macro="" textlink="">
      <xdr:nvSpPr>
        <xdr:cNvPr id="796" name="楕円 795">
          <a:extLst>
            <a:ext uri="{FF2B5EF4-FFF2-40B4-BE49-F238E27FC236}">
              <a16:creationId xmlns:a16="http://schemas.microsoft.com/office/drawing/2014/main" id="{57DA35E3-5DD9-42D3-9435-0544C9CB24E2}"/>
            </a:ext>
          </a:extLst>
        </xdr:cNvPr>
        <xdr:cNvSpPr/>
      </xdr:nvSpPr>
      <xdr:spPr>
        <a:xfrm>
          <a:off x="176911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161307</xdr:rowOff>
    </xdr:from>
    <xdr:ext cx="469744" cy="259045"/>
    <xdr:sp macro="" textlink="">
      <xdr:nvSpPr>
        <xdr:cNvPr id="797" name="【公民館】&#10;一人当たり面積該当値テキスト">
          <a:extLst>
            <a:ext uri="{FF2B5EF4-FFF2-40B4-BE49-F238E27FC236}">
              <a16:creationId xmlns:a16="http://schemas.microsoft.com/office/drawing/2014/main" id="{56D9A676-99B7-4705-8379-DA08F79E1F5C}"/>
            </a:ext>
          </a:extLst>
        </xdr:cNvPr>
        <xdr:cNvSpPr txBox="1"/>
      </xdr:nvSpPr>
      <xdr:spPr>
        <a:xfrm>
          <a:off x="177800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798" name="楕円 797">
          <a:extLst>
            <a:ext uri="{FF2B5EF4-FFF2-40B4-BE49-F238E27FC236}">
              <a16:creationId xmlns:a16="http://schemas.microsoft.com/office/drawing/2014/main" id="{306915D4-0B11-4C44-9A8B-73186949BFA9}"/>
            </a:ext>
          </a:extLst>
        </xdr:cNvPr>
        <xdr:cNvSpPr/>
      </xdr:nvSpPr>
      <xdr:spPr>
        <a:xfrm>
          <a:off x="17043400" y="18355311"/>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62230</xdr:rowOff>
    </xdr:to>
    <xdr:cxnSp macro="">
      <xdr:nvCxnSpPr>
        <xdr:cNvPr id="799" name="直線コネクタ 798">
          <a:extLst>
            <a:ext uri="{FF2B5EF4-FFF2-40B4-BE49-F238E27FC236}">
              <a16:creationId xmlns:a16="http://schemas.microsoft.com/office/drawing/2014/main" id="{2488A34C-93A2-48FE-9DC9-68090910FCF0}"/>
            </a:ext>
          </a:extLst>
        </xdr:cNvPr>
        <xdr:cNvCxnSpPr/>
      </xdr:nvCxnSpPr>
      <xdr:spPr>
        <a:xfrm>
          <a:off x="17065625" y="18406111"/>
          <a:ext cx="6762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80011</xdr:rowOff>
    </xdr:from>
    <xdr:to>
      <xdr:col>107</xdr:col>
      <xdr:colOff>101600</xdr:colOff>
      <xdr:row>108</xdr:row>
      <xdr:rowOff>10161</xdr:rowOff>
    </xdr:to>
    <xdr:sp macro="" textlink="">
      <xdr:nvSpPr>
        <xdr:cNvPr id="800" name="楕円 799">
          <a:extLst>
            <a:ext uri="{FF2B5EF4-FFF2-40B4-BE49-F238E27FC236}">
              <a16:creationId xmlns:a16="http://schemas.microsoft.com/office/drawing/2014/main" id="{56349E06-A21A-4945-AFBB-551F3D9EADD1}"/>
            </a:ext>
          </a:extLst>
        </xdr:cNvPr>
        <xdr:cNvSpPr/>
      </xdr:nvSpPr>
      <xdr:spPr>
        <a:xfrm>
          <a:off x="163068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130811</xdr:rowOff>
    </xdr:to>
    <xdr:cxnSp macro="">
      <xdr:nvCxnSpPr>
        <xdr:cNvPr id="801" name="直線コネクタ 800">
          <a:extLst>
            <a:ext uri="{FF2B5EF4-FFF2-40B4-BE49-F238E27FC236}">
              <a16:creationId xmlns:a16="http://schemas.microsoft.com/office/drawing/2014/main" id="{DB1BCFA4-E866-45FB-BE92-ADD8311D02CA}"/>
            </a:ext>
          </a:extLst>
        </xdr:cNvPr>
        <xdr:cNvCxnSpPr/>
      </xdr:nvCxnSpPr>
      <xdr:spPr>
        <a:xfrm flipV="1">
          <a:off x="16357600" y="18406111"/>
          <a:ext cx="708025"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81280</xdr:rowOff>
    </xdr:from>
    <xdr:to>
      <xdr:col>102</xdr:col>
      <xdr:colOff>165100</xdr:colOff>
      <xdr:row>108</xdr:row>
      <xdr:rowOff>11430</xdr:rowOff>
    </xdr:to>
    <xdr:sp macro="" textlink="">
      <xdr:nvSpPr>
        <xdr:cNvPr id="802" name="楕円 801">
          <a:extLst>
            <a:ext uri="{FF2B5EF4-FFF2-40B4-BE49-F238E27FC236}">
              <a16:creationId xmlns:a16="http://schemas.microsoft.com/office/drawing/2014/main" id="{0F88769B-51E0-46EA-9548-0C2E7A06A141}"/>
            </a:ext>
          </a:extLst>
        </xdr:cNvPr>
        <xdr:cNvSpPr/>
      </xdr:nvSpPr>
      <xdr:spPr>
        <a:xfrm>
          <a:off x="15608300" y="18426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130811</xdr:rowOff>
    </xdr:from>
    <xdr:to>
      <xdr:col>107</xdr:col>
      <xdr:colOff>50800</xdr:colOff>
      <xdr:row>107</xdr:row>
      <xdr:rowOff>132080</xdr:rowOff>
    </xdr:to>
    <xdr:cxnSp macro="">
      <xdr:nvCxnSpPr>
        <xdr:cNvPr id="803" name="直線コネクタ 802">
          <a:extLst>
            <a:ext uri="{FF2B5EF4-FFF2-40B4-BE49-F238E27FC236}">
              <a16:creationId xmlns:a16="http://schemas.microsoft.com/office/drawing/2014/main" id="{3C2C3F9B-3CF8-4906-99F4-AE78DF466F30}"/>
            </a:ext>
          </a:extLst>
        </xdr:cNvPr>
        <xdr:cNvCxnSpPr/>
      </xdr:nvCxnSpPr>
      <xdr:spPr>
        <a:xfrm flipV="1">
          <a:off x="15659100" y="18475961"/>
          <a:ext cx="6985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53357</xdr:rowOff>
    </xdr:from>
    <xdr:ext cx="469744" cy="259045"/>
    <xdr:sp macro="" textlink="">
      <xdr:nvSpPr>
        <xdr:cNvPr id="804" name="n_1aveValue【公民館】&#10;一人当たり面積">
          <a:extLst>
            <a:ext uri="{FF2B5EF4-FFF2-40B4-BE49-F238E27FC236}">
              <a16:creationId xmlns:a16="http://schemas.microsoft.com/office/drawing/2014/main" id="{475378EB-C841-49B6-A42B-CAE887C27F1A}"/>
            </a:ext>
          </a:extLst>
        </xdr:cNvPr>
        <xdr:cNvSpPr txBox="1"/>
      </xdr:nvSpPr>
      <xdr:spPr>
        <a:xfrm>
          <a:off x="168847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90188</xdr:rowOff>
    </xdr:from>
    <xdr:ext cx="469744" cy="259045"/>
    <xdr:sp macro="" textlink="">
      <xdr:nvSpPr>
        <xdr:cNvPr id="805" name="n_2aveValue【公民館】&#10;一人当たり面積">
          <a:extLst>
            <a:ext uri="{FF2B5EF4-FFF2-40B4-BE49-F238E27FC236}">
              <a16:creationId xmlns:a16="http://schemas.microsoft.com/office/drawing/2014/main" id="{1019D9D7-EA1E-479A-91E4-5F8085D49190}"/>
            </a:ext>
          </a:extLst>
        </xdr:cNvPr>
        <xdr:cNvSpPr txBox="1"/>
      </xdr:nvSpPr>
      <xdr:spPr>
        <a:xfrm>
          <a:off x="161608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66057</xdr:rowOff>
    </xdr:from>
    <xdr:ext cx="469744" cy="259045"/>
    <xdr:sp macro="" textlink="">
      <xdr:nvSpPr>
        <xdr:cNvPr id="806" name="n_3aveValue【公民館】&#10;一人当たり面積">
          <a:extLst>
            <a:ext uri="{FF2B5EF4-FFF2-40B4-BE49-F238E27FC236}">
              <a16:creationId xmlns:a16="http://schemas.microsoft.com/office/drawing/2014/main" id="{07483914-1CD2-4F85-AFA9-65EF727CEC7D}"/>
            </a:ext>
          </a:extLst>
        </xdr:cNvPr>
        <xdr:cNvSpPr txBox="1"/>
      </xdr:nvSpPr>
      <xdr:spPr>
        <a:xfrm>
          <a:off x="154623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807" name="n_4aveValue【公民館】&#10;一人当たり面積">
          <a:extLst>
            <a:ext uri="{FF2B5EF4-FFF2-40B4-BE49-F238E27FC236}">
              <a16:creationId xmlns:a16="http://schemas.microsoft.com/office/drawing/2014/main" id="{D4438746-3C95-4771-8DD9-2B996647FA06}"/>
            </a:ext>
          </a:extLst>
        </xdr:cNvPr>
        <xdr:cNvSpPr txBox="1"/>
      </xdr:nvSpPr>
      <xdr:spPr>
        <a:xfrm>
          <a:off x="147638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808" name="n_1mainValue【公民館】&#10;一人当たり面積">
          <a:extLst>
            <a:ext uri="{FF2B5EF4-FFF2-40B4-BE49-F238E27FC236}">
              <a16:creationId xmlns:a16="http://schemas.microsoft.com/office/drawing/2014/main" id="{854C416C-C37C-4805-8D73-FC749A37AF0A}"/>
            </a:ext>
          </a:extLst>
        </xdr:cNvPr>
        <xdr:cNvSpPr txBox="1"/>
      </xdr:nvSpPr>
      <xdr:spPr>
        <a:xfrm>
          <a:off x="16884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1288</xdr:rowOff>
    </xdr:from>
    <xdr:ext cx="469744" cy="259045"/>
    <xdr:sp macro="" textlink="">
      <xdr:nvSpPr>
        <xdr:cNvPr id="809" name="n_2mainValue【公民館】&#10;一人当たり面積">
          <a:extLst>
            <a:ext uri="{FF2B5EF4-FFF2-40B4-BE49-F238E27FC236}">
              <a16:creationId xmlns:a16="http://schemas.microsoft.com/office/drawing/2014/main" id="{A0795227-7B50-47C9-B75E-D8F334F7E1D0}"/>
            </a:ext>
          </a:extLst>
        </xdr:cNvPr>
        <xdr:cNvSpPr txBox="1"/>
      </xdr:nvSpPr>
      <xdr:spPr>
        <a:xfrm>
          <a:off x="16160827" y="1851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2557</xdr:rowOff>
    </xdr:from>
    <xdr:ext cx="469744" cy="259045"/>
    <xdr:sp macro="" textlink="">
      <xdr:nvSpPr>
        <xdr:cNvPr id="810" name="n_3mainValue【公民館】&#10;一人当たり面積">
          <a:extLst>
            <a:ext uri="{FF2B5EF4-FFF2-40B4-BE49-F238E27FC236}">
              <a16:creationId xmlns:a16="http://schemas.microsoft.com/office/drawing/2014/main" id="{9DF618C6-ED82-4AAF-ADED-BF1E53C13F87}"/>
            </a:ext>
          </a:extLst>
        </xdr:cNvPr>
        <xdr:cNvSpPr txBox="1"/>
      </xdr:nvSpPr>
      <xdr:spPr>
        <a:xfrm>
          <a:off x="154623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8D87E9B7-5504-4E4D-927E-FBE100412880}"/>
            </a:ext>
          </a:extLst>
        </xdr:cNvPr>
        <xdr:cNvSpPr/>
      </xdr:nvSpPr>
      <xdr:spPr>
        <a:xfrm>
          <a:off x="609600" y="19431000"/>
          <a:ext cx="1783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862B41D4-F971-432E-A673-F55F3B690CBE}"/>
            </a:ext>
          </a:extLst>
        </xdr:cNvPr>
        <xdr:cNvSpPr/>
      </xdr:nvSpPr>
      <xdr:spPr>
        <a:xfrm>
          <a:off x="609600" y="19494500"/>
          <a:ext cx="3086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ED5AF7EB-ABAE-4306-89F4-0D40173BF8C4}"/>
            </a:ext>
          </a:extLst>
        </xdr:cNvPr>
        <xdr:cNvSpPr txBox="1"/>
      </xdr:nvSpPr>
      <xdr:spPr>
        <a:xfrm>
          <a:off x="685800" y="19748500"/>
          <a:ext cx="176657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の有形固定資産減価償却率が減少し、一人当たり面積が増加しているが、令和元年度に恩納統合中学校が完成されたことが要因である。本村の学校施設は避難所指定されていることから、、「恩納村公共施設個別計画（長寿命化計画）」では施設重要度が最も高い、施設重要度</a:t>
          </a:r>
          <a:r>
            <a:rPr kumimoji="1" lang="en-US" altLang="ja-JP" sz="1300">
              <a:latin typeface="ＭＳ Ｐゴシック" panose="020B0600070205080204" pitchFamily="50" charset="-128"/>
              <a:ea typeface="ＭＳ Ｐゴシック" panose="020B0600070205080204" pitchFamily="50" charset="-128"/>
            </a:rPr>
            <a:t>Ⅰ</a:t>
          </a:r>
          <a:r>
            <a:rPr kumimoji="1" lang="ja-JP" altLang="en-US" sz="1300">
              <a:latin typeface="ＭＳ Ｐゴシック" panose="020B0600070205080204" pitchFamily="50" charset="-128"/>
              <a:ea typeface="ＭＳ Ｐゴシック" panose="020B0600070205080204" pitchFamily="50" charset="-128"/>
            </a:rPr>
            <a:t>に設定している。本村の財政を圧迫することがないよう、各種の計画に基づき、日常的な維持管理を行っていく。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BF3C93-5141-4C9F-A59F-0EAE81BFC90D}"/>
            </a:ext>
          </a:extLst>
        </xdr:cNvPr>
        <xdr:cNvSpPr/>
      </xdr:nvSpPr>
      <xdr:spPr>
        <a:xfrm>
          <a:off x="520700" y="127000"/>
          <a:ext cx="10147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EADCFD-1F03-411F-9ABE-136B8AEB7ADC}"/>
            </a:ext>
          </a:extLst>
        </xdr:cNvPr>
        <xdr:cNvSpPr/>
      </xdr:nvSpPr>
      <xdr:spPr>
        <a:xfrm>
          <a:off x="15240000" y="190500"/>
          <a:ext cx="3200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A4C8A4-2000-47E8-B1A1-FBE703C2070F}"/>
            </a:ext>
          </a:extLst>
        </xdr:cNvPr>
        <xdr:cNvSpPr/>
      </xdr:nvSpPr>
      <xdr:spPr>
        <a:xfrm>
          <a:off x="15259050" y="215900"/>
          <a:ext cx="3155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318054-80C1-4F16-A74B-CF7788407ADD}"/>
            </a:ext>
          </a:extLst>
        </xdr:cNvPr>
        <xdr:cNvSpPr/>
      </xdr:nvSpPr>
      <xdr:spPr>
        <a:xfrm>
          <a:off x="15284450" y="241300"/>
          <a:ext cx="3098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957873-E48A-414A-B640-5A515DA551E0}"/>
            </a:ext>
          </a:extLst>
        </xdr:cNvPr>
        <xdr:cNvSpPr/>
      </xdr:nvSpPr>
      <xdr:spPr>
        <a:xfrm>
          <a:off x="13017500" y="190500"/>
          <a:ext cx="2127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A00DEF-7CD8-4CC4-8FFF-5D1297EE44E4}"/>
            </a:ext>
          </a:extLst>
        </xdr:cNvPr>
        <xdr:cNvSpPr/>
      </xdr:nvSpPr>
      <xdr:spPr>
        <a:xfrm>
          <a:off x="13042900" y="215900"/>
          <a:ext cx="2082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1BEAEF-7348-4E4A-AD5B-6F142B0152AE}"/>
            </a:ext>
          </a:extLst>
        </xdr:cNvPr>
        <xdr:cNvSpPr/>
      </xdr:nvSpPr>
      <xdr:spPr>
        <a:xfrm>
          <a:off x="13068300" y="241300"/>
          <a:ext cx="20256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7200D1-0422-4C8E-AD16-864D92086201}"/>
            </a:ext>
          </a:extLst>
        </xdr:cNvPr>
        <xdr:cNvSpPr/>
      </xdr:nvSpPr>
      <xdr:spPr>
        <a:xfrm>
          <a:off x="609600" y="889000"/>
          <a:ext cx="80772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482435-BFB0-434C-AB74-A3FDE4216931}"/>
            </a:ext>
          </a:extLst>
        </xdr:cNvPr>
        <xdr:cNvSpPr/>
      </xdr:nvSpPr>
      <xdr:spPr>
        <a:xfrm>
          <a:off x="736600" y="920750"/>
          <a:ext cx="1092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F7A802-B046-43BA-BC4D-AF04896A56FD}"/>
            </a:ext>
          </a:extLst>
        </xdr:cNvPr>
        <xdr:cNvSpPr/>
      </xdr:nvSpPr>
      <xdr:spPr>
        <a:xfrm>
          <a:off x="1803400" y="920750"/>
          <a:ext cx="1066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DB7F53-87DB-405B-A4E1-2C80607FC397}"/>
            </a:ext>
          </a:extLst>
        </xdr:cNvPr>
        <xdr:cNvSpPr/>
      </xdr:nvSpPr>
      <xdr:spPr>
        <a:xfrm>
          <a:off x="2870200" y="920750"/>
          <a:ext cx="12192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5D8A17-921B-4D02-A30F-9E81083EF003}"/>
            </a:ext>
          </a:extLst>
        </xdr:cNvPr>
        <xdr:cNvSpPr/>
      </xdr:nvSpPr>
      <xdr:spPr>
        <a:xfrm>
          <a:off x="4089400" y="939800"/>
          <a:ext cx="16129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0818E9-9C41-4997-885B-37E57CDC03BF}"/>
            </a:ext>
          </a:extLst>
        </xdr:cNvPr>
        <xdr:cNvSpPr/>
      </xdr:nvSpPr>
      <xdr:spPr>
        <a:xfrm>
          <a:off x="5702300" y="939800"/>
          <a:ext cx="10033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3CF7CD-557A-4D55-93DE-0504478B2B61}"/>
            </a:ext>
          </a:extLst>
        </xdr:cNvPr>
        <xdr:cNvSpPr/>
      </xdr:nvSpPr>
      <xdr:spPr>
        <a:xfrm>
          <a:off x="6769100" y="952500"/>
          <a:ext cx="5207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EAC055C-58A0-434C-ABE5-496E253E0087}"/>
            </a:ext>
          </a:extLst>
        </xdr:cNvPr>
        <xdr:cNvSpPr/>
      </xdr:nvSpPr>
      <xdr:spPr>
        <a:xfrm>
          <a:off x="4089400" y="1714500"/>
          <a:ext cx="1612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65B776F-72A1-4F98-9EAC-D18D94035CBD}"/>
            </a:ext>
          </a:extLst>
        </xdr:cNvPr>
        <xdr:cNvSpPr/>
      </xdr:nvSpPr>
      <xdr:spPr>
        <a:xfrm>
          <a:off x="5765800" y="1714500"/>
          <a:ext cx="27432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F1A1917-A145-4438-9317-E7F2C267E155}"/>
            </a:ext>
          </a:extLst>
        </xdr:cNvPr>
        <xdr:cNvSpPr/>
      </xdr:nvSpPr>
      <xdr:spPr>
        <a:xfrm>
          <a:off x="8864600" y="889000"/>
          <a:ext cx="12192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269F62-821F-4CB8-B6C3-557165F40415}"/>
            </a:ext>
          </a:extLst>
        </xdr:cNvPr>
        <xdr:cNvSpPr/>
      </xdr:nvSpPr>
      <xdr:spPr>
        <a:xfrm>
          <a:off x="9086850" y="952500"/>
          <a:ext cx="1066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F017AD0-D174-47CF-BE42-93D7C4712BB2}"/>
            </a:ext>
          </a:extLst>
        </xdr:cNvPr>
        <xdr:cNvSpPr/>
      </xdr:nvSpPr>
      <xdr:spPr>
        <a:xfrm>
          <a:off x="9086850" y="1219200"/>
          <a:ext cx="1066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C5FF6B8-642B-4E13-B920-4C618ED85605}"/>
            </a:ext>
          </a:extLst>
        </xdr:cNvPr>
        <xdr:cNvSpPr/>
      </xdr:nvSpPr>
      <xdr:spPr>
        <a:xfrm>
          <a:off x="9086850" y="1549400"/>
          <a:ext cx="11557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46923BB-BD61-4B6A-8173-D244DA399AA2}"/>
            </a:ext>
          </a:extLst>
        </xdr:cNvPr>
        <xdr:cNvCxnSpPr/>
      </xdr:nvCxnSpPr>
      <xdr:spPr>
        <a:xfrm flipH="1">
          <a:off x="8947150" y="1041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198F79-65CD-4608-B718-4291597FF80E}"/>
            </a:ext>
          </a:extLst>
        </xdr:cNvPr>
        <xdr:cNvSpPr/>
      </xdr:nvSpPr>
      <xdr:spPr>
        <a:xfrm>
          <a:off x="8991600"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7F5BDF-CBD5-409D-8EE3-61706D901C72}"/>
            </a:ext>
          </a:extLst>
        </xdr:cNvPr>
        <xdr:cNvSpPr/>
      </xdr:nvSpPr>
      <xdr:spPr>
        <a:xfrm>
          <a:off x="8991600"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8EF3DC-2B81-4EA9-A382-E157FEEBDB3A}"/>
            </a:ext>
          </a:extLst>
        </xdr:cNvPr>
        <xdr:cNvCxnSpPr/>
      </xdr:nvCxnSpPr>
      <xdr:spPr>
        <a:xfrm>
          <a:off x="90074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F17ADC-F5CC-4DDE-BBDB-C069F6312AAD}"/>
            </a:ext>
          </a:extLst>
        </xdr:cNvPr>
        <xdr:cNvCxnSpPr/>
      </xdr:nvCxnSpPr>
      <xdr:spPr>
        <a:xfrm>
          <a:off x="8966200" y="15240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1148A01-1012-4CD6-8444-783D946E1FBB}"/>
            </a:ext>
          </a:extLst>
        </xdr:cNvPr>
        <xdr:cNvCxnSpPr/>
      </xdr:nvCxnSpPr>
      <xdr:spPr>
        <a:xfrm flipV="1">
          <a:off x="90074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A710824-5ED6-40FF-969D-EA61811951ED}"/>
            </a:ext>
          </a:extLst>
        </xdr:cNvPr>
        <xdr:cNvCxnSpPr/>
      </xdr:nvCxnSpPr>
      <xdr:spPr>
        <a:xfrm>
          <a:off x="8966200" y="1905000"/>
          <a:ext cx="1333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B550C3-067A-455C-B3EA-C02CF5B8AABC}"/>
            </a:ext>
          </a:extLst>
        </xdr:cNvPr>
        <xdr:cNvSpPr txBox="1"/>
      </xdr:nvSpPr>
      <xdr:spPr>
        <a:xfrm>
          <a:off x="5842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FCD807D-CA59-4C28-8F82-89EB84A65970}"/>
            </a:ext>
          </a:extLst>
        </xdr:cNvPr>
        <xdr:cNvSpPr txBox="1"/>
      </xdr:nvSpPr>
      <xdr:spPr>
        <a:xfrm>
          <a:off x="5842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B91A7A6-2249-483A-BB10-624A8C48DBA1}"/>
            </a:ext>
          </a:extLst>
        </xdr:cNvPr>
        <xdr:cNvSpPr txBox="1"/>
      </xdr:nvSpPr>
      <xdr:spPr>
        <a:xfrm>
          <a:off x="5842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4DB447-3FA9-4285-80AA-F8CE94DD9C54}"/>
            </a:ext>
          </a:extLst>
        </xdr:cNvPr>
        <xdr:cNvSpPr txBox="1"/>
      </xdr:nvSpPr>
      <xdr:spPr>
        <a:xfrm>
          <a:off x="5842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D768F1-F3C9-45E4-985C-423042A7FA63}"/>
            </a:ext>
          </a:extLst>
        </xdr:cNvPr>
        <xdr:cNvSpPr/>
      </xdr:nvSpPr>
      <xdr:spPr>
        <a:xfrm>
          <a:off x="609600" y="419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1D4F20-F735-4891-843D-185D24EE56F5}"/>
            </a:ext>
          </a:extLst>
        </xdr:cNvPr>
        <xdr:cNvSpPr/>
      </xdr:nvSpPr>
      <xdr:spPr>
        <a:xfrm>
          <a:off x="7366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C8C8160-8E7E-4B97-9C13-99A9947C1604}"/>
            </a:ext>
          </a:extLst>
        </xdr:cNvPr>
        <xdr:cNvSpPr/>
      </xdr:nvSpPr>
      <xdr:spPr>
        <a:xfrm>
          <a:off x="7366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37F6BE-5C57-48C9-BBA3-EB4AF3074F66}"/>
            </a:ext>
          </a:extLst>
        </xdr:cNvPr>
        <xdr:cNvSpPr/>
      </xdr:nvSpPr>
      <xdr:spPr>
        <a:xfrm>
          <a:off x="15240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E2D70C-0B84-4D11-90C7-FE66FEBEF269}"/>
            </a:ext>
          </a:extLst>
        </xdr:cNvPr>
        <xdr:cNvSpPr/>
      </xdr:nvSpPr>
      <xdr:spPr>
        <a:xfrm>
          <a:off x="15240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11FC2D-2553-4D5B-B9D3-BF7E0BD0C9E7}"/>
            </a:ext>
          </a:extLst>
        </xdr:cNvPr>
        <xdr:cNvSpPr/>
      </xdr:nvSpPr>
      <xdr:spPr>
        <a:xfrm>
          <a:off x="2438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FC598E-3984-496C-8EF3-C48D51C45C7A}"/>
            </a:ext>
          </a:extLst>
        </xdr:cNvPr>
        <xdr:cNvSpPr/>
      </xdr:nvSpPr>
      <xdr:spPr>
        <a:xfrm>
          <a:off x="2438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83E0A73-35A6-488C-818A-C4CB75C6E550}"/>
            </a:ext>
          </a:extLst>
        </xdr:cNvPr>
        <xdr:cNvSpPr/>
      </xdr:nvSpPr>
      <xdr:spPr>
        <a:xfrm>
          <a:off x="609600" y="533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0DDFBA-8CC2-4FFA-8DBF-D3D7D90915E7}"/>
            </a:ext>
          </a:extLst>
        </xdr:cNvPr>
        <xdr:cNvSpPr txBox="1"/>
      </xdr:nvSpPr>
      <xdr:spPr>
        <a:xfrm>
          <a:off x="6096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43EC046-CB57-4763-B235-8D38E36C6604}"/>
            </a:ext>
          </a:extLst>
        </xdr:cNvPr>
        <xdr:cNvCxnSpPr/>
      </xdr:nvCxnSpPr>
      <xdr:spPr>
        <a:xfrm>
          <a:off x="609600" y="762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83A1E2-7A1D-456B-B494-2550ECA42896}"/>
            </a:ext>
          </a:extLst>
        </xdr:cNvPr>
        <xdr:cNvSpPr txBox="1"/>
      </xdr:nvSpPr>
      <xdr:spPr>
        <a:xfrm>
          <a:off x="2567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412E4E-2F16-4F16-B148-C088DEFD1B96}"/>
            </a:ext>
          </a:extLst>
        </xdr:cNvPr>
        <xdr:cNvCxnSpPr/>
      </xdr:nvCxnSpPr>
      <xdr:spPr>
        <a:xfrm>
          <a:off x="609600" y="7293428"/>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78A2C5-E258-4ED4-817E-F1D4DDE8630E}"/>
            </a:ext>
          </a:extLst>
        </xdr:cNvPr>
        <xdr:cNvSpPr txBox="1"/>
      </xdr:nvSpPr>
      <xdr:spPr>
        <a:xfrm>
          <a:off x="2567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4811F59-9D78-4B33-9297-3941A370AAD3}"/>
            </a:ext>
          </a:extLst>
        </xdr:cNvPr>
        <xdr:cNvCxnSpPr/>
      </xdr:nvCxnSpPr>
      <xdr:spPr>
        <a:xfrm>
          <a:off x="609600" y="6966857"/>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651776F-B08D-4E79-925E-33AC0A4741B7}"/>
            </a:ext>
          </a:extLst>
        </xdr:cNvPr>
        <xdr:cNvSpPr txBox="1"/>
      </xdr:nvSpPr>
      <xdr:spPr>
        <a:xfrm>
          <a:off x="30179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0AD4DA8-1B75-48DD-AE2E-250014DC0F77}"/>
            </a:ext>
          </a:extLst>
        </xdr:cNvPr>
        <xdr:cNvCxnSpPr/>
      </xdr:nvCxnSpPr>
      <xdr:spPr>
        <a:xfrm>
          <a:off x="609600" y="6640285"/>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57C6363-1263-4EF9-8517-6DD14F0DE495}"/>
            </a:ext>
          </a:extLst>
        </xdr:cNvPr>
        <xdr:cNvSpPr txBox="1"/>
      </xdr:nvSpPr>
      <xdr:spPr>
        <a:xfrm>
          <a:off x="301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55B56A2-4FFB-4875-A8AC-E3EF9CD75E2E}"/>
            </a:ext>
          </a:extLst>
        </xdr:cNvPr>
        <xdr:cNvCxnSpPr/>
      </xdr:nvCxnSpPr>
      <xdr:spPr>
        <a:xfrm>
          <a:off x="609600" y="6313714"/>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C6DB17A-9AB1-4C16-B6FD-C611BD2D6247}"/>
            </a:ext>
          </a:extLst>
        </xdr:cNvPr>
        <xdr:cNvSpPr txBox="1"/>
      </xdr:nvSpPr>
      <xdr:spPr>
        <a:xfrm>
          <a:off x="30179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F774A23-8E97-482F-AE76-0C0CCE210996}"/>
            </a:ext>
          </a:extLst>
        </xdr:cNvPr>
        <xdr:cNvCxnSpPr/>
      </xdr:nvCxnSpPr>
      <xdr:spPr>
        <a:xfrm>
          <a:off x="609600" y="5987143"/>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D5ED156-80DC-4DC0-B5F2-659E016F6119}"/>
            </a:ext>
          </a:extLst>
        </xdr:cNvPr>
        <xdr:cNvSpPr txBox="1"/>
      </xdr:nvSpPr>
      <xdr:spPr>
        <a:xfrm>
          <a:off x="30179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A91B588-BB88-42B2-BCF7-DD4C43C537FE}"/>
            </a:ext>
          </a:extLst>
        </xdr:cNvPr>
        <xdr:cNvCxnSpPr/>
      </xdr:nvCxnSpPr>
      <xdr:spPr>
        <a:xfrm>
          <a:off x="609600" y="5660572"/>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CF90AFF-3215-46D9-B27F-1750CF343C06}"/>
            </a:ext>
          </a:extLst>
        </xdr:cNvPr>
        <xdr:cNvSpPr txBox="1"/>
      </xdr:nvSpPr>
      <xdr:spPr>
        <a:xfrm>
          <a:off x="3468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789E1EF-F985-4E8C-ABC5-9D9CCABC8EEC}"/>
            </a:ext>
          </a:extLst>
        </xdr:cNvPr>
        <xdr:cNvCxnSpPr/>
      </xdr:nvCxnSpPr>
      <xdr:spPr>
        <a:xfrm>
          <a:off x="609600" y="533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63EA5F6-C2DE-4E9C-9D37-65703611B469}"/>
            </a:ext>
          </a:extLst>
        </xdr:cNvPr>
        <xdr:cNvSpPr/>
      </xdr:nvSpPr>
      <xdr:spPr>
        <a:xfrm>
          <a:off x="609600" y="533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a:extLst>
            <a:ext uri="{FF2B5EF4-FFF2-40B4-BE49-F238E27FC236}">
              <a16:creationId xmlns:a16="http://schemas.microsoft.com/office/drawing/2014/main" id="{6FF241AA-CD02-48F1-ADE3-953177FEB000}"/>
            </a:ext>
          </a:extLst>
        </xdr:cNvPr>
        <xdr:cNvCxnSpPr/>
      </xdr:nvCxnSpPr>
      <xdr:spPr>
        <a:xfrm flipV="1">
          <a:off x="37204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a:extLst>
            <a:ext uri="{FF2B5EF4-FFF2-40B4-BE49-F238E27FC236}">
              <a16:creationId xmlns:a16="http://schemas.microsoft.com/office/drawing/2014/main" id="{E900BE58-DB67-4C4A-81A2-28A16F81B881}"/>
            </a:ext>
          </a:extLst>
        </xdr:cNvPr>
        <xdr:cNvSpPr txBox="1"/>
      </xdr:nvSpPr>
      <xdr:spPr>
        <a:xfrm>
          <a:off x="37592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a:extLst>
            <a:ext uri="{FF2B5EF4-FFF2-40B4-BE49-F238E27FC236}">
              <a16:creationId xmlns:a16="http://schemas.microsoft.com/office/drawing/2014/main" id="{15A4D913-DD07-4BB2-8D4E-9A952D1DD2EA}"/>
            </a:ext>
          </a:extLst>
        </xdr:cNvPr>
        <xdr:cNvCxnSpPr/>
      </xdr:nvCxnSpPr>
      <xdr:spPr>
        <a:xfrm>
          <a:off x="3660775" y="71072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a:extLst>
            <a:ext uri="{FF2B5EF4-FFF2-40B4-BE49-F238E27FC236}">
              <a16:creationId xmlns:a16="http://schemas.microsoft.com/office/drawing/2014/main" id="{98213B02-4446-4C3A-975A-D87A661408F0}"/>
            </a:ext>
          </a:extLst>
        </xdr:cNvPr>
        <xdr:cNvSpPr txBox="1"/>
      </xdr:nvSpPr>
      <xdr:spPr>
        <a:xfrm>
          <a:off x="37592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a:extLst>
            <a:ext uri="{FF2B5EF4-FFF2-40B4-BE49-F238E27FC236}">
              <a16:creationId xmlns:a16="http://schemas.microsoft.com/office/drawing/2014/main" id="{B5D0BC3C-89A0-4D54-A7D4-B8A3159EDFDF}"/>
            </a:ext>
          </a:extLst>
        </xdr:cNvPr>
        <xdr:cNvCxnSpPr/>
      </xdr:nvCxnSpPr>
      <xdr:spPr>
        <a:xfrm>
          <a:off x="3660775" y="57748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a:extLst>
            <a:ext uri="{FF2B5EF4-FFF2-40B4-BE49-F238E27FC236}">
              <a16:creationId xmlns:a16="http://schemas.microsoft.com/office/drawing/2014/main" id="{ED77B004-DC33-44C0-8303-452E1AEFAD58}"/>
            </a:ext>
          </a:extLst>
        </xdr:cNvPr>
        <xdr:cNvSpPr txBox="1"/>
      </xdr:nvSpPr>
      <xdr:spPr>
        <a:xfrm>
          <a:off x="37592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755B0FB9-CFCE-4523-9C5A-597207C5D832}"/>
            </a:ext>
          </a:extLst>
        </xdr:cNvPr>
        <xdr:cNvSpPr/>
      </xdr:nvSpPr>
      <xdr:spPr>
        <a:xfrm>
          <a:off x="36703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a:extLst>
            <a:ext uri="{FF2B5EF4-FFF2-40B4-BE49-F238E27FC236}">
              <a16:creationId xmlns:a16="http://schemas.microsoft.com/office/drawing/2014/main" id="{506FCA19-C9F6-4F1D-AD7F-3C12AA2524C7}"/>
            </a:ext>
          </a:extLst>
        </xdr:cNvPr>
        <xdr:cNvSpPr/>
      </xdr:nvSpPr>
      <xdr:spPr>
        <a:xfrm>
          <a:off x="3022600" y="634619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a:extLst>
            <a:ext uri="{FF2B5EF4-FFF2-40B4-BE49-F238E27FC236}">
              <a16:creationId xmlns:a16="http://schemas.microsoft.com/office/drawing/2014/main" id="{53EEE63B-7206-4E79-9C79-05A377EFE214}"/>
            </a:ext>
          </a:extLst>
        </xdr:cNvPr>
        <xdr:cNvSpPr/>
      </xdr:nvSpPr>
      <xdr:spPr>
        <a:xfrm>
          <a:off x="22860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a:extLst>
            <a:ext uri="{FF2B5EF4-FFF2-40B4-BE49-F238E27FC236}">
              <a16:creationId xmlns:a16="http://schemas.microsoft.com/office/drawing/2014/main" id="{D61A1A20-8F9D-4CFD-89B9-0F34F72116E5}"/>
            </a:ext>
          </a:extLst>
        </xdr:cNvPr>
        <xdr:cNvSpPr/>
      </xdr:nvSpPr>
      <xdr:spPr>
        <a:xfrm>
          <a:off x="1587500" y="63282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a:extLst>
            <a:ext uri="{FF2B5EF4-FFF2-40B4-BE49-F238E27FC236}">
              <a16:creationId xmlns:a16="http://schemas.microsoft.com/office/drawing/2014/main" id="{A299B3C5-B63E-42CF-A583-D044C1065342}"/>
            </a:ext>
          </a:extLst>
        </xdr:cNvPr>
        <xdr:cNvSpPr/>
      </xdr:nvSpPr>
      <xdr:spPr>
        <a:xfrm>
          <a:off x="889000" y="6359253"/>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9DDCBF-EE95-4074-81FC-9942EC55E611}"/>
            </a:ext>
          </a:extLst>
        </xdr:cNvPr>
        <xdr:cNvSpPr txBox="1"/>
      </xdr:nvSpPr>
      <xdr:spPr>
        <a:xfrm>
          <a:off x="356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54F9787-8CDD-406C-A7FC-EE321AF110CB}"/>
            </a:ext>
          </a:extLst>
        </xdr:cNvPr>
        <xdr:cNvSpPr txBox="1"/>
      </xdr:nvSpPr>
      <xdr:spPr>
        <a:xfrm>
          <a:off x="2892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8B07D7C-2714-4760-AF66-A1856D446884}"/>
            </a:ext>
          </a:extLst>
        </xdr:cNvPr>
        <xdr:cNvSpPr txBox="1"/>
      </xdr:nvSpPr>
      <xdr:spPr>
        <a:xfrm>
          <a:off x="2184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6742A96-112C-4459-92A3-05EA69F527EC}"/>
            </a:ext>
          </a:extLst>
        </xdr:cNvPr>
        <xdr:cNvSpPr txBox="1"/>
      </xdr:nvSpPr>
      <xdr:spPr>
        <a:xfrm>
          <a:off x="1485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5B2D266-B76B-4678-AE06-2E931F673FD5}"/>
            </a:ext>
          </a:extLst>
        </xdr:cNvPr>
        <xdr:cNvSpPr txBox="1"/>
      </xdr:nvSpPr>
      <xdr:spPr>
        <a:xfrm>
          <a:off x="7588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4" name="楕円 73">
          <a:extLst>
            <a:ext uri="{FF2B5EF4-FFF2-40B4-BE49-F238E27FC236}">
              <a16:creationId xmlns:a16="http://schemas.microsoft.com/office/drawing/2014/main" id="{4FF66C56-20FB-4DB4-84E9-DAE72D12AC29}"/>
            </a:ext>
          </a:extLst>
        </xdr:cNvPr>
        <xdr:cNvSpPr/>
      </xdr:nvSpPr>
      <xdr:spPr>
        <a:xfrm>
          <a:off x="36703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19248</xdr:rowOff>
    </xdr:from>
    <xdr:ext cx="340478" cy="259045"/>
    <xdr:sp macro="" textlink="">
      <xdr:nvSpPr>
        <xdr:cNvPr id="75" name="【図書館】&#10;有形固定資産減価償却率該当値テキスト">
          <a:extLst>
            <a:ext uri="{FF2B5EF4-FFF2-40B4-BE49-F238E27FC236}">
              <a16:creationId xmlns:a16="http://schemas.microsoft.com/office/drawing/2014/main" id="{5019CF32-C9D4-426F-B7FA-5690754A7B1E}"/>
            </a:ext>
          </a:extLst>
        </xdr:cNvPr>
        <xdr:cNvSpPr txBox="1"/>
      </xdr:nvSpPr>
      <xdr:spPr>
        <a:xfrm>
          <a:off x="3759200" y="5677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49893</xdr:rowOff>
    </xdr:from>
    <xdr:to>
      <xdr:col>20</xdr:col>
      <xdr:colOff>38100</xdr:colOff>
      <xdr:row>33</xdr:row>
      <xdr:rowOff>151493</xdr:rowOff>
    </xdr:to>
    <xdr:sp macro="" textlink="">
      <xdr:nvSpPr>
        <xdr:cNvPr id="76" name="楕円 75">
          <a:extLst>
            <a:ext uri="{FF2B5EF4-FFF2-40B4-BE49-F238E27FC236}">
              <a16:creationId xmlns:a16="http://schemas.microsoft.com/office/drawing/2014/main" id="{2077BDCF-4B83-4E7E-A5E0-6A331B2DDBC7}"/>
            </a:ext>
          </a:extLst>
        </xdr:cNvPr>
        <xdr:cNvSpPr/>
      </xdr:nvSpPr>
      <xdr:spPr>
        <a:xfrm>
          <a:off x="3022600" y="5707743"/>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100693</xdr:rowOff>
    </xdr:from>
    <xdr:to>
      <xdr:col>24</xdr:col>
      <xdr:colOff>63500</xdr:colOff>
      <xdr:row>33</xdr:row>
      <xdr:rowOff>133350</xdr:rowOff>
    </xdr:to>
    <xdr:cxnSp macro="">
      <xdr:nvCxnSpPr>
        <xdr:cNvPr id="77" name="直線コネクタ 76">
          <a:extLst>
            <a:ext uri="{FF2B5EF4-FFF2-40B4-BE49-F238E27FC236}">
              <a16:creationId xmlns:a16="http://schemas.microsoft.com/office/drawing/2014/main" id="{DA6FC5DE-DF34-47D1-A83A-4C3617611CFA}"/>
            </a:ext>
          </a:extLst>
        </xdr:cNvPr>
        <xdr:cNvCxnSpPr/>
      </xdr:nvCxnSpPr>
      <xdr:spPr>
        <a:xfrm>
          <a:off x="3044825" y="5758543"/>
          <a:ext cx="6762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17236</xdr:rowOff>
    </xdr:from>
    <xdr:to>
      <xdr:col>15</xdr:col>
      <xdr:colOff>101600</xdr:colOff>
      <xdr:row>33</xdr:row>
      <xdr:rowOff>118836</xdr:rowOff>
    </xdr:to>
    <xdr:sp macro="" textlink="">
      <xdr:nvSpPr>
        <xdr:cNvPr id="78" name="楕円 77">
          <a:extLst>
            <a:ext uri="{FF2B5EF4-FFF2-40B4-BE49-F238E27FC236}">
              <a16:creationId xmlns:a16="http://schemas.microsoft.com/office/drawing/2014/main" id="{DAD1F323-6137-43BB-9FAE-94BEE9FFD71D}"/>
            </a:ext>
          </a:extLst>
        </xdr:cNvPr>
        <xdr:cNvSpPr/>
      </xdr:nvSpPr>
      <xdr:spPr>
        <a:xfrm>
          <a:off x="22860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68036</xdr:rowOff>
    </xdr:from>
    <xdr:to>
      <xdr:col>19</xdr:col>
      <xdr:colOff>177800</xdr:colOff>
      <xdr:row>33</xdr:row>
      <xdr:rowOff>100693</xdr:rowOff>
    </xdr:to>
    <xdr:cxnSp macro="">
      <xdr:nvCxnSpPr>
        <xdr:cNvPr id="79" name="直線コネクタ 78">
          <a:extLst>
            <a:ext uri="{FF2B5EF4-FFF2-40B4-BE49-F238E27FC236}">
              <a16:creationId xmlns:a16="http://schemas.microsoft.com/office/drawing/2014/main" id="{544DF70A-6D54-412F-ADF9-AAC32E3D0801}"/>
            </a:ext>
          </a:extLst>
        </xdr:cNvPr>
        <xdr:cNvCxnSpPr/>
      </xdr:nvCxnSpPr>
      <xdr:spPr>
        <a:xfrm>
          <a:off x="2336800" y="5725886"/>
          <a:ext cx="7080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156028</xdr:rowOff>
    </xdr:from>
    <xdr:to>
      <xdr:col>10</xdr:col>
      <xdr:colOff>165100</xdr:colOff>
      <xdr:row>33</xdr:row>
      <xdr:rowOff>86178</xdr:rowOff>
    </xdr:to>
    <xdr:sp macro="" textlink="">
      <xdr:nvSpPr>
        <xdr:cNvPr id="80" name="楕円 79">
          <a:extLst>
            <a:ext uri="{FF2B5EF4-FFF2-40B4-BE49-F238E27FC236}">
              <a16:creationId xmlns:a16="http://schemas.microsoft.com/office/drawing/2014/main" id="{8494038D-EA61-4E49-BEAD-D4F8D3A6C866}"/>
            </a:ext>
          </a:extLst>
        </xdr:cNvPr>
        <xdr:cNvSpPr/>
      </xdr:nvSpPr>
      <xdr:spPr>
        <a:xfrm>
          <a:off x="1587500" y="56424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35378</xdr:rowOff>
    </xdr:from>
    <xdr:to>
      <xdr:col>15</xdr:col>
      <xdr:colOff>50800</xdr:colOff>
      <xdr:row>33</xdr:row>
      <xdr:rowOff>68036</xdr:rowOff>
    </xdr:to>
    <xdr:cxnSp macro="">
      <xdr:nvCxnSpPr>
        <xdr:cNvPr id="81" name="直線コネクタ 80">
          <a:extLst>
            <a:ext uri="{FF2B5EF4-FFF2-40B4-BE49-F238E27FC236}">
              <a16:creationId xmlns:a16="http://schemas.microsoft.com/office/drawing/2014/main" id="{DB8FACAB-FC38-4EE1-8CB9-A10125AD78CD}"/>
            </a:ext>
          </a:extLst>
        </xdr:cNvPr>
        <xdr:cNvCxnSpPr/>
      </xdr:nvCxnSpPr>
      <xdr:spPr>
        <a:xfrm>
          <a:off x="1638300" y="5693228"/>
          <a:ext cx="6985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a:extLst>
            <a:ext uri="{FF2B5EF4-FFF2-40B4-BE49-F238E27FC236}">
              <a16:creationId xmlns:a16="http://schemas.microsoft.com/office/drawing/2014/main" id="{C134DD8D-05E8-4882-A358-E3545E86D12B}"/>
            </a:ext>
          </a:extLst>
        </xdr:cNvPr>
        <xdr:cNvSpPr txBox="1"/>
      </xdr:nvSpPr>
      <xdr:spPr>
        <a:xfrm>
          <a:off x="28962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a:extLst>
            <a:ext uri="{FF2B5EF4-FFF2-40B4-BE49-F238E27FC236}">
              <a16:creationId xmlns:a16="http://schemas.microsoft.com/office/drawing/2014/main" id="{732DA031-5434-4070-8B5C-6C02554AE1C3}"/>
            </a:ext>
          </a:extLst>
        </xdr:cNvPr>
        <xdr:cNvSpPr txBox="1"/>
      </xdr:nvSpPr>
      <xdr:spPr>
        <a:xfrm>
          <a:off x="21723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a:extLst>
            <a:ext uri="{FF2B5EF4-FFF2-40B4-BE49-F238E27FC236}">
              <a16:creationId xmlns:a16="http://schemas.microsoft.com/office/drawing/2014/main" id="{386E7487-76F6-4FFF-87D2-C5760198A2A9}"/>
            </a:ext>
          </a:extLst>
        </xdr:cNvPr>
        <xdr:cNvSpPr txBox="1"/>
      </xdr:nvSpPr>
      <xdr:spPr>
        <a:xfrm>
          <a:off x="14738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a:extLst>
            <a:ext uri="{FF2B5EF4-FFF2-40B4-BE49-F238E27FC236}">
              <a16:creationId xmlns:a16="http://schemas.microsoft.com/office/drawing/2014/main" id="{7C1E232C-D76B-4F63-9249-A8A99989C0EB}"/>
            </a:ext>
          </a:extLst>
        </xdr:cNvPr>
        <xdr:cNvSpPr txBox="1"/>
      </xdr:nvSpPr>
      <xdr:spPr>
        <a:xfrm>
          <a:off x="765819"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168020</xdr:rowOff>
    </xdr:from>
    <xdr:ext cx="340478" cy="259045"/>
    <xdr:sp macro="" textlink="">
      <xdr:nvSpPr>
        <xdr:cNvPr id="86" name="n_1mainValue【図書館】&#10;有形固定資産減価償却率">
          <a:extLst>
            <a:ext uri="{FF2B5EF4-FFF2-40B4-BE49-F238E27FC236}">
              <a16:creationId xmlns:a16="http://schemas.microsoft.com/office/drawing/2014/main" id="{F1AEFDB3-BE5B-4A0A-843C-8AA926976005}"/>
            </a:ext>
          </a:extLst>
        </xdr:cNvPr>
        <xdr:cNvSpPr txBox="1"/>
      </xdr:nvSpPr>
      <xdr:spPr>
        <a:xfrm>
          <a:off x="2899986" y="548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135363</xdr:rowOff>
    </xdr:from>
    <xdr:ext cx="340478" cy="259045"/>
    <xdr:sp macro="" textlink="">
      <xdr:nvSpPr>
        <xdr:cNvPr id="87" name="n_2mainValue【図書館】&#10;有形固定資産減価償却率">
          <a:extLst>
            <a:ext uri="{FF2B5EF4-FFF2-40B4-BE49-F238E27FC236}">
              <a16:creationId xmlns:a16="http://schemas.microsoft.com/office/drawing/2014/main" id="{226557A3-1B13-44E1-9205-589FD35FBEE0}"/>
            </a:ext>
          </a:extLst>
        </xdr:cNvPr>
        <xdr:cNvSpPr txBox="1"/>
      </xdr:nvSpPr>
      <xdr:spPr>
        <a:xfrm>
          <a:off x="2204661" y="545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102705</xdr:rowOff>
    </xdr:from>
    <xdr:ext cx="340478" cy="259045"/>
    <xdr:sp macro="" textlink="">
      <xdr:nvSpPr>
        <xdr:cNvPr id="88" name="n_3mainValue【図書館】&#10;有形固定資産減価償却率">
          <a:extLst>
            <a:ext uri="{FF2B5EF4-FFF2-40B4-BE49-F238E27FC236}">
              <a16:creationId xmlns:a16="http://schemas.microsoft.com/office/drawing/2014/main" id="{A6B2F6A1-6B9E-4784-A771-0BC6D903A907}"/>
            </a:ext>
          </a:extLst>
        </xdr:cNvPr>
        <xdr:cNvSpPr txBox="1"/>
      </xdr:nvSpPr>
      <xdr:spPr>
        <a:xfrm>
          <a:off x="15061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0593285-A765-437E-ADD7-462830C33328}"/>
            </a:ext>
          </a:extLst>
        </xdr:cNvPr>
        <xdr:cNvSpPr/>
      </xdr:nvSpPr>
      <xdr:spPr>
        <a:xfrm>
          <a:off x="5308600" y="419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1FF6B4A-987A-4647-9AF8-8A1471BA6501}"/>
            </a:ext>
          </a:extLst>
        </xdr:cNvPr>
        <xdr:cNvSpPr/>
      </xdr:nvSpPr>
      <xdr:spPr>
        <a:xfrm>
          <a:off x="53975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6866AC2-D729-4215-A572-42631680A313}"/>
            </a:ext>
          </a:extLst>
        </xdr:cNvPr>
        <xdr:cNvSpPr/>
      </xdr:nvSpPr>
      <xdr:spPr>
        <a:xfrm>
          <a:off x="53975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63E89D6-9FF0-40A6-AF88-FAEE903D6521}"/>
            </a:ext>
          </a:extLst>
        </xdr:cNvPr>
        <xdr:cNvSpPr/>
      </xdr:nvSpPr>
      <xdr:spPr>
        <a:xfrm>
          <a:off x="62230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FB540E9D-98F5-466D-8478-1554047B9858}"/>
            </a:ext>
          </a:extLst>
        </xdr:cNvPr>
        <xdr:cNvSpPr/>
      </xdr:nvSpPr>
      <xdr:spPr>
        <a:xfrm>
          <a:off x="62230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AAC5F73-D30F-4332-BACF-75E8F41C5D90}"/>
            </a:ext>
          </a:extLst>
        </xdr:cNvPr>
        <xdr:cNvSpPr/>
      </xdr:nvSpPr>
      <xdr:spPr>
        <a:xfrm>
          <a:off x="7137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9A1A4EC-733B-4B8F-A08F-EF8D142D5898}"/>
            </a:ext>
          </a:extLst>
        </xdr:cNvPr>
        <xdr:cNvSpPr/>
      </xdr:nvSpPr>
      <xdr:spPr>
        <a:xfrm>
          <a:off x="7137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573AF11-95EB-4129-8896-572DCFBCBA57}"/>
            </a:ext>
          </a:extLst>
        </xdr:cNvPr>
        <xdr:cNvSpPr/>
      </xdr:nvSpPr>
      <xdr:spPr>
        <a:xfrm>
          <a:off x="5308600" y="533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8200CF39-83A2-4CCE-A1CC-84075DE3F193}"/>
            </a:ext>
          </a:extLst>
        </xdr:cNvPr>
        <xdr:cNvSpPr txBox="1"/>
      </xdr:nvSpPr>
      <xdr:spPr>
        <a:xfrm>
          <a:off x="52705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2E99706-FCC0-4F0B-B289-107CC6BC1960}"/>
            </a:ext>
          </a:extLst>
        </xdr:cNvPr>
        <xdr:cNvCxnSpPr/>
      </xdr:nvCxnSpPr>
      <xdr:spPr>
        <a:xfrm>
          <a:off x="5308600" y="762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0B2B561-1188-4801-9576-3EE187AB94D8}"/>
            </a:ext>
          </a:extLst>
        </xdr:cNvPr>
        <xdr:cNvCxnSpPr/>
      </xdr:nvCxnSpPr>
      <xdr:spPr>
        <a:xfrm>
          <a:off x="5308600" y="7239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261DAF4-4BBB-44CC-934A-E77E5FA5652A}"/>
            </a:ext>
          </a:extLst>
        </xdr:cNvPr>
        <xdr:cNvSpPr txBox="1"/>
      </xdr:nvSpPr>
      <xdr:spPr>
        <a:xfrm>
          <a:off x="49176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52555C5-070C-4140-9844-E7B7A1C6B8BA}"/>
            </a:ext>
          </a:extLst>
        </xdr:cNvPr>
        <xdr:cNvCxnSpPr/>
      </xdr:nvCxnSpPr>
      <xdr:spPr>
        <a:xfrm>
          <a:off x="5308600" y="6858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55DF6E7-7BCD-4458-9F35-521074E0F3AC}"/>
            </a:ext>
          </a:extLst>
        </xdr:cNvPr>
        <xdr:cNvSpPr txBox="1"/>
      </xdr:nvSpPr>
      <xdr:spPr>
        <a:xfrm>
          <a:off x="49176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474AC9E-853F-441B-8EBF-E3EDE3925DDF}"/>
            </a:ext>
          </a:extLst>
        </xdr:cNvPr>
        <xdr:cNvCxnSpPr/>
      </xdr:nvCxnSpPr>
      <xdr:spPr>
        <a:xfrm>
          <a:off x="5308600" y="6477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7CF8B6BB-26FF-48B0-9EAE-C73C898F6113}"/>
            </a:ext>
          </a:extLst>
        </xdr:cNvPr>
        <xdr:cNvSpPr txBox="1"/>
      </xdr:nvSpPr>
      <xdr:spPr>
        <a:xfrm>
          <a:off x="49176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DF44B46-9991-46C6-A751-C150B1484FEB}"/>
            </a:ext>
          </a:extLst>
        </xdr:cNvPr>
        <xdr:cNvCxnSpPr/>
      </xdr:nvCxnSpPr>
      <xdr:spPr>
        <a:xfrm>
          <a:off x="5308600" y="6096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8C0AA84-F79C-4097-AD97-29950963F648}"/>
            </a:ext>
          </a:extLst>
        </xdr:cNvPr>
        <xdr:cNvSpPr txBox="1"/>
      </xdr:nvSpPr>
      <xdr:spPr>
        <a:xfrm>
          <a:off x="49176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DE5A210-CC8B-43AA-A40C-3B14011CC462}"/>
            </a:ext>
          </a:extLst>
        </xdr:cNvPr>
        <xdr:cNvCxnSpPr/>
      </xdr:nvCxnSpPr>
      <xdr:spPr>
        <a:xfrm>
          <a:off x="5308600" y="5715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77314A98-29E1-45F5-8960-C8C28852173F}"/>
            </a:ext>
          </a:extLst>
        </xdr:cNvPr>
        <xdr:cNvSpPr txBox="1"/>
      </xdr:nvSpPr>
      <xdr:spPr>
        <a:xfrm>
          <a:off x="49176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44AFBE6-26FA-42DF-8684-95DB076E38C3}"/>
            </a:ext>
          </a:extLst>
        </xdr:cNvPr>
        <xdr:cNvCxnSpPr/>
      </xdr:nvCxnSpPr>
      <xdr:spPr>
        <a:xfrm>
          <a:off x="5308600" y="533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BCE0BE9-DE89-4196-81C9-26D2815CCBA1}"/>
            </a:ext>
          </a:extLst>
        </xdr:cNvPr>
        <xdr:cNvSpPr txBox="1"/>
      </xdr:nvSpPr>
      <xdr:spPr>
        <a:xfrm>
          <a:off x="49176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BAF1AB0-1106-4CD1-B62A-155E50C1197A}"/>
            </a:ext>
          </a:extLst>
        </xdr:cNvPr>
        <xdr:cNvSpPr/>
      </xdr:nvSpPr>
      <xdr:spPr>
        <a:xfrm>
          <a:off x="5308600" y="533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a:extLst>
            <a:ext uri="{FF2B5EF4-FFF2-40B4-BE49-F238E27FC236}">
              <a16:creationId xmlns:a16="http://schemas.microsoft.com/office/drawing/2014/main" id="{D74300E4-31F4-4DA6-8146-C951A7177B49}"/>
            </a:ext>
          </a:extLst>
        </xdr:cNvPr>
        <xdr:cNvCxnSpPr/>
      </xdr:nvCxnSpPr>
      <xdr:spPr>
        <a:xfrm flipV="1">
          <a:off x="83813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a:extLst>
            <a:ext uri="{FF2B5EF4-FFF2-40B4-BE49-F238E27FC236}">
              <a16:creationId xmlns:a16="http://schemas.microsoft.com/office/drawing/2014/main" id="{97A66E72-8380-4B4B-827C-055D9FE09F09}"/>
            </a:ext>
          </a:extLst>
        </xdr:cNvPr>
        <xdr:cNvSpPr txBox="1"/>
      </xdr:nvSpPr>
      <xdr:spPr>
        <a:xfrm>
          <a:off x="84201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a:extLst>
            <a:ext uri="{FF2B5EF4-FFF2-40B4-BE49-F238E27FC236}">
              <a16:creationId xmlns:a16="http://schemas.microsoft.com/office/drawing/2014/main" id="{FC49614C-E111-4007-AFDE-AFA188C76DBD}"/>
            </a:ext>
          </a:extLst>
        </xdr:cNvPr>
        <xdr:cNvCxnSpPr/>
      </xdr:nvCxnSpPr>
      <xdr:spPr>
        <a:xfrm>
          <a:off x="8331200" y="718947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a:extLst>
            <a:ext uri="{FF2B5EF4-FFF2-40B4-BE49-F238E27FC236}">
              <a16:creationId xmlns:a16="http://schemas.microsoft.com/office/drawing/2014/main" id="{447F88BE-C9F7-4FB3-A62A-B7156CAE9327}"/>
            </a:ext>
          </a:extLst>
        </xdr:cNvPr>
        <xdr:cNvSpPr txBox="1"/>
      </xdr:nvSpPr>
      <xdr:spPr>
        <a:xfrm>
          <a:off x="84201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a:extLst>
            <a:ext uri="{FF2B5EF4-FFF2-40B4-BE49-F238E27FC236}">
              <a16:creationId xmlns:a16="http://schemas.microsoft.com/office/drawing/2014/main" id="{B3250C85-2A8D-4AAB-AC99-DC42077C36AA}"/>
            </a:ext>
          </a:extLst>
        </xdr:cNvPr>
        <xdr:cNvCxnSpPr/>
      </xdr:nvCxnSpPr>
      <xdr:spPr>
        <a:xfrm>
          <a:off x="8331200" y="569595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7" name="【図書館】&#10;一人当たり面積平均値テキスト">
          <a:extLst>
            <a:ext uri="{FF2B5EF4-FFF2-40B4-BE49-F238E27FC236}">
              <a16:creationId xmlns:a16="http://schemas.microsoft.com/office/drawing/2014/main" id="{9949A01F-AB3A-4858-9BC1-B2130D73D126}"/>
            </a:ext>
          </a:extLst>
        </xdr:cNvPr>
        <xdr:cNvSpPr txBox="1"/>
      </xdr:nvSpPr>
      <xdr:spPr>
        <a:xfrm>
          <a:off x="84201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a:extLst>
            <a:ext uri="{FF2B5EF4-FFF2-40B4-BE49-F238E27FC236}">
              <a16:creationId xmlns:a16="http://schemas.microsoft.com/office/drawing/2014/main" id="{A4CA3976-8C25-4FB1-86EE-68016E225EC4}"/>
            </a:ext>
          </a:extLst>
        </xdr:cNvPr>
        <xdr:cNvSpPr/>
      </xdr:nvSpPr>
      <xdr:spPr>
        <a:xfrm>
          <a:off x="8369300" y="682244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a:extLst>
            <a:ext uri="{FF2B5EF4-FFF2-40B4-BE49-F238E27FC236}">
              <a16:creationId xmlns:a16="http://schemas.microsoft.com/office/drawing/2014/main" id="{3F0F28A8-5989-454A-B615-2C5172104B66}"/>
            </a:ext>
          </a:extLst>
        </xdr:cNvPr>
        <xdr:cNvSpPr/>
      </xdr:nvSpPr>
      <xdr:spPr>
        <a:xfrm>
          <a:off x="7683500" y="68262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a:extLst>
            <a:ext uri="{FF2B5EF4-FFF2-40B4-BE49-F238E27FC236}">
              <a16:creationId xmlns:a16="http://schemas.microsoft.com/office/drawing/2014/main" id="{4425B1B7-EA6C-4F97-AB3B-DA14540304CE}"/>
            </a:ext>
          </a:extLst>
        </xdr:cNvPr>
        <xdr:cNvSpPr/>
      </xdr:nvSpPr>
      <xdr:spPr>
        <a:xfrm>
          <a:off x="6985000" y="683768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a:extLst>
            <a:ext uri="{FF2B5EF4-FFF2-40B4-BE49-F238E27FC236}">
              <a16:creationId xmlns:a16="http://schemas.microsoft.com/office/drawing/2014/main" id="{CEF7D3E4-54CB-4249-AD77-D7D8F62CF2AF}"/>
            </a:ext>
          </a:extLst>
        </xdr:cNvPr>
        <xdr:cNvSpPr/>
      </xdr:nvSpPr>
      <xdr:spPr>
        <a:xfrm>
          <a:off x="62484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a:extLst>
            <a:ext uri="{FF2B5EF4-FFF2-40B4-BE49-F238E27FC236}">
              <a16:creationId xmlns:a16="http://schemas.microsoft.com/office/drawing/2014/main" id="{77AB044B-D397-41A7-8844-848A41964C70}"/>
            </a:ext>
          </a:extLst>
        </xdr:cNvPr>
        <xdr:cNvSpPr/>
      </xdr:nvSpPr>
      <xdr:spPr>
        <a:xfrm>
          <a:off x="5549900" y="67119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1A1FE38-48E0-4259-B0BC-273C1A39A76D}"/>
            </a:ext>
          </a:extLst>
        </xdr:cNvPr>
        <xdr:cNvSpPr txBox="1"/>
      </xdr:nvSpPr>
      <xdr:spPr>
        <a:xfrm>
          <a:off x="82296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F3D1F0E-2C55-4252-BB1A-CBB57949414D}"/>
            </a:ext>
          </a:extLst>
        </xdr:cNvPr>
        <xdr:cNvSpPr txBox="1"/>
      </xdr:nvSpPr>
      <xdr:spPr>
        <a:xfrm>
          <a:off x="7581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3C9C14B-2329-4D70-B016-01F83F52C3D9}"/>
            </a:ext>
          </a:extLst>
        </xdr:cNvPr>
        <xdr:cNvSpPr txBox="1"/>
      </xdr:nvSpPr>
      <xdr:spPr>
        <a:xfrm>
          <a:off x="68548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58F04A2-0FEC-4212-B6EF-551321E5E48F}"/>
            </a:ext>
          </a:extLst>
        </xdr:cNvPr>
        <xdr:cNvSpPr txBox="1"/>
      </xdr:nvSpPr>
      <xdr:spPr>
        <a:xfrm>
          <a:off x="614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A4E3F4-86D3-4D6E-AA0C-43E5F8BEA0BB}"/>
            </a:ext>
          </a:extLst>
        </xdr:cNvPr>
        <xdr:cNvSpPr txBox="1"/>
      </xdr:nvSpPr>
      <xdr:spPr>
        <a:xfrm>
          <a:off x="544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90170</xdr:rowOff>
    </xdr:from>
    <xdr:to>
      <xdr:col>55</xdr:col>
      <xdr:colOff>50800</xdr:colOff>
      <xdr:row>39</xdr:row>
      <xdr:rowOff>20320</xdr:rowOff>
    </xdr:to>
    <xdr:sp macro="" textlink="">
      <xdr:nvSpPr>
        <xdr:cNvPr id="128" name="楕円 127">
          <a:extLst>
            <a:ext uri="{FF2B5EF4-FFF2-40B4-BE49-F238E27FC236}">
              <a16:creationId xmlns:a16="http://schemas.microsoft.com/office/drawing/2014/main" id="{6931C94C-B7AA-4B34-B42C-618B31A99490}"/>
            </a:ext>
          </a:extLst>
        </xdr:cNvPr>
        <xdr:cNvSpPr/>
      </xdr:nvSpPr>
      <xdr:spPr>
        <a:xfrm>
          <a:off x="8369300" y="660527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113047</xdr:rowOff>
    </xdr:from>
    <xdr:ext cx="469744" cy="259045"/>
    <xdr:sp macro="" textlink="">
      <xdr:nvSpPr>
        <xdr:cNvPr id="129" name="【図書館】&#10;一人当たり面積該当値テキスト">
          <a:extLst>
            <a:ext uri="{FF2B5EF4-FFF2-40B4-BE49-F238E27FC236}">
              <a16:creationId xmlns:a16="http://schemas.microsoft.com/office/drawing/2014/main" id="{E3C975DB-5366-42B4-ABAC-13824FEE14AA}"/>
            </a:ext>
          </a:extLst>
        </xdr:cNvPr>
        <xdr:cNvSpPr txBox="1"/>
      </xdr:nvSpPr>
      <xdr:spPr>
        <a:xfrm>
          <a:off x="8420100"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90170</xdr:rowOff>
    </xdr:from>
    <xdr:to>
      <xdr:col>50</xdr:col>
      <xdr:colOff>165100</xdr:colOff>
      <xdr:row>39</xdr:row>
      <xdr:rowOff>20320</xdr:rowOff>
    </xdr:to>
    <xdr:sp macro="" textlink="">
      <xdr:nvSpPr>
        <xdr:cNvPr id="130" name="楕円 129">
          <a:extLst>
            <a:ext uri="{FF2B5EF4-FFF2-40B4-BE49-F238E27FC236}">
              <a16:creationId xmlns:a16="http://schemas.microsoft.com/office/drawing/2014/main" id="{453CD066-5222-4129-AA2F-BD5D4B7A39A5}"/>
            </a:ext>
          </a:extLst>
        </xdr:cNvPr>
        <xdr:cNvSpPr/>
      </xdr:nvSpPr>
      <xdr:spPr>
        <a:xfrm>
          <a:off x="7683500" y="6605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140970</xdr:rowOff>
    </xdr:from>
    <xdr:to>
      <xdr:col>55</xdr:col>
      <xdr:colOff>0</xdr:colOff>
      <xdr:row>38</xdr:row>
      <xdr:rowOff>140970</xdr:rowOff>
    </xdr:to>
    <xdr:cxnSp macro="">
      <xdr:nvCxnSpPr>
        <xdr:cNvPr id="131" name="直線コネクタ 130">
          <a:extLst>
            <a:ext uri="{FF2B5EF4-FFF2-40B4-BE49-F238E27FC236}">
              <a16:creationId xmlns:a16="http://schemas.microsoft.com/office/drawing/2014/main" id="{4485D528-99F2-4F92-BB0E-90D17782DA95}"/>
            </a:ext>
          </a:extLst>
        </xdr:cNvPr>
        <xdr:cNvCxnSpPr/>
      </xdr:nvCxnSpPr>
      <xdr:spPr>
        <a:xfrm>
          <a:off x="7734300" y="6656070"/>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16510</xdr:rowOff>
    </xdr:to>
    <xdr:sp macro="" textlink="">
      <xdr:nvSpPr>
        <xdr:cNvPr id="132" name="楕円 131">
          <a:extLst>
            <a:ext uri="{FF2B5EF4-FFF2-40B4-BE49-F238E27FC236}">
              <a16:creationId xmlns:a16="http://schemas.microsoft.com/office/drawing/2014/main" id="{737BC28B-06D9-41AD-89AA-BDDAE4D952BE}"/>
            </a:ext>
          </a:extLst>
        </xdr:cNvPr>
        <xdr:cNvSpPr/>
      </xdr:nvSpPr>
      <xdr:spPr>
        <a:xfrm>
          <a:off x="6985000" y="660146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140970</xdr:rowOff>
    </xdr:to>
    <xdr:cxnSp macro="">
      <xdr:nvCxnSpPr>
        <xdr:cNvPr id="133" name="直線コネクタ 132">
          <a:extLst>
            <a:ext uri="{FF2B5EF4-FFF2-40B4-BE49-F238E27FC236}">
              <a16:creationId xmlns:a16="http://schemas.microsoft.com/office/drawing/2014/main" id="{5DA0C462-BACC-4FF1-9507-B61DDF1CDCD1}"/>
            </a:ext>
          </a:extLst>
        </xdr:cNvPr>
        <xdr:cNvCxnSpPr/>
      </xdr:nvCxnSpPr>
      <xdr:spPr>
        <a:xfrm>
          <a:off x="7007225" y="6652260"/>
          <a:ext cx="7270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86360</xdr:rowOff>
    </xdr:from>
    <xdr:to>
      <xdr:col>41</xdr:col>
      <xdr:colOff>101600</xdr:colOff>
      <xdr:row>39</xdr:row>
      <xdr:rowOff>16510</xdr:rowOff>
    </xdr:to>
    <xdr:sp macro="" textlink="">
      <xdr:nvSpPr>
        <xdr:cNvPr id="134" name="楕円 133">
          <a:extLst>
            <a:ext uri="{FF2B5EF4-FFF2-40B4-BE49-F238E27FC236}">
              <a16:creationId xmlns:a16="http://schemas.microsoft.com/office/drawing/2014/main" id="{92ACF1E1-B27F-4FFA-9514-14CC4D73F984}"/>
            </a:ext>
          </a:extLst>
        </xdr:cNvPr>
        <xdr:cNvSpPr/>
      </xdr:nvSpPr>
      <xdr:spPr>
        <a:xfrm>
          <a:off x="62484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137160</xdr:rowOff>
    </xdr:from>
    <xdr:to>
      <xdr:col>45</xdr:col>
      <xdr:colOff>177800</xdr:colOff>
      <xdr:row>38</xdr:row>
      <xdr:rowOff>137160</xdr:rowOff>
    </xdr:to>
    <xdr:cxnSp macro="">
      <xdr:nvCxnSpPr>
        <xdr:cNvPr id="135" name="直線コネクタ 134">
          <a:extLst>
            <a:ext uri="{FF2B5EF4-FFF2-40B4-BE49-F238E27FC236}">
              <a16:creationId xmlns:a16="http://schemas.microsoft.com/office/drawing/2014/main" id="{932FA1E8-6853-472E-B574-3BFB9E22571D}"/>
            </a:ext>
          </a:extLst>
        </xdr:cNvPr>
        <xdr:cNvCxnSpPr/>
      </xdr:nvCxnSpPr>
      <xdr:spPr>
        <a:xfrm>
          <a:off x="6299200" y="6652260"/>
          <a:ext cx="708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6" name="n_1aveValue【図書館】&#10;一人当たり面積">
          <a:extLst>
            <a:ext uri="{FF2B5EF4-FFF2-40B4-BE49-F238E27FC236}">
              <a16:creationId xmlns:a16="http://schemas.microsoft.com/office/drawing/2014/main" id="{4F3407E6-DC15-4E2C-96A0-FA05567E2696}"/>
            </a:ext>
          </a:extLst>
        </xdr:cNvPr>
        <xdr:cNvSpPr txBox="1"/>
      </xdr:nvSpPr>
      <xdr:spPr>
        <a:xfrm>
          <a:off x="75248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a:extLst>
            <a:ext uri="{FF2B5EF4-FFF2-40B4-BE49-F238E27FC236}">
              <a16:creationId xmlns:a16="http://schemas.microsoft.com/office/drawing/2014/main" id="{EAFCEBE0-EB02-4230-B6B6-72DEE34B4DFF}"/>
            </a:ext>
          </a:extLst>
        </xdr:cNvPr>
        <xdr:cNvSpPr txBox="1"/>
      </xdr:nvSpPr>
      <xdr:spPr>
        <a:xfrm>
          <a:off x="68390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8" name="n_3aveValue【図書館】&#10;一人当たり面積">
          <a:extLst>
            <a:ext uri="{FF2B5EF4-FFF2-40B4-BE49-F238E27FC236}">
              <a16:creationId xmlns:a16="http://schemas.microsoft.com/office/drawing/2014/main" id="{2F910A8E-B9EA-489F-A760-81688D91530E}"/>
            </a:ext>
          </a:extLst>
        </xdr:cNvPr>
        <xdr:cNvSpPr txBox="1"/>
      </xdr:nvSpPr>
      <xdr:spPr>
        <a:xfrm>
          <a:off x="6102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a:extLst>
            <a:ext uri="{FF2B5EF4-FFF2-40B4-BE49-F238E27FC236}">
              <a16:creationId xmlns:a16="http://schemas.microsoft.com/office/drawing/2014/main" id="{CA2BA3D4-DB0D-4569-913C-8762DCDC850C}"/>
            </a:ext>
          </a:extLst>
        </xdr:cNvPr>
        <xdr:cNvSpPr txBox="1"/>
      </xdr:nvSpPr>
      <xdr:spPr>
        <a:xfrm>
          <a:off x="54039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36847</xdr:rowOff>
    </xdr:from>
    <xdr:ext cx="469744" cy="259045"/>
    <xdr:sp macro="" textlink="">
      <xdr:nvSpPr>
        <xdr:cNvPr id="140" name="n_1mainValue【図書館】&#10;一人当たり面積">
          <a:extLst>
            <a:ext uri="{FF2B5EF4-FFF2-40B4-BE49-F238E27FC236}">
              <a16:creationId xmlns:a16="http://schemas.microsoft.com/office/drawing/2014/main" id="{5C4D5ABE-3905-461E-BA1A-CFF8D849E284}"/>
            </a:ext>
          </a:extLst>
        </xdr:cNvPr>
        <xdr:cNvSpPr txBox="1"/>
      </xdr:nvSpPr>
      <xdr:spPr>
        <a:xfrm>
          <a:off x="75248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33037</xdr:rowOff>
    </xdr:from>
    <xdr:ext cx="469744" cy="259045"/>
    <xdr:sp macro="" textlink="">
      <xdr:nvSpPr>
        <xdr:cNvPr id="141" name="n_2mainValue【図書館】&#10;一人当たり面積">
          <a:extLst>
            <a:ext uri="{FF2B5EF4-FFF2-40B4-BE49-F238E27FC236}">
              <a16:creationId xmlns:a16="http://schemas.microsoft.com/office/drawing/2014/main" id="{1830E41C-1AAC-49FA-AFB0-D9E2E5AD6A19}"/>
            </a:ext>
          </a:extLst>
        </xdr:cNvPr>
        <xdr:cNvSpPr txBox="1"/>
      </xdr:nvSpPr>
      <xdr:spPr>
        <a:xfrm>
          <a:off x="68390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33037</xdr:rowOff>
    </xdr:from>
    <xdr:ext cx="469744" cy="259045"/>
    <xdr:sp macro="" textlink="">
      <xdr:nvSpPr>
        <xdr:cNvPr id="142" name="n_3mainValue【図書館】&#10;一人当たり面積">
          <a:extLst>
            <a:ext uri="{FF2B5EF4-FFF2-40B4-BE49-F238E27FC236}">
              <a16:creationId xmlns:a16="http://schemas.microsoft.com/office/drawing/2014/main" id="{8C2D590A-6C22-4F29-A9C6-BF0839C3813D}"/>
            </a:ext>
          </a:extLst>
        </xdr:cNvPr>
        <xdr:cNvSpPr txBox="1"/>
      </xdr:nvSpPr>
      <xdr:spPr>
        <a:xfrm>
          <a:off x="61024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2F1706FF-B2E7-458C-9BA3-34BC509A2304}"/>
            </a:ext>
          </a:extLst>
        </xdr:cNvPr>
        <xdr:cNvSpPr/>
      </xdr:nvSpPr>
      <xdr:spPr>
        <a:xfrm>
          <a:off x="609600" y="800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A271AE21-77DD-461A-AE91-0AEEDF9C4BC0}"/>
            </a:ext>
          </a:extLst>
        </xdr:cNvPr>
        <xdr:cNvSpPr/>
      </xdr:nvSpPr>
      <xdr:spPr>
        <a:xfrm>
          <a:off x="7366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243A088E-32EF-49D8-9D66-6B6A1268C612}"/>
            </a:ext>
          </a:extLst>
        </xdr:cNvPr>
        <xdr:cNvSpPr/>
      </xdr:nvSpPr>
      <xdr:spPr>
        <a:xfrm>
          <a:off x="7366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2610D337-D903-4C75-9B21-9CC289066C13}"/>
            </a:ext>
          </a:extLst>
        </xdr:cNvPr>
        <xdr:cNvSpPr/>
      </xdr:nvSpPr>
      <xdr:spPr>
        <a:xfrm>
          <a:off x="15240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B8A9690-ED45-493B-A9B2-F10F6FE00CF0}"/>
            </a:ext>
          </a:extLst>
        </xdr:cNvPr>
        <xdr:cNvSpPr/>
      </xdr:nvSpPr>
      <xdr:spPr>
        <a:xfrm>
          <a:off x="15240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AF65ACC-8862-4FEF-B037-C10DB24C1173}"/>
            </a:ext>
          </a:extLst>
        </xdr:cNvPr>
        <xdr:cNvSpPr/>
      </xdr:nvSpPr>
      <xdr:spPr>
        <a:xfrm>
          <a:off x="2438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290FBEBA-B0AC-452E-894B-952325E4EC1C}"/>
            </a:ext>
          </a:extLst>
        </xdr:cNvPr>
        <xdr:cNvSpPr/>
      </xdr:nvSpPr>
      <xdr:spPr>
        <a:xfrm>
          <a:off x="2438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92C5369-925F-46E6-BD09-727FAAC0C737}"/>
            </a:ext>
          </a:extLst>
        </xdr:cNvPr>
        <xdr:cNvSpPr/>
      </xdr:nvSpPr>
      <xdr:spPr>
        <a:xfrm>
          <a:off x="609600" y="914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3B7B2F3-3804-402D-B75C-14681B393693}"/>
            </a:ext>
          </a:extLst>
        </xdr:cNvPr>
        <xdr:cNvSpPr txBox="1"/>
      </xdr:nvSpPr>
      <xdr:spPr>
        <a:xfrm>
          <a:off x="6096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FFFEA4DB-C70B-45E1-9E1B-492988398A3A}"/>
            </a:ext>
          </a:extLst>
        </xdr:cNvPr>
        <xdr:cNvCxnSpPr/>
      </xdr:nvCxnSpPr>
      <xdr:spPr>
        <a:xfrm>
          <a:off x="609600" y="1143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5C2706B0-E37A-4B59-AC42-97D695ED0775}"/>
            </a:ext>
          </a:extLst>
        </xdr:cNvPr>
        <xdr:cNvSpPr txBox="1"/>
      </xdr:nvSpPr>
      <xdr:spPr>
        <a:xfrm>
          <a:off x="2567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26157814-240B-4E97-9E53-17B0A0FFD3A6}"/>
            </a:ext>
          </a:extLst>
        </xdr:cNvPr>
        <xdr:cNvCxnSpPr/>
      </xdr:nvCxnSpPr>
      <xdr:spPr>
        <a:xfrm>
          <a:off x="609600" y="1104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1E315A8C-864E-430B-97D9-2E60CC9CECF5}"/>
            </a:ext>
          </a:extLst>
        </xdr:cNvPr>
        <xdr:cNvSpPr txBox="1"/>
      </xdr:nvSpPr>
      <xdr:spPr>
        <a:xfrm>
          <a:off x="2567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2DFBF23D-A867-4B23-90DA-E57D03CB81AF}"/>
            </a:ext>
          </a:extLst>
        </xdr:cNvPr>
        <xdr:cNvCxnSpPr/>
      </xdr:nvCxnSpPr>
      <xdr:spPr>
        <a:xfrm>
          <a:off x="609600" y="1066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4AF1669B-99E0-479F-A09F-BBF9193634A5}"/>
            </a:ext>
          </a:extLst>
        </xdr:cNvPr>
        <xdr:cNvSpPr txBox="1"/>
      </xdr:nvSpPr>
      <xdr:spPr>
        <a:xfrm>
          <a:off x="30179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AB06E2DA-4BD4-46B2-89C1-CFC61C1CA112}"/>
            </a:ext>
          </a:extLst>
        </xdr:cNvPr>
        <xdr:cNvCxnSpPr/>
      </xdr:nvCxnSpPr>
      <xdr:spPr>
        <a:xfrm>
          <a:off x="609600" y="1028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6FBFE7C1-A930-4764-A825-C3D79EC22BB2}"/>
            </a:ext>
          </a:extLst>
        </xdr:cNvPr>
        <xdr:cNvSpPr txBox="1"/>
      </xdr:nvSpPr>
      <xdr:spPr>
        <a:xfrm>
          <a:off x="301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80C8EF11-A919-4040-BA8C-2A51653FBFB0}"/>
            </a:ext>
          </a:extLst>
        </xdr:cNvPr>
        <xdr:cNvCxnSpPr/>
      </xdr:nvCxnSpPr>
      <xdr:spPr>
        <a:xfrm>
          <a:off x="609600" y="990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64485CC0-7381-4996-932B-7ECA03E2E02E}"/>
            </a:ext>
          </a:extLst>
        </xdr:cNvPr>
        <xdr:cNvSpPr txBox="1"/>
      </xdr:nvSpPr>
      <xdr:spPr>
        <a:xfrm>
          <a:off x="30179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D1D2E815-3388-43A0-BA6E-C54B113D8816}"/>
            </a:ext>
          </a:extLst>
        </xdr:cNvPr>
        <xdr:cNvCxnSpPr/>
      </xdr:nvCxnSpPr>
      <xdr:spPr>
        <a:xfrm>
          <a:off x="609600" y="952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EF2780AB-D3DE-4614-AF8A-49061D54A803}"/>
            </a:ext>
          </a:extLst>
        </xdr:cNvPr>
        <xdr:cNvSpPr txBox="1"/>
      </xdr:nvSpPr>
      <xdr:spPr>
        <a:xfrm>
          <a:off x="30179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B478C5D2-0487-4E80-B30D-9DF64161E7C5}"/>
            </a:ext>
          </a:extLst>
        </xdr:cNvPr>
        <xdr:cNvCxnSpPr/>
      </xdr:nvCxnSpPr>
      <xdr:spPr>
        <a:xfrm>
          <a:off x="609600" y="914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3322F335-2B07-4F2D-AFCD-D1CAD157A9E4}"/>
            </a:ext>
          </a:extLst>
        </xdr:cNvPr>
        <xdr:cNvSpPr txBox="1"/>
      </xdr:nvSpPr>
      <xdr:spPr>
        <a:xfrm>
          <a:off x="3468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C2BED2FC-70B8-48F8-9AFE-0F53AB732C51}"/>
            </a:ext>
          </a:extLst>
        </xdr:cNvPr>
        <xdr:cNvSpPr/>
      </xdr:nvSpPr>
      <xdr:spPr>
        <a:xfrm>
          <a:off x="609600" y="914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EA8840FA-6237-4F86-82C0-47BB18E2C13C}"/>
            </a:ext>
          </a:extLst>
        </xdr:cNvPr>
        <xdr:cNvCxnSpPr/>
      </xdr:nvCxnSpPr>
      <xdr:spPr>
        <a:xfrm flipV="1">
          <a:off x="37204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273BEA5D-0525-4852-AE2F-98508B444EB0}"/>
            </a:ext>
          </a:extLst>
        </xdr:cNvPr>
        <xdr:cNvSpPr txBox="1"/>
      </xdr:nvSpPr>
      <xdr:spPr>
        <a:xfrm>
          <a:off x="37592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C1C79901-03A7-4B36-86C1-163C3A7A2462}"/>
            </a:ext>
          </a:extLst>
        </xdr:cNvPr>
        <xdr:cNvCxnSpPr/>
      </xdr:nvCxnSpPr>
      <xdr:spPr>
        <a:xfrm>
          <a:off x="36607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C5D45982-738D-4A0C-BDFF-8351BA6780DF}"/>
            </a:ext>
          </a:extLst>
        </xdr:cNvPr>
        <xdr:cNvSpPr txBox="1"/>
      </xdr:nvSpPr>
      <xdr:spPr>
        <a:xfrm>
          <a:off x="37592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a:extLst>
            <a:ext uri="{FF2B5EF4-FFF2-40B4-BE49-F238E27FC236}">
              <a16:creationId xmlns:a16="http://schemas.microsoft.com/office/drawing/2014/main" id="{4B49D1B7-D659-4087-9BD8-1DF90C1BEB10}"/>
            </a:ext>
          </a:extLst>
        </xdr:cNvPr>
        <xdr:cNvCxnSpPr/>
      </xdr:nvCxnSpPr>
      <xdr:spPr>
        <a:xfrm>
          <a:off x="3660775" y="959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FC6B1548-8083-4B48-870C-BB33DA1A4116}"/>
            </a:ext>
          </a:extLst>
        </xdr:cNvPr>
        <xdr:cNvSpPr txBox="1"/>
      </xdr:nvSpPr>
      <xdr:spPr>
        <a:xfrm>
          <a:off x="37592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a:extLst>
            <a:ext uri="{FF2B5EF4-FFF2-40B4-BE49-F238E27FC236}">
              <a16:creationId xmlns:a16="http://schemas.microsoft.com/office/drawing/2014/main" id="{61848BBB-B847-4915-AC70-C2999AD68522}"/>
            </a:ext>
          </a:extLst>
        </xdr:cNvPr>
        <xdr:cNvSpPr/>
      </xdr:nvSpPr>
      <xdr:spPr>
        <a:xfrm>
          <a:off x="36703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a:extLst>
            <a:ext uri="{FF2B5EF4-FFF2-40B4-BE49-F238E27FC236}">
              <a16:creationId xmlns:a16="http://schemas.microsoft.com/office/drawing/2014/main" id="{04DEC70D-3A0A-4D0C-8C63-A76D4FCE7957}"/>
            </a:ext>
          </a:extLst>
        </xdr:cNvPr>
        <xdr:cNvSpPr/>
      </xdr:nvSpPr>
      <xdr:spPr>
        <a:xfrm>
          <a:off x="3022600" y="1026858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a:extLst>
            <a:ext uri="{FF2B5EF4-FFF2-40B4-BE49-F238E27FC236}">
              <a16:creationId xmlns:a16="http://schemas.microsoft.com/office/drawing/2014/main" id="{4EF96C52-3431-43C3-9B7C-588A1A9F3545}"/>
            </a:ext>
          </a:extLst>
        </xdr:cNvPr>
        <xdr:cNvSpPr/>
      </xdr:nvSpPr>
      <xdr:spPr>
        <a:xfrm>
          <a:off x="22860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a:extLst>
            <a:ext uri="{FF2B5EF4-FFF2-40B4-BE49-F238E27FC236}">
              <a16:creationId xmlns:a16="http://schemas.microsoft.com/office/drawing/2014/main" id="{4AC4F126-845D-4DE5-AD3B-22C8B414D1C4}"/>
            </a:ext>
          </a:extLst>
        </xdr:cNvPr>
        <xdr:cNvSpPr/>
      </xdr:nvSpPr>
      <xdr:spPr>
        <a:xfrm>
          <a:off x="1587500" y="102495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a:extLst>
            <a:ext uri="{FF2B5EF4-FFF2-40B4-BE49-F238E27FC236}">
              <a16:creationId xmlns:a16="http://schemas.microsoft.com/office/drawing/2014/main" id="{FDA3AEF7-FFF7-499D-B3D1-6C282BA3418F}"/>
            </a:ext>
          </a:extLst>
        </xdr:cNvPr>
        <xdr:cNvSpPr/>
      </xdr:nvSpPr>
      <xdr:spPr>
        <a:xfrm>
          <a:off x="889000" y="1023810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D3DC5C7-2960-4A9D-B71F-A2D4BBA256F1}"/>
            </a:ext>
          </a:extLst>
        </xdr:cNvPr>
        <xdr:cNvSpPr txBox="1"/>
      </xdr:nvSpPr>
      <xdr:spPr>
        <a:xfrm>
          <a:off x="356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EB9C148F-7DAF-43F5-809F-6651093159A1}"/>
            </a:ext>
          </a:extLst>
        </xdr:cNvPr>
        <xdr:cNvSpPr txBox="1"/>
      </xdr:nvSpPr>
      <xdr:spPr>
        <a:xfrm>
          <a:off x="2892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487C4EC-2B60-45F5-8628-B58B8CAAE993}"/>
            </a:ext>
          </a:extLst>
        </xdr:cNvPr>
        <xdr:cNvSpPr txBox="1"/>
      </xdr:nvSpPr>
      <xdr:spPr>
        <a:xfrm>
          <a:off x="2184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ABBF79A-89BF-4C7C-89CC-1AEC7D9D4D34}"/>
            </a:ext>
          </a:extLst>
        </xdr:cNvPr>
        <xdr:cNvSpPr txBox="1"/>
      </xdr:nvSpPr>
      <xdr:spPr>
        <a:xfrm>
          <a:off x="1485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6F9DC2-4D86-4B46-85F9-9555413053C8}"/>
            </a:ext>
          </a:extLst>
        </xdr:cNvPr>
        <xdr:cNvSpPr txBox="1"/>
      </xdr:nvSpPr>
      <xdr:spPr>
        <a:xfrm>
          <a:off x="7588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2540</xdr:rowOff>
    </xdr:from>
    <xdr:to>
      <xdr:col>24</xdr:col>
      <xdr:colOff>114300</xdr:colOff>
      <xdr:row>62</xdr:row>
      <xdr:rowOff>104140</xdr:rowOff>
    </xdr:to>
    <xdr:sp macro="" textlink="">
      <xdr:nvSpPr>
        <xdr:cNvPr id="183" name="楕円 182">
          <a:extLst>
            <a:ext uri="{FF2B5EF4-FFF2-40B4-BE49-F238E27FC236}">
              <a16:creationId xmlns:a16="http://schemas.microsoft.com/office/drawing/2014/main" id="{B9F82FE8-1D51-41B4-AD39-C27DBB6BDB20}"/>
            </a:ext>
          </a:extLst>
        </xdr:cNvPr>
        <xdr:cNvSpPr/>
      </xdr:nvSpPr>
      <xdr:spPr>
        <a:xfrm>
          <a:off x="36703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152417</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C9649993-7F43-471D-B360-94332809E6DC}"/>
            </a:ext>
          </a:extLst>
        </xdr:cNvPr>
        <xdr:cNvSpPr txBox="1"/>
      </xdr:nvSpPr>
      <xdr:spPr>
        <a:xfrm>
          <a:off x="3759200"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5" name="楕円 184">
          <a:extLst>
            <a:ext uri="{FF2B5EF4-FFF2-40B4-BE49-F238E27FC236}">
              <a16:creationId xmlns:a16="http://schemas.microsoft.com/office/drawing/2014/main" id="{9FA9768C-6893-4199-ABC3-8D95368BD665}"/>
            </a:ext>
          </a:extLst>
        </xdr:cNvPr>
        <xdr:cNvSpPr/>
      </xdr:nvSpPr>
      <xdr:spPr>
        <a:xfrm>
          <a:off x="3022600" y="1059053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53340</xdr:rowOff>
    </xdr:to>
    <xdr:cxnSp macro="">
      <xdr:nvCxnSpPr>
        <xdr:cNvPr id="186" name="直線コネクタ 185">
          <a:extLst>
            <a:ext uri="{FF2B5EF4-FFF2-40B4-BE49-F238E27FC236}">
              <a16:creationId xmlns:a16="http://schemas.microsoft.com/office/drawing/2014/main" id="{5B5DAB45-24FB-4F2C-B69E-1404760DB79C}"/>
            </a:ext>
          </a:extLst>
        </xdr:cNvPr>
        <xdr:cNvCxnSpPr/>
      </xdr:nvCxnSpPr>
      <xdr:spPr>
        <a:xfrm>
          <a:off x="3044825" y="10641330"/>
          <a:ext cx="6762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90170</xdr:rowOff>
    </xdr:from>
    <xdr:to>
      <xdr:col>15</xdr:col>
      <xdr:colOff>101600</xdr:colOff>
      <xdr:row>62</xdr:row>
      <xdr:rowOff>20320</xdr:rowOff>
    </xdr:to>
    <xdr:sp macro="" textlink="">
      <xdr:nvSpPr>
        <xdr:cNvPr id="187" name="楕円 186">
          <a:extLst>
            <a:ext uri="{FF2B5EF4-FFF2-40B4-BE49-F238E27FC236}">
              <a16:creationId xmlns:a16="http://schemas.microsoft.com/office/drawing/2014/main" id="{335089B2-03F2-40C5-BFA8-73DDAD87040A}"/>
            </a:ext>
          </a:extLst>
        </xdr:cNvPr>
        <xdr:cNvSpPr/>
      </xdr:nvSpPr>
      <xdr:spPr>
        <a:xfrm>
          <a:off x="22860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140970</xdr:rowOff>
    </xdr:from>
    <xdr:to>
      <xdr:col>19</xdr:col>
      <xdr:colOff>177800</xdr:colOff>
      <xdr:row>62</xdr:row>
      <xdr:rowOff>11430</xdr:rowOff>
    </xdr:to>
    <xdr:cxnSp macro="">
      <xdr:nvCxnSpPr>
        <xdr:cNvPr id="188" name="直線コネクタ 187">
          <a:extLst>
            <a:ext uri="{FF2B5EF4-FFF2-40B4-BE49-F238E27FC236}">
              <a16:creationId xmlns:a16="http://schemas.microsoft.com/office/drawing/2014/main" id="{F753A8F1-E626-441D-A2EC-CAA6A68D5671}"/>
            </a:ext>
          </a:extLst>
        </xdr:cNvPr>
        <xdr:cNvCxnSpPr/>
      </xdr:nvCxnSpPr>
      <xdr:spPr>
        <a:xfrm>
          <a:off x="2336800" y="10599420"/>
          <a:ext cx="7080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89" name="楕円 188">
          <a:extLst>
            <a:ext uri="{FF2B5EF4-FFF2-40B4-BE49-F238E27FC236}">
              <a16:creationId xmlns:a16="http://schemas.microsoft.com/office/drawing/2014/main" id="{38BD13E9-616E-4859-A81C-C66BB218850E}"/>
            </a:ext>
          </a:extLst>
        </xdr:cNvPr>
        <xdr:cNvSpPr/>
      </xdr:nvSpPr>
      <xdr:spPr>
        <a:xfrm>
          <a:off x="1587500" y="103771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61</xdr:row>
      <xdr:rowOff>140970</xdr:rowOff>
    </xdr:to>
    <xdr:cxnSp macro="">
      <xdr:nvCxnSpPr>
        <xdr:cNvPr id="190" name="直線コネクタ 189">
          <a:extLst>
            <a:ext uri="{FF2B5EF4-FFF2-40B4-BE49-F238E27FC236}">
              <a16:creationId xmlns:a16="http://schemas.microsoft.com/office/drawing/2014/main" id="{EF787DE6-D564-4B22-9BAC-FCB9B6F82B55}"/>
            </a:ext>
          </a:extLst>
        </xdr:cNvPr>
        <xdr:cNvCxnSpPr/>
      </xdr:nvCxnSpPr>
      <xdr:spPr>
        <a:xfrm>
          <a:off x="1638300" y="10427970"/>
          <a:ext cx="6985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a:extLst>
            <a:ext uri="{FF2B5EF4-FFF2-40B4-BE49-F238E27FC236}">
              <a16:creationId xmlns:a16="http://schemas.microsoft.com/office/drawing/2014/main" id="{34EB3878-BE81-40E6-B377-059DBA2B180F}"/>
            </a:ext>
          </a:extLst>
        </xdr:cNvPr>
        <xdr:cNvSpPr txBox="1"/>
      </xdr:nvSpPr>
      <xdr:spPr>
        <a:xfrm>
          <a:off x="28962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a:extLst>
            <a:ext uri="{FF2B5EF4-FFF2-40B4-BE49-F238E27FC236}">
              <a16:creationId xmlns:a16="http://schemas.microsoft.com/office/drawing/2014/main" id="{927C2086-6D7C-496E-9ADD-152125EAE701}"/>
            </a:ext>
          </a:extLst>
        </xdr:cNvPr>
        <xdr:cNvSpPr txBox="1"/>
      </xdr:nvSpPr>
      <xdr:spPr>
        <a:xfrm>
          <a:off x="21723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93" name="n_3aveValue【体育館・プール】&#10;有形固定資産減価償却率">
          <a:extLst>
            <a:ext uri="{FF2B5EF4-FFF2-40B4-BE49-F238E27FC236}">
              <a16:creationId xmlns:a16="http://schemas.microsoft.com/office/drawing/2014/main" id="{07EB83AF-36ED-4B15-B943-341F1C400DCB}"/>
            </a:ext>
          </a:extLst>
        </xdr:cNvPr>
        <xdr:cNvSpPr txBox="1"/>
      </xdr:nvSpPr>
      <xdr:spPr>
        <a:xfrm>
          <a:off x="14738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a:extLst>
            <a:ext uri="{FF2B5EF4-FFF2-40B4-BE49-F238E27FC236}">
              <a16:creationId xmlns:a16="http://schemas.microsoft.com/office/drawing/2014/main" id="{841ED831-5EB6-4E03-AAC2-A38AE5CC7210}"/>
            </a:ext>
          </a:extLst>
        </xdr:cNvPr>
        <xdr:cNvSpPr txBox="1"/>
      </xdr:nvSpPr>
      <xdr:spPr>
        <a:xfrm>
          <a:off x="76581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5" name="n_1mainValue【体育館・プール】&#10;有形固定資産減価償却率">
          <a:extLst>
            <a:ext uri="{FF2B5EF4-FFF2-40B4-BE49-F238E27FC236}">
              <a16:creationId xmlns:a16="http://schemas.microsoft.com/office/drawing/2014/main" id="{63492DA2-701F-4862-B7BE-0D4F3F3282B2}"/>
            </a:ext>
          </a:extLst>
        </xdr:cNvPr>
        <xdr:cNvSpPr txBox="1"/>
      </xdr:nvSpPr>
      <xdr:spPr>
        <a:xfrm>
          <a:off x="28962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11447</xdr:rowOff>
    </xdr:from>
    <xdr:ext cx="405111" cy="259045"/>
    <xdr:sp macro="" textlink="">
      <xdr:nvSpPr>
        <xdr:cNvPr id="196" name="n_2mainValue【体育館・プール】&#10;有形固定資産減価償却率">
          <a:extLst>
            <a:ext uri="{FF2B5EF4-FFF2-40B4-BE49-F238E27FC236}">
              <a16:creationId xmlns:a16="http://schemas.microsoft.com/office/drawing/2014/main" id="{A5459665-EBCE-4182-B8D6-BD705E4F728E}"/>
            </a:ext>
          </a:extLst>
        </xdr:cNvPr>
        <xdr:cNvSpPr txBox="1"/>
      </xdr:nvSpPr>
      <xdr:spPr>
        <a:xfrm>
          <a:off x="21723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197" name="n_3mainValue【体育館・プール】&#10;有形固定資産減価償却率">
          <a:extLst>
            <a:ext uri="{FF2B5EF4-FFF2-40B4-BE49-F238E27FC236}">
              <a16:creationId xmlns:a16="http://schemas.microsoft.com/office/drawing/2014/main" id="{30A8F168-BB65-4877-A440-625945A311F2}"/>
            </a:ext>
          </a:extLst>
        </xdr:cNvPr>
        <xdr:cNvSpPr txBox="1"/>
      </xdr:nvSpPr>
      <xdr:spPr>
        <a:xfrm>
          <a:off x="14738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4DAFEEA1-D181-4F4C-8548-33AA42B23157}"/>
            </a:ext>
          </a:extLst>
        </xdr:cNvPr>
        <xdr:cNvSpPr/>
      </xdr:nvSpPr>
      <xdr:spPr>
        <a:xfrm>
          <a:off x="5308600" y="800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03E2634A-8976-4D23-8C20-5EBFAEFCB059}"/>
            </a:ext>
          </a:extLst>
        </xdr:cNvPr>
        <xdr:cNvSpPr/>
      </xdr:nvSpPr>
      <xdr:spPr>
        <a:xfrm>
          <a:off x="53975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6333EC90-0FF5-4E1A-AE44-333F57111AFC}"/>
            </a:ext>
          </a:extLst>
        </xdr:cNvPr>
        <xdr:cNvSpPr/>
      </xdr:nvSpPr>
      <xdr:spPr>
        <a:xfrm>
          <a:off x="53975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E94878AF-0BD0-472A-9254-DFD0E1A3BB53}"/>
            </a:ext>
          </a:extLst>
        </xdr:cNvPr>
        <xdr:cNvSpPr/>
      </xdr:nvSpPr>
      <xdr:spPr>
        <a:xfrm>
          <a:off x="62230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DB3B5A33-E376-434C-938B-1A2ED8663095}"/>
            </a:ext>
          </a:extLst>
        </xdr:cNvPr>
        <xdr:cNvSpPr/>
      </xdr:nvSpPr>
      <xdr:spPr>
        <a:xfrm>
          <a:off x="62230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C09E791B-ED1B-4D5F-BAC3-2BAE738340EE}"/>
            </a:ext>
          </a:extLst>
        </xdr:cNvPr>
        <xdr:cNvSpPr/>
      </xdr:nvSpPr>
      <xdr:spPr>
        <a:xfrm>
          <a:off x="7137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32F3E58D-A057-4465-A9AD-CD62F72A793D}"/>
            </a:ext>
          </a:extLst>
        </xdr:cNvPr>
        <xdr:cNvSpPr/>
      </xdr:nvSpPr>
      <xdr:spPr>
        <a:xfrm>
          <a:off x="7137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C9B568A9-14F8-46D9-84B0-18097B9F114C}"/>
            </a:ext>
          </a:extLst>
        </xdr:cNvPr>
        <xdr:cNvSpPr/>
      </xdr:nvSpPr>
      <xdr:spPr>
        <a:xfrm>
          <a:off x="5308600" y="914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C8BE8607-B06B-414F-855A-D596E87B1F51}"/>
            </a:ext>
          </a:extLst>
        </xdr:cNvPr>
        <xdr:cNvSpPr txBox="1"/>
      </xdr:nvSpPr>
      <xdr:spPr>
        <a:xfrm>
          <a:off x="52705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45F3D2E8-0CA6-44B0-9519-67247A503568}"/>
            </a:ext>
          </a:extLst>
        </xdr:cNvPr>
        <xdr:cNvCxnSpPr/>
      </xdr:nvCxnSpPr>
      <xdr:spPr>
        <a:xfrm>
          <a:off x="5308600" y="1143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a:extLst>
            <a:ext uri="{FF2B5EF4-FFF2-40B4-BE49-F238E27FC236}">
              <a16:creationId xmlns:a16="http://schemas.microsoft.com/office/drawing/2014/main" id="{6C170321-6338-4489-9C71-5E63441B2C11}"/>
            </a:ext>
          </a:extLst>
        </xdr:cNvPr>
        <xdr:cNvCxnSpPr/>
      </xdr:nvCxnSpPr>
      <xdr:spPr>
        <a:xfrm>
          <a:off x="5308600" y="11103428"/>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a:extLst>
            <a:ext uri="{FF2B5EF4-FFF2-40B4-BE49-F238E27FC236}">
              <a16:creationId xmlns:a16="http://schemas.microsoft.com/office/drawing/2014/main" id="{D2C363FD-267E-47C4-B02F-59BCB07FFEAB}"/>
            </a:ext>
          </a:extLst>
        </xdr:cNvPr>
        <xdr:cNvSpPr txBox="1"/>
      </xdr:nvSpPr>
      <xdr:spPr>
        <a:xfrm>
          <a:off x="49176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a:extLst>
            <a:ext uri="{FF2B5EF4-FFF2-40B4-BE49-F238E27FC236}">
              <a16:creationId xmlns:a16="http://schemas.microsoft.com/office/drawing/2014/main" id="{B527D3CD-43B1-43B2-8980-96A8184515A2}"/>
            </a:ext>
          </a:extLst>
        </xdr:cNvPr>
        <xdr:cNvCxnSpPr/>
      </xdr:nvCxnSpPr>
      <xdr:spPr>
        <a:xfrm>
          <a:off x="5308600" y="10776857"/>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a:extLst>
            <a:ext uri="{FF2B5EF4-FFF2-40B4-BE49-F238E27FC236}">
              <a16:creationId xmlns:a16="http://schemas.microsoft.com/office/drawing/2014/main" id="{E2472387-60B2-40DF-8F48-3021013E2E15}"/>
            </a:ext>
          </a:extLst>
        </xdr:cNvPr>
        <xdr:cNvSpPr txBox="1"/>
      </xdr:nvSpPr>
      <xdr:spPr>
        <a:xfrm>
          <a:off x="49176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a:extLst>
            <a:ext uri="{FF2B5EF4-FFF2-40B4-BE49-F238E27FC236}">
              <a16:creationId xmlns:a16="http://schemas.microsoft.com/office/drawing/2014/main" id="{CE47C77F-7D90-417E-AC1B-43BAEF2475E9}"/>
            </a:ext>
          </a:extLst>
        </xdr:cNvPr>
        <xdr:cNvCxnSpPr/>
      </xdr:nvCxnSpPr>
      <xdr:spPr>
        <a:xfrm>
          <a:off x="5308600" y="10450285"/>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a:extLst>
            <a:ext uri="{FF2B5EF4-FFF2-40B4-BE49-F238E27FC236}">
              <a16:creationId xmlns:a16="http://schemas.microsoft.com/office/drawing/2014/main" id="{0DAE0098-161D-42B2-992C-C6EFC54A73C1}"/>
            </a:ext>
          </a:extLst>
        </xdr:cNvPr>
        <xdr:cNvSpPr txBox="1"/>
      </xdr:nvSpPr>
      <xdr:spPr>
        <a:xfrm>
          <a:off x="49176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a:extLst>
            <a:ext uri="{FF2B5EF4-FFF2-40B4-BE49-F238E27FC236}">
              <a16:creationId xmlns:a16="http://schemas.microsoft.com/office/drawing/2014/main" id="{07919721-698E-42C2-A0F1-8DEFF5C2C060}"/>
            </a:ext>
          </a:extLst>
        </xdr:cNvPr>
        <xdr:cNvCxnSpPr/>
      </xdr:nvCxnSpPr>
      <xdr:spPr>
        <a:xfrm>
          <a:off x="5308600" y="10123715"/>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a:extLst>
            <a:ext uri="{FF2B5EF4-FFF2-40B4-BE49-F238E27FC236}">
              <a16:creationId xmlns:a16="http://schemas.microsoft.com/office/drawing/2014/main" id="{2552130F-C896-4DA4-A364-AD90A7E66C70}"/>
            </a:ext>
          </a:extLst>
        </xdr:cNvPr>
        <xdr:cNvSpPr txBox="1"/>
      </xdr:nvSpPr>
      <xdr:spPr>
        <a:xfrm>
          <a:off x="49176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a:extLst>
            <a:ext uri="{FF2B5EF4-FFF2-40B4-BE49-F238E27FC236}">
              <a16:creationId xmlns:a16="http://schemas.microsoft.com/office/drawing/2014/main" id="{34E4A284-7ADF-4161-8E05-C72854A4C995}"/>
            </a:ext>
          </a:extLst>
        </xdr:cNvPr>
        <xdr:cNvCxnSpPr/>
      </xdr:nvCxnSpPr>
      <xdr:spPr>
        <a:xfrm>
          <a:off x="5308600" y="9797143"/>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a:extLst>
            <a:ext uri="{FF2B5EF4-FFF2-40B4-BE49-F238E27FC236}">
              <a16:creationId xmlns:a16="http://schemas.microsoft.com/office/drawing/2014/main" id="{31EFA8ED-E0AA-4A3F-8EF8-F9777509F2EF}"/>
            </a:ext>
          </a:extLst>
        </xdr:cNvPr>
        <xdr:cNvSpPr txBox="1"/>
      </xdr:nvSpPr>
      <xdr:spPr>
        <a:xfrm>
          <a:off x="49176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a:extLst>
            <a:ext uri="{FF2B5EF4-FFF2-40B4-BE49-F238E27FC236}">
              <a16:creationId xmlns:a16="http://schemas.microsoft.com/office/drawing/2014/main" id="{5F364BAA-E91D-4B15-8F3A-D95E0D844D6F}"/>
            </a:ext>
          </a:extLst>
        </xdr:cNvPr>
        <xdr:cNvCxnSpPr/>
      </xdr:nvCxnSpPr>
      <xdr:spPr>
        <a:xfrm>
          <a:off x="5308600" y="9470572"/>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a:extLst>
            <a:ext uri="{FF2B5EF4-FFF2-40B4-BE49-F238E27FC236}">
              <a16:creationId xmlns:a16="http://schemas.microsoft.com/office/drawing/2014/main" id="{7BF36224-0A34-492F-9DFC-57D254410C47}"/>
            </a:ext>
          </a:extLst>
        </xdr:cNvPr>
        <xdr:cNvSpPr txBox="1"/>
      </xdr:nvSpPr>
      <xdr:spPr>
        <a:xfrm>
          <a:off x="49176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CD72F2DE-5B0F-4848-823A-002426D388AB}"/>
            </a:ext>
          </a:extLst>
        </xdr:cNvPr>
        <xdr:cNvCxnSpPr/>
      </xdr:nvCxnSpPr>
      <xdr:spPr>
        <a:xfrm>
          <a:off x="5308600" y="914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a:extLst>
            <a:ext uri="{FF2B5EF4-FFF2-40B4-BE49-F238E27FC236}">
              <a16:creationId xmlns:a16="http://schemas.microsoft.com/office/drawing/2014/main" id="{41D40A7B-67E4-4E0A-AFC3-B27B5D057224}"/>
            </a:ext>
          </a:extLst>
        </xdr:cNvPr>
        <xdr:cNvSpPr txBox="1"/>
      </xdr:nvSpPr>
      <xdr:spPr>
        <a:xfrm>
          <a:off x="49176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a:extLst>
            <a:ext uri="{FF2B5EF4-FFF2-40B4-BE49-F238E27FC236}">
              <a16:creationId xmlns:a16="http://schemas.microsoft.com/office/drawing/2014/main" id="{C345EE26-091C-4B55-85BA-A32175E3EE20}"/>
            </a:ext>
          </a:extLst>
        </xdr:cNvPr>
        <xdr:cNvSpPr/>
      </xdr:nvSpPr>
      <xdr:spPr>
        <a:xfrm>
          <a:off x="5308600" y="914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a:extLst>
            <a:ext uri="{FF2B5EF4-FFF2-40B4-BE49-F238E27FC236}">
              <a16:creationId xmlns:a16="http://schemas.microsoft.com/office/drawing/2014/main" id="{7FC532CF-08AE-40B2-ACE8-70B15719BA76}"/>
            </a:ext>
          </a:extLst>
        </xdr:cNvPr>
        <xdr:cNvCxnSpPr/>
      </xdr:nvCxnSpPr>
      <xdr:spPr>
        <a:xfrm flipV="1">
          <a:off x="83813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a:extLst>
            <a:ext uri="{FF2B5EF4-FFF2-40B4-BE49-F238E27FC236}">
              <a16:creationId xmlns:a16="http://schemas.microsoft.com/office/drawing/2014/main" id="{DF5C1229-889C-434B-87D0-201110C102FC}"/>
            </a:ext>
          </a:extLst>
        </xdr:cNvPr>
        <xdr:cNvSpPr txBox="1"/>
      </xdr:nvSpPr>
      <xdr:spPr>
        <a:xfrm>
          <a:off x="84201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a:extLst>
            <a:ext uri="{FF2B5EF4-FFF2-40B4-BE49-F238E27FC236}">
              <a16:creationId xmlns:a16="http://schemas.microsoft.com/office/drawing/2014/main" id="{481AFD5B-C8E6-4D90-B2BB-BCAC80938B4C}"/>
            </a:ext>
          </a:extLst>
        </xdr:cNvPr>
        <xdr:cNvCxnSpPr/>
      </xdr:nvCxnSpPr>
      <xdr:spPr>
        <a:xfrm>
          <a:off x="8331200" y="1108710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a:extLst>
            <a:ext uri="{FF2B5EF4-FFF2-40B4-BE49-F238E27FC236}">
              <a16:creationId xmlns:a16="http://schemas.microsoft.com/office/drawing/2014/main" id="{ED153C8F-90D7-4B70-B9CE-F6D11654AEFD}"/>
            </a:ext>
          </a:extLst>
        </xdr:cNvPr>
        <xdr:cNvSpPr txBox="1"/>
      </xdr:nvSpPr>
      <xdr:spPr>
        <a:xfrm>
          <a:off x="84201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a:extLst>
            <a:ext uri="{FF2B5EF4-FFF2-40B4-BE49-F238E27FC236}">
              <a16:creationId xmlns:a16="http://schemas.microsoft.com/office/drawing/2014/main" id="{174D4C2E-A16E-4CC8-9EF3-1EB89D1388F2}"/>
            </a:ext>
          </a:extLst>
        </xdr:cNvPr>
        <xdr:cNvCxnSpPr/>
      </xdr:nvCxnSpPr>
      <xdr:spPr>
        <a:xfrm>
          <a:off x="8331200" y="9496697"/>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130464</xdr:rowOff>
    </xdr:from>
    <xdr:ext cx="469744" cy="259045"/>
    <xdr:sp macro="" textlink="">
      <xdr:nvSpPr>
        <xdr:cNvPr id="228" name="【体育館・プール】&#10;一人当たり面積平均値テキスト">
          <a:extLst>
            <a:ext uri="{FF2B5EF4-FFF2-40B4-BE49-F238E27FC236}">
              <a16:creationId xmlns:a16="http://schemas.microsoft.com/office/drawing/2014/main" id="{F1D3BDE2-3369-4CDD-8FF8-D3F5CA016A6B}"/>
            </a:ext>
          </a:extLst>
        </xdr:cNvPr>
        <xdr:cNvSpPr txBox="1"/>
      </xdr:nvSpPr>
      <xdr:spPr>
        <a:xfrm>
          <a:off x="8420100" y="1024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a:extLst>
            <a:ext uri="{FF2B5EF4-FFF2-40B4-BE49-F238E27FC236}">
              <a16:creationId xmlns:a16="http://schemas.microsoft.com/office/drawing/2014/main" id="{6440CF7C-406F-41E1-8A55-9ACA298D7661}"/>
            </a:ext>
          </a:extLst>
        </xdr:cNvPr>
        <xdr:cNvSpPr/>
      </xdr:nvSpPr>
      <xdr:spPr>
        <a:xfrm>
          <a:off x="8369300" y="10394587"/>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a:extLst>
            <a:ext uri="{FF2B5EF4-FFF2-40B4-BE49-F238E27FC236}">
              <a16:creationId xmlns:a16="http://schemas.microsoft.com/office/drawing/2014/main" id="{41B0F161-AD0C-48F0-B63A-018A01F06083}"/>
            </a:ext>
          </a:extLst>
        </xdr:cNvPr>
        <xdr:cNvSpPr/>
      </xdr:nvSpPr>
      <xdr:spPr>
        <a:xfrm>
          <a:off x="7683500" y="104370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a:extLst>
            <a:ext uri="{FF2B5EF4-FFF2-40B4-BE49-F238E27FC236}">
              <a16:creationId xmlns:a16="http://schemas.microsoft.com/office/drawing/2014/main" id="{9EDEAB44-AB81-4266-B90C-C0174285A941}"/>
            </a:ext>
          </a:extLst>
        </xdr:cNvPr>
        <xdr:cNvSpPr/>
      </xdr:nvSpPr>
      <xdr:spPr>
        <a:xfrm>
          <a:off x="6985000" y="1046806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a:extLst>
            <a:ext uri="{FF2B5EF4-FFF2-40B4-BE49-F238E27FC236}">
              <a16:creationId xmlns:a16="http://schemas.microsoft.com/office/drawing/2014/main" id="{43A66177-00FD-4947-9052-101E10D2BCB1}"/>
            </a:ext>
          </a:extLst>
        </xdr:cNvPr>
        <xdr:cNvSpPr/>
      </xdr:nvSpPr>
      <xdr:spPr>
        <a:xfrm>
          <a:off x="62484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a:extLst>
            <a:ext uri="{FF2B5EF4-FFF2-40B4-BE49-F238E27FC236}">
              <a16:creationId xmlns:a16="http://schemas.microsoft.com/office/drawing/2014/main" id="{5776096B-C9BE-48BB-96EC-C9230A026FFB}"/>
            </a:ext>
          </a:extLst>
        </xdr:cNvPr>
        <xdr:cNvSpPr/>
      </xdr:nvSpPr>
      <xdr:spPr>
        <a:xfrm>
          <a:off x="5549900" y="104778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7D74DF1F-AEA6-4512-8573-555C3EC9A877}"/>
            </a:ext>
          </a:extLst>
        </xdr:cNvPr>
        <xdr:cNvSpPr txBox="1"/>
      </xdr:nvSpPr>
      <xdr:spPr>
        <a:xfrm>
          <a:off x="82296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C843D9C9-EBBA-4C23-BD23-4EDDFA63BE85}"/>
            </a:ext>
          </a:extLst>
        </xdr:cNvPr>
        <xdr:cNvSpPr txBox="1"/>
      </xdr:nvSpPr>
      <xdr:spPr>
        <a:xfrm>
          <a:off x="7581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91A5EC8-0F61-476A-B743-ADD086CCB7DD}"/>
            </a:ext>
          </a:extLst>
        </xdr:cNvPr>
        <xdr:cNvSpPr txBox="1"/>
      </xdr:nvSpPr>
      <xdr:spPr>
        <a:xfrm>
          <a:off x="68548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A33712F-7116-4F9F-87D4-87866AFFD573}"/>
            </a:ext>
          </a:extLst>
        </xdr:cNvPr>
        <xdr:cNvSpPr txBox="1"/>
      </xdr:nvSpPr>
      <xdr:spPr>
        <a:xfrm>
          <a:off x="614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DADD8D9-9928-4B87-98FC-81C163F07774}"/>
            </a:ext>
          </a:extLst>
        </xdr:cNvPr>
        <xdr:cNvSpPr txBox="1"/>
      </xdr:nvSpPr>
      <xdr:spPr>
        <a:xfrm>
          <a:off x="544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164737</xdr:rowOff>
    </xdr:from>
    <xdr:to>
      <xdr:col>55</xdr:col>
      <xdr:colOff>50800</xdr:colOff>
      <xdr:row>62</xdr:row>
      <xdr:rowOff>94887</xdr:rowOff>
    </xdr:to>
    <xdr:sp macro="" textlink="">
      <xdr:nvSpPr>
        <xdr:cNvPr id="239" name="楕円 238">
          <a:extLst>
            <a:ext uri="{FF2B5EF4-FFF2-40B4-BE49-F238E27FC236}">
              <a16:creationId xmlns:a16="http://schemas.microsoft.com/office/drawing/2014/main" id="{546960F2-A425-4504-BA9E-28BDECBC8AEC}"/>
            </a:ext>
          </a:extLst>
        </xdr:cNvPr>
        <xdr:cNvSpPr/>
      </xdr:nvSpPr>
      <xdr:spPr>
        <a:xfrm>
          <a:off x="8369300" y="10623187"/>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143164</xdr:rowOff>
    </xdr:from>
    <xdr:ext cx="469744" cy="259045"/>
    <xdr:sp macro="" textlink="">
      <xdr:nvSpPr>
        <xdr:cNvPr id="240" name="【体育館・プール】&#10;一人当たり面積該当値テキスト">
          <a:extLst>
            <a:ext uri="{FF2B5EF4-FFF2-40B4-BE49-F238E27FC236}">
              <a16:creationId xmlns:a16="http://schemas.microsoft.com/office/drawing/2014/main" id="{C4F1E0F9-926D-4AC3-9134-5B4E91C1B5C2}"/>
            </a:ext>
          </a:extLst>
        </xdr:cNvPr>
        <xdr:cNvSpPr txBox="1"/>
      </xdr:nvSpPr>
      <xdr:spPr>
        <a:xfrm>
          <a:off x="8420100" y="106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163104</xdr:rowOff>
    </xdr:from>
    <xdr:to>
      <xdr:col>50</xdr:col>
      <xdr:colOff>165100</xdr:colOff>
      <xdr:row>62</xdr:row>
      <xdr:rowOff>93254</xdr:rowOff>
    </xdr:to>
    <xdr:sp macro="" textlink="">
      <xdr:nvSpPr>
        <xdr:cNvPr id="241" name="楕円 240">
          <a:extLst>
            <a:ext uri="{FF2B5EF4-FFF2-40B4-BE49-F238E27FC236}">
              <a16:creationId xmlns:a16="http://schemas.microsoft.com/office/drawing/2014/main" id="{AD152F79-91FC-481A-BA8A-4F94FC0AF7D3}"/>
            </a:ext>
          </a:extLst>
        </xdr:cNvPr>
        <xdr:cNvSpPr/>
      </xdr:nvSpPr>
      <xdr:spPr>
        <a:xfrm>
          <a:off x="7683500" y="106215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42454</xdr:rowOff>
    </xdr:from>
    <xdr:to>
      <xdr:col>55</xdr:col>
      <xdr:colOff>0</xdr:colOff>
      <xdr:row>62</xdr:row>
      <xdr:rowOff>44087</xdr:rowOff>
    </xdr:to>
    <xdr:cxnSp macro="">
      <xdr:nvCxnSpPr>
        <xdr:cNvPr id="242" name="直線コネクタ 241">
          <a:extLst>
            <a:ext uri="{FF2B5EF4-FFF2-40B4-BE49-F238E27FC236}">
              <a16:creationId xmlns:a16="http://schemas.microsoft.com/office/drawing/2014/main" id="{BEE95D14-AAC1-4CD0-BFCD-8AE3CF60EC1B}"/>
            </a:ext>
          </a:extLst>
        </xdr:cNvPr>
        <xdr:cNvCxnSpPr/>
      </xdr:nvCxnSpPr>
      <xdr:spPr>
        <a:xfrm>
          <a:off x="7734300" y="10672354"/>
          <a:ext cx="647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3" name="楕円 242">
          <a:extLst>
            <a:ext uri="{FF2B5EF4-FFF2-40B4-BE49-F238E27FC236}">
              <a16:creationId xmlns:a16="http://schemas.microsoft.com/office/drawing/2014/main" id="{28922788-4401-466A-AE3C-DF97A6255CDC}"/>
            </a:ext>
          </a:extLst>
        </xdr:cNvPr>
        <xdr:cNvSpPr/>
      </xdr:nvSpPr>
      <xdr:spPr>
        <a:xfrm>
          <a:off x="6985000" y="10618288"/>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39188</xdr:rowOff>
    </xdr:from>
    <xdr:to>
      <xdr:col>50</xdr:col>
      <xdr:colOff>114300</xdr:colOff>
      <xdr:row>62</xdr:row>
      <xdr:rowOff>42454</xdr:rowOff>
    </xdr:to>
    <xdr:cxnSp macro="">
      <xdr:nvCxnSpPr>
        <xdr:cNvPr id="244" name="直線コネクタ 243">
          <a:extLst>
            <a:ext uri="{FF2B5EF4-FFF2-40B4-BE49-F238E27FC236}">
              <a16:creationId xmlns:a16="http://schemas.microsoft.com/office/drawing/2014/main" id="{3601CB42-7B17-4FBC-8BE1-4B6C2AB9290F}"/>
            </a:ext>
          </a:extLst>
        </xdr:cNvPr>
        <xdr:cNvCxnSpPr/>
      </xdr:nvCxnSpPr>
      <xdr:spPr>
        <a:xfrm>
          <a:off x="7007225" y="10669088"/>
          <a:ext cx="7270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161472</xdr:rowOff>
    </xdr:from>
    <xdr:to>
      <xdr:col>41</xdr:col>
      <xdr:colOff>101600</xdr:colOff>
      <xdr:row>62</xdr:row>
      <xdr:rowOff>91622</xdr:rowOff>
    </xdr:to>
    <xdr:sp macro="" textlink="">
      <xdr:nvSpPr>
        <xdr:cNvPr id="245" name="楕円 244">
          <a:extLst>
            <a:ext uri="{FF2B5EF4-FFF2-40B4-BE49-F238E27FC236}">
              <a16:creationId xmlns:a16="http://schemas.microsoft.com/office/drawing/2014/main" id="{75650AB4-DE87-4196-986E-140DEC795189}"/>
            </a:ext>
          </a:extLst>
        </xdr:cNvPr>
        <xdr:cNvSpPr/>
      </xdr:nvSpPr>
      <xdr:spPr>
        <a:xfrm>
          <a:off x="62484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39188</xdr:rowOff>
    </xdr:from>
    <xdr:to>
      <xdr:col>45</xdr:col>
      <xdr:colOff>177800</xdr:colOff>
      <xdr:row>62</xdr:row>
      <xdr:rowOff>40822</xdr:rowOff>
    </xdr:to>
    <xdr:cxnSp macro="">
      <xdr:nvCxnSpPr>
        <xdr:cNvPr id="246" name="直線コネクタ 245">
          <a:extLst>
            <a:ext uri="{FF2B5EF4-FFF2-40B4-BE49-F238E27FC236}">
              <a16:creationId xmlns:a16="http://schemas.microsoft.com/office/drawing/2014/main" id="{948A2297-B7D1-4584-AB72-F4D50D751EF6}"/>
            </a:ext>
          </a:extLst>
        </xdr:cNvPr>
        <xdr:cNvCxnSpPr/>
      </xdr:nvCxnSpPr>
      <xdr:spPr>
        <a:xfrm flipV="1">
          <a:off x="6299200" y="10669088"/>
          <a:ext cx="70802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96718</xdr:rowOff>
    </xdr:from>
    <xdr:ext cx="469744" cy="259045"/>
    <xdr:sp macro="" textlink="">
      <xdr:nvSpPr>
        <xdr:cNvPr id="247" name="n_1aveValue【体育館・プール】&#10;一人当たり面積">
          <a:extLst>
            <a:ext uri="{FF2B5EF4-FFF2-40B4-BE49-F238E27FC236}">
              <a16:creationId xmlns:a16="http://schemas.microsoft.com/office/drawing/2014/main" id="{4E897821-CC63-4F18-B893-8E0B5A458568}"/>
            </a:ext>
          </a:extLst>
        </xdr:cNvPr>
        <xdr:cNvSpPr txBox="1"/>
      </xdr:nvSpPr>
      <xdr:spPr>
        <a:xfrm>
          <a:off x="75248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127743</xdr:rowOff>
    </xdr:from>
    <xdr:ext cx="469744" cy="259045"/>
    <xdr:sp macro="" textlink="">
      <xdr:nvSpPr>
        <xdr:cNvPr id="248" name="n_2aveValue【体育館・プール】&#10;一人当たり面積">
          <a:extLst>
            <a:ext uri="{FF2B5EF4-FFF2-40B4-BE49-F238E27FC236}">
              <a16:creationId xmlns:a16="http://schemas.microsoft.com/office/drawing/2014/main" id="{F00FF077-D940-42EC-B3F0-8238C2025DF9}"/>
            </a:ext>
          </a:extLst>
        </xdr:cNvPr>
        <xdr:cNvSpPr txBox="1"/>
      </xdr:nvSpPr>
      <xdr:spPr>
        <a:xfrm>
          <a:off x="68390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50999</xdr:rowOff>
    </xdr:from>
    <xdr:ext cx="469744" cy="259045"/>
    <xdr:sp macro="" textlink="">
      <xdr:nvSpPr>
        <xdr:cNvPr id="249" name="n_3aveValue【体育館・プール】&#10;一人当たり面積">
          <a:extLst>
            <a:ext uri="{FF2B5EF4-FFF2-40B4-BE49-F238E27FC236}">
              <a16:creationId xmlns:a16="http://schemas.microsoft.com/office/drawing/2014/main" id="{47FF021C-5883-4EF7-B373-92C5DC763CA4}"/>
            </a:ext>
          </a:extLst>
        </xdr:cNvPr>
        <xdr:cNvSpPr txBox="1"/>
      </xdr:nvSpPr>
      <xdr:spPr>
        <a:xfrm>
          <a:off x="6102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a:extLst>
            <a:ext uri="{FF2B5EF4-FFF2-40B4-BE49-F238E27FC236}">
              <a16:creationId xmlns:a16="http://schemas.microsoft.com/office/drawing/2014/main" id="{334A2D40-7F28-4D36-A551-720632272C82}"/>
            </a:ext>
          </a:extLst>
        </xdr:cNvPr>
        <xdr:cNvSpPr txBox="1"/>
      </xdr:nvSpPr>
      <xdr:spPr>
        <a:xfrm>
          <a:off x="54039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84381</xdr:rowOff>
    </xdr:from>
    <xdr:ext cx="469744" cy="259045"/>
    <xdr:sp macro="" textlink="">
      <xdr:nvSpPr>
        <xdr:cNvPr id="251" name="n_1mainValue【体育館・プール】&#10;一人当たり面積">
          <a:extLst>
            <a:ext uri="{FF2B5EF4-FFF2-40B4-BE49-F238E27FC236}">
              <a16:creationId xmlns:a16="http://schemas.microsoft.com/office/drawing/2014/main" id="{10D891D2-8BBF-4352-8ADC-41C59F3EB4C4}"/>
            </a:ext>
          </a:extLst>
        </xdr:cNvPr>
        <xdr:cNvSpPr txBox="1"/>
      </xdr:nvSpPr>
      <xdr:spPr>
        <a:xfrm>
          <a:off x="7524827" y="10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52" name="n_2mainValue【体育館・プール】&#10;一人当たり面積">
          <a:extLst>
            <a:ext uri="{FF2B5EF4-FFF2-40B4-BE49-F238E27FC236}">
              <a16:creationId xmlns:a16="http://schemas.microsoft.com/office/drawing/2014/main" id="{3E9DF47D-5CA7-41BA-A69E-138F9F6F2AC4}"/>
            </a:ext>
          </a:extLst>
        </xdr:cNvPr>
        <xdr:cNvSpPr txBox="1"/>
      </xdr:nvSpPr>
      <xdr:spPr>
        <a:xfrm>
          <a:off x="68390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82749</xdr:rowOff>
    </xdr:from>
    <xdr:ext cx="469744" cy="259045"/>
    <xdr:sp macro="" textlink="">
      <xdr:nvSpPr>
        <xdr:cNvPr id="253" name="n_3mainValue【体育館・プール】&#10;一人当たり面積">
          <a:extLst>
            <a:ext uri="{FF2B5EF4-FFF2-40B4-BE49-F238E27FC236}">
              <a16:creationId xmlns:a16="http://schemas.microsoft.com/office/drawing/2014/main" id="{6A1E887F-2DF7-43DC-86B0-EEEDC9340FDC}"/>
            </a:ext>
          </a:extLst>
        </xdr:cNvPr>
        <xdr:cNvSpPr txBox="1"/>
      </xdr:nvSpPr>
      <xdr:spPr>
        <a:xfrm>
          <a:off x="6102427" y="1071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7D1F828C-4F35-4EF2-BDDD-EFD9CF3B7412}"/>
            </a:ext>
          </a:extLst>
        </xdr:cNvPr>
        <xdr:cNvSpPr/>
      </xdr:nvSpPr>
      <xdr:spPr>
        <a:xfrm>
          <a:off x="609600" y="1181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B6C61921-3328-40C6-BD5C-DE5105387491}"/>
            </a:ext>
          </a:extLst>
        </xdr:cNvPr>
        <xdr:cNvSpPr/>
      </xdr:nvSpPr>
      <xdr:spPr>
        <a:xfrm>
          <a:off x="7366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87154889-A5B9-43B1-B508-2799B16FD1D4}"/>
            </a:ext>
          </a:extLst>
        </xdr:cNvPr>
        <xdr:cNvSpPr/>
      </xdr:nvSpPr>
      <xdr:spPr>
        <a:xfrm>
          <a:off x="7366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4E034417-78C8-4ECE-B66F-8C4365A06F2E}"/>
            </a:ext>
          </a:extLst>
        </xdr:cNvPr>
        <xdr:cNvSpPr/>
      </xdr:nvSpPr>
      <xdr:spPr>
        <a:xfrm>
          <a:off x="15240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83C4CC17-9351-4E19-8868-4AB150824191}"/>
            </a:ext>
          </a:extLst>
        </xdr:cNvPr>
        <xdr:cNvSpPr/>
      </xdr:nvSpPr>
      <xdr:spPr>
        <a:xfrm>
          <a:off x="15240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B464C756-7648-42F0-8FE1-DF59564907B1}"/>
            </a:ext>
          </a:extLst>
        </xdr:cNvPr>
        <xdr:cNvSpPr/>
      </xdr:nvSpPr>
      <xdr:spPr>
        <a:xfrm>
          <a:off x="2438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E263BD03-EB4A-41EA-AC23-1B98589A2CFF}"/>
            </a:ext>
          </a:extLst>
        </xdr:cNvPr>
        <xdr:cNvSpPr/>
      </xdr:nvSpPr>
      <xdr:spPr>
        <a:xfrm>
          <a:off x="2438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26566E33-AD30-424C-AD14-706978BE977E}"/>
            </a:ext>
          </a:extLst>
        </xdr:cNvPr>
        <xdr:cNvSpPr/>
      </xdr:nvSpPr>
      <xdr:spPr>
        <a:xfrm>
          <a:off x="609600" y="12954000"/>
          <a:ext cx="3810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a:extLst>
            <a:ext uri="{FF2B5EF4-FFF2-40B4-BE49-F238E27FC236}">
              <a16:creationId xmlns:a16="http://schemas.microsoft.com/office/drawing/2014/main" id="{F85D0853-BB61-481D-AC41-A48F60019758}"/>
            </a:ext>
          </a:extLst>
        </xdr:cNvPr>
        <xdr:cNvSpPr/>
      </xdr:nvSpPr>
      <xdr:spPr>
        <a:xfrm>
          <a:off x="5308600" y="1181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a:extLst>
            <a:ext uri="{FF2B5EF4-FFF2-40B4-BE49-F238E27FC236}">
              <a16:creationId xmlns:a16="http://schemas.microsoft.com/office/drawing/2014/main" id="{0E090E23-392B-4A19-8BF7-FA27D2B2C59D}"/>
            </a:ext>
          </a:extLst>
        </xdr:cNvPr>
        <xdr:cNvSpPr/>
      </xdr:nvSpPr>
      <xdr:spPr>
        <a:xfrm>
          <a:off x="53975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a:extLst>
            <a:ext uri="{FF2B5EF4-FFF2-40B4-BE49-F238E27FC236}">
              <a16:creationId xmlns:a16="http://schemas.microsoft.com/office/drawing/2014/main" id="{6B9DEFC4-2DB2-428A-9768-DDB5B98D4652}"/>
            </a:ext>
          </a:extLst>
        </xdr:cNvPr>
        <xdr:cNvSpPr/>
      </xdr:nvSpPr>
      <xdr:spPr>
        <a:xfrm>
          <a:off x="53975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a:extLst>
            <a:ext uri="{FF2B5EF4-FFF2-40B4-BE49-F238E27FC236}">
              <a16:creationId xmlns:a16="http://schemas.microsoft.com/office/drawing/2014/main" id="{47EC8EF5-C4CA-48F9-A08B-A419BAB15E89}"/>
            </a:ext>
          </a:extLst>
        </xdr:cNvPr>
        <xdr:cNvSpPr/>
      </xdr:nvSpPr>
      <xdr:spPr>
        <a:xfrm>
          <a:off x="62230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a:extLst>
            <a:ext uri="{FF2B5EF4-FFF2-40B4-BE49-F238E27FC236}">
              <a16:creationId xmlns:a16="http://schemas.microsoft.com/office/drawing/2014/main" id="{2529FE37-401B-4677-9CCD-1F3F18CB25A7}"/>
            </a:ext>
          </a:extLst>
        </xdr:cNvPr>
        <xdr:cNvSpPr/>
      </xdr:nvSpPr>
      <xdr:spPr>
        <a:xfrm>
          <a:off x="62230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a:extLst>
            <a:ext uri="{FF2B5EF4-FFF2-40B4-BE49-F238E27FC236}">
              <a16:creationId xmlns:a16="http://schemas.microsoft.com/office/drawing/2014/main" id="{988170EB-2581-46E2-8B77-ACAFFEC91C08}"/>
            </a:ext>
          </a:extLst>
        </xdr:cNvPr>
        <xdr:cNvSpPr/>
      </xdr:nvSpPr>
      <xdr:spPr>
        <a:xfrm>
          <a:off x="7137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a:extLst>
            <a:ext uri="{FF2B5EF4-FFF2-40B4-BE49-F238E27FC236}">
              <a16:creationId xmlns:a16="http://schemas.microsoft.com/office/drawing/2014/main" id="{A3F83226-22A6-4E7E-8B4C-A07BDDFFA1BB}"/>
            </a:ext>
          </a:extLst>
        </xdr:cNvPr>
        <xdr:cNvSpPr/>
      </xdr:nvSpPr>
      <xdr:spPr>
        <a:xfrm>
          <a:off x="7137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a:extLst>
            <a:ext uri="{FF2B5EF4-FFF2-40B4-BE49-F238E27FC236}">
              <a16:creationId xmlns:a16="http://schemas.microsoft.com/office/drawing/2014/main" id="{BBE349BB-7C0B-4A14-AC6E-09A22AC270F6}"/>
            </a:ext>
          </a:extLst>
        </xdr:cNvPr>
        <xdr:cNvSpPr/>
      </xdr:nvSpPr>
      <xdr:spPr>
        <a:xfrm>
          <a:off x="5308600" y="12954000"/>
          <a:ext cx="37719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a:extLst>
            <a:ext uri="{FF2B5EF4-FFF2-40B4-BE49-F238E27FC236}">
              <a16:creationId xmlns:a16="http://schemas.microsoft.com/office/drawing/2014/main" id="{3E8A186A-1B2F-428E-BFA8-806916DC6C56}"/>
            </a:ext>
          </a:extLst>
        </xdr:cNvPr>
        <xdr:cNvSpPr/>
      </xdr:nvSpPr>
      <xdr:spPr>
        <a:xfrm>
          <a:off x="609600" y="1562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a:extLst>
            <a:ext uri="{FF2B5EF4-FFF2-40B4-BE49-F238E27FC236}">
              <a16:creationId xmlns:a16="http://schemas.microsoft.com/office/drawing/2014/main" id="{6841A2B2-902B-4F78-B1C3-DCC11C6155C9}"/>
            </a:ext>
          </a:extLst>
        </xdr:cNvPr>
        <xdr:cNvSpPr/>
      </xdr:nvSpPr>
      <xdr:spPr>
        <a:xfrm>
          <a:off x="7366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a:extLst>
            <a:ext uri="{FF2B5EF4-FFF2-40B4-BE49-F238E27FC236}">
              <a16:creationId xmlns:a16="http://schemas.microsoft.com/office/drawing/2014/main" id="{D6137C85-FA82-4B00-B788-73794BEE18EF}"/>
            </a:ext>
          </a:extLst>
        </xdr:cNvPr>
        <xdr:cNvSpPr/>
      </xdr:nvSpPr>
      <xdr:spPr>
        <a:xfrm>
          <a:off x="7366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a:extLst>
            <a:ext uri="{FF2B5EF4-FFF2-40B4-BE49-F238E27FC236}">
              <a16:creationId xmlns:a16="http://schemas.microsoft.com/office/drawing/2014/main" id="{20AAA4FD-9EF6-419E-98D2-7A1292938A40}"/>
            </a:ext>
          </a:extLst>
        </xdr:cNvPr>
        <xdr:cNvSpPr/>
      </xdr:nvSpPr>
      <xdr:spPr>
        <a:xfrm>
          <a:off x="15240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a:extLst>
            <a:ext uri="{FF2B5EF4-FFF2-40B4-BE49-F238E27FC236}">
              <a16:creationId xmlns:a16="http://schemas.microsoft.com/office/drawing/2014/main" id="{2D7DFDC7-DA61-4289-AD6A-55AD34BBFC0E}"/>
            </a:ext>
          </a:extLst>
        </xdr:cNvPr>
        <xdr:cNvSpPr/>
      </xdr:nvSpPr>
      <xdr:spPr>
        <a:xfrm>
          <a:off x="15240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a:extLst>
            <a:ext uri="{FF2B5EF4-FFF2-40B4-BE49-F238E27FC236}">
              <a16:creationId xmlns:a16="http://schemas.microsoft.com/office/drawing/2014/main" id="{ED526983-CC78-4658-9B76-565FCB294E05}"/>
            </a:ext>
          </a:extLst>
        </xdr:cNvPr>
        <xdr:cNvSpPr/>
      </xdr:nvSpPr>
      <xdr:spPr>
        <a:xfrm>
          <a:off x="2438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a:extLst>
            <a:ext uri="{FF2B5EF4-FFF2-40B4-BE49-F238E27FC236}">
              <a16:creationId xmlns:a16="http://schemas.microsoft.com/office/drawing/2014/main" id="{2E2272ED-3525-4A8C-9659-D2B261D4EED6}"/>
            </a:ext>
          </a:extLst>
        </xdr:cNvPr>
        <xdr:cNvSpPr/>
      </xdr:nvSpPr>
      <xdr:spPr>
        <a:xfrm>
          <a:off x="2438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a:extLst>
            <a:ext uri="{FF2B5EF4-FFF2-40B4-BE49-F238E27FC236}">
              <a16:creationId xmlns:a16="http://schemas.microsoft.com/office/drawing/2014/main" id="{98463EB7-5825-4734-8D8D-CE90A7778A8E}"/>
            </a:ext>
          </a:extLst>
        </xdr:cNvPr>
        <xdr:cNvSpPr/>
      </xdr:nvSpPr>
      <xdr:spPr>
        <a:xfrm>
          <a:off x="609600" y="1676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a:extLst>
            <a:ext uri="{FF2B5EF4-FFF2-40B4-BE49-F238E27FC236}">
              <a16:creationId xmlns:a16="http://schemas.microsoft.com/office/drawing/2014/main" id="{7101551E-D290-435D-9FFB-B4D03126BC90}"/>
            </a:ext>
          </a:extLst>
        </xdr:cNvPr>
        <xdr:cNvSpPr txBox="1"/>
      </xdr:nvSpPr>
      <xdr:spPr>
        <a:xfrm>
          <a:off x="6096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a:extLst>
            <a:ext uri="{FF2B5EF4-FFF2-40B4-BE49-F238E27FC236}">
              <a16:creationId xmlns:a16="http://schemas.microsoft.com/office/drawing/2014/main" id="{C58A4DE8-9C77-4542-B8AE-F3D6BB8E2043}"/>
            </a:ext>
          </a:extLst>
        </xdr:cNvPr>
        <xdr:cNvCxnSpPr/>
      </xdr:nvCxnSpPr>
      <xdr:spPr>
        <a:xfrm>
          <a:off x="609600" y="1905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a:extLst>
            <a:ext uri="{FF2B5EF4-FFF2-40B4-BE49-F238E27FC236}">
              <a16:creationId xmlns:a16="http://schemas.microsoft.com/office/drawing/2014/main" id="{E0175D4E-1696-4F34-85EF-ED3750F4E4E0}"/>
            </a:ext>
          </a:extLst>
        </xdr:cNvPr>
        <xdr:cNvSpPr txBox="1"/>
      </xdr:nvSpPr>
      <xdr:spPr>
        <a:xfrm>
          <a:off x="2567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1" name="直線コネクタ 280">
          <a:extLst>
            <a:ext uri="{FF2B5EF4-FFF2-40B4-BE49-F238E27FC236}">
              <a16:creationId xmlns:a16="http://schemas.microsoft.com/office/drawing/2014/main" id="{601EE9AC-9439-4F59-A675-7EC32EC10592}"/>
            </a:ext>
          </a:extLst>
        </xdr:cNvPr>
        <xdr:cNvCxnSpPr/>
      </xdr:nvCxnSpPr>
      <xdr:spPr>
        <a:xfrm>
          <a:off x="609600" y="1866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2" name="テキスト ボックス 281">
          <a:extLst>
            <a:ext uri="{FF2B5EF4-FFF2-40B4-BE49-F238E27FC236}">
              <a16:creationId xmlns:a16="http://schemas.microsoft.com/office/drawing/2014/main" id="{FD003567-2EC1-4019-A03C-CD064543A4A1}"/>
            </a:ext>
          </a:extLst>
        </xdr:cNvPr>
        <xdr:cNvSpPr txBox="1"/>
      </xdr:nvSpPr>
      <xdr:spPr>
        <a:xfrm>
          <a:off x="2567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3" name="直線コネクタ 282">
          <a:extLst>
            <a:ext uri="{FF2B5EF4-FFF2-40B4-BE49-F238E27FC236}">
              <a16:creationId xmlns:a16="http://schemas.microsoft.com/office/drawing/2014/main" id="{73DB9D5B-E830-48C5-9D14-4C9F8285B4D5}"/>
            </a:ext>
          </a:extLst>
        </xdr:cNvPr>
        <xdr:cNvCxnSpPr/>
      </xdr:nvCxnSpPr>
      <xdr:spPr>
        <a:xfrm>
          <a:off x="609600" y="1828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4" name="テキスト ボックス 283">
          <a:extLst>
            <a:ext uri="{FF2B5EF4-FFF2-40B4-BE49-F238E27FC236}">
              <a16:creationId xmlns:a16="http://schemas.microsoft.com/office/drawing/2014/main" id="{DAA208C0-3C14-4FBB-96DD-C7A35F384FB9}"/>
            </a:ext>
          </a:extLst>
        </xdr:cNvPr>
        <xdr:cNvSpPr txBox="1"/>
      </xdr:nvSpPr>
      <xdr:spPr>
        <a:xfrm>
          <a:off x="30179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5" name="直線コネクタ 284">
          <a:extLst>
            <a:ext uri="{FF2B5EF4-FFF2-40B4-BE49-F238E27FC236}">
              <a16:creationId xmlns:a16="http://schemas.microsoft.com/office/drawing/2014/main" id="{C5B00971-DF60-46A1-BFF1-DA7299EE14EC}"/>
            </a:ext>
          </a:extLst>
        </xdr:cNvPr>
        <xdr:cNvCxnSpPr/>
      </xdr:nvCxnSpPr>
      <xdr:spPr>
        <a:xfrm>
          <a:off x="609600" y="1790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6" name="テキスト ボックス 285">
          <a:extLst>
            <a:ext uri="{FF2B5EF4-FFF2-40B4-BE49-F238E27FC236}">
              <a16:creationId xmlns:a16="http://schemas.microsoft.com/office/drawing/2014/main" id="{9D3F9104-CF7D-4AA6-9310-AA3DEF3828A4}"/>
            </a:ext>
          </a:extLst>
        </xdr:cNvPr>
        <xdr:cNvSpPr txBox="1"/>
      </xdr:nvSpPr>
      <xdr:spPr>
        <a:xfrm>
          <a:off x="30179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7" name="直線コネクタ 286">
          <a:extLst>
            <a:ext uri="{FF2B5EF4-FFF2-40B4-BE49-F238E27FC236}">
              <a16:creationId xmlns:a16="http://schemas.microsoft.com/office/drawing/2014/main" id="{F79C1D5B-86D5-4803-B2A7-FD13D8ACF529}"/>
            </a:ext>
          </a:extLst>
        </xdr:cNvPr>
        <xdr:cNvCxnSpPr/>
      </xdr:nvCxnSpPr>
      <xdr:spPr>
        <a:xfrm>
          <a:off x="609600" y="1752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8" name="テキスト ボックス 287">
          <a:extLst>
            <a:ext uri="{FF2B5EF4-FFF2-40B4-BE49-F238E27FC236}">
              <a16:creationId xmlns:a16="http://schemas.microsoft.com/office/drawing/2014/main" id="{9DCEBD90-F7A2-4415-B6C2-ADCC1A67653D}"/>
            </a:ext>
          </a:extLst>
        </xdr:cNvPr>
        <xdr:cNvSpPr txBox="1"/>
      </xdr:nvSpPr>
      <xdr:spPr>
        <a:xfrm>
          <a:off x="30179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9" name="直線コネクタ 288">
          <a:extLst>
            <a:ext uri="{FF2B5EF4-FFF2-40B4-BE49-F238E27FC236}">
              <a16:creationId xmlns:a16="http://schemas.microsoft.com/office/drawing/2014/main" id="{E0BB2DBC-284E-4739-AB03-65880AE3DC26}"/>
            </a:ext>
          </a:extLst>
        </xdr:cNvPr>
        <xdr:cNvCxnSpPr/>
      </xdr:nvCxnSpPr>
      <xdr:spPr>
        <a:xfrm>
          <a:off x="609600" y="1714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0" name="テキスト ボックス 289">
          <a:extLst>
            <a:ext uri="{FF2B5EF4-FFF2-40B4-BE49-F238E27FC236}">
              <a16:creationId xmlns:a16="http://schemas.microsoft.com/office/drawing/2014/main" id="{09C0F268-AF9B-4BDB-8FCC-27B15FD6C3A4}"/>
            </a:ext>
          </a:extLst>
        </xdr:cNvPr>
        <xdr:cNvSpPr txBox="1"/>
      </xdr:nvSpPr>
      <xdr:spPr>
        <a:xfrm>
          <a:off x="30179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1" name="直線コネクタ 290">
          <a:extLst>
            <a:ext uri="{FF2B5EF4-FFF2-40B4-BE49-F238E27FC236}">
              <a16:creationId xmlns:a16="http://schemas.microsoft.com/office/drawing/2014/main" id="{6B6F86B0-D226-455F-98A6-96DF4C9729DE}"/>
            </a:ext>
          </a:extLst>
        </xdr:cNvPr>
        <xdr:cNvCxnSpPr/>
      </xdr:nvCxnSpPr>
      <xdr:spPr>
        <a:xfrm>
          <a:off x="609600" y="1676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2" name="テキスト ボックス 291">
          <a:extLst>
            <a:ext uri="{FF2B5EF4-FFF2-40B4-BE49-F238E27FC236}">
              <a16:creationId xmlns:a16="http://schemas.microsoft.com/office/drawing/2014/main" id="{338E185B-26DB-4A17-8082-5C03B651A66E}"/>
            </a:ext>
          </a:extLst>
        </xdr:cNvPr>
        <xdr:cNvSpPr txBox="1"/>
      </xdr:nvSpPr>
      <xdr:spPr>
        <a:xfrm>
          <a:off x="3468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D41ACF45-1F84-43C7-8898-63EF1B0BF3BC}"/>
            </a:ext>
          </a:extLst>
        </xdr:cNvPr>
        <xdr:cNvSpPr/>
      </xdr:nvSpPr>
      <xdr:spPr>
        <a:xfrm>
          <a:off x="609600" y="1676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294" name="直線コネクタ 293">
          <a:extLst>
            <a:ext uri="{FF2B5EF4-FFF2-40B4-BE49-F238E27FC236}">
              <a16:creationId xmlns:a16="http://schemas.microsoft.com/office/drawing/2014/main" id="{CBC036C6-DB77-41A8-B854-3D2DCEE7723B}"/>
            </a:ext>
          </a:extLst>
        </xdr:cNvPr>
        <xdr:cNvCxnSpPr/>
      </xdr:nvCxnSpPr>
      <xdr:spPr>
        <a:xfrm flipV="1">
          <a:off x="37204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295" name="【市民会館】&#10;有形固定資産減価償却率最小値テキスト">
          <a:extLst>
            <a:ext uri="{FF2B5EF4-FFF2-40B4-BE49-F238E27FC236}">
              <a16:creationId xmlns:a16="http://schemas.microsoft.com/office/drawing/2014/main" id="{FE205EA8-FFD1-4784-8872-0ED44A65018E}"/>
            </a:ext>
          </a:extLst>
        </xdr:cNvPr>
        <xdr:cNvSpPr txBox="1"/>
      </xdr:nvSpPr>
      <xdr:spPr>
        <a:xfrm>
          <a:off x="37592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296" name="直線コネクタ 295">
          <a:extLst>
            <a:ext uri="{FF2B5EF4-FFF2-40B4-BE49-F238E27FC236}">
              <a16:creationId xmlns:a16="http://schemas.microsoft.com/office/drawing/2014/main" id="{D41F4EAA-C88C-4211-812C-A6624B366715}"/>
            </a:ext>
          </a:extLst>
        </xdr:cNvPr>
        <xdr:cNvCxnSpPr/>
      </xdr:nvCxnSpPr>
      <xdr:spPr>
        <a:xfrm>
          <a:off x="3660775" y="18655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297" name="【市民会館】&#10;有形固定資産減価償却率最大値テキスト">
          <a:extLst>
            <a:ext uri="{FF2B5EF4-FFF2-40B4-BE49-F238E27FC236}">
              <a16:creationId xmlns:a16="http://schemas.microsoft.com/office/drawing/2014/main" id="{A2728F45-FB8E-4362-8FB9-F5628E2C6312}"/>
            </a:ext>
          </a:extLst>
        </xdr:cNvPr>
        <xdr:cNvSpPr txBox="1"/>
      </xdr:nvSpPr>
      <xdr:spPr>
        <a:xfrm>
          <a:off x="37592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298" name="直線コネクタ 297">
          <a:extLst>
            <a:ext uri="{FF2B5EF4-FFF2-40B4-BE49-F238E27FC236}">
              <a16:creationId xmlns:a16="http://schemas.microsoft.com/office/drawing/2014/main" id="{1C1F8F87-B88A-4481-B4AA-7AF558A69105}"/>
            </a:ext>
          </a:extLst>
        </xdr:cNvPr>
        <xdr:cNvCxnSpPr/>
      </xdr:nvCxnSpPr>
      <xdr:spPr>
        <a:xfrm>
          <a:off x="3660775" y="172154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9EB2B702-D960-4B3A-A179-D30D89AC8AEC}"/>
            </a:ext>
          </a:extLst>
        </xdr:cNvPr>
        <xdr:cNvSpPr txBox="1"/>
      </xdr:nvSpPr>
      <xdr:spPr>
        <a:xfrm>
          <a:off x="37592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00" name="フローチャート: 判断 299">
          <a:extLst>
            <a:ext uri="{FF2B5EF4-FFF2-40B4-BE49-F238E27FC236}">
              <a16:creationId xmlns:a16="http://schemas.microsoft.com/office/drawing/2014/main" id="{FDD83ECB-96EC-4A05-92B7-64BE42F75DA8}"/>
            </a:ext>
          </a:extLst>
        </xdr:cNvPr>
        <xdr:cNvSpPr/>
      </xdr:nvSpPr>
      <xdr:spPr>
        <a:xfrm>
          <a:off x="36703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01" name="フローチャート: 判断 300">
          <a:extLst>
            <a:ext uri="{FF2B5EF4-FFF2-40B4-BE49-F238E27FC236}">
              <a16:creationId xmlns:a16="http://schemas.microsoft.com/office/drawing/2014/main" id="{6709A169-0F12-4A63-A677-BA6BC4EC15E2}"/>
            </a:ext>
          </a:extLst>
        </xdr:cNvPr>
        <xdr:cNvSpPr/>
      </xdr:nvSpPr>
      <xdr:spPr>
        <a:xfrm>
          <a:off x="3022600" y="17804764"/>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02" name="フローチャート: 判断 301">
          <a:extLst>
            <a:ext uri="{FF2B5EF4-FFF2-40B4-BE49-F238E27FC236}">
              <a16:creationId xmlns:a16="http://schemas.microsoft.com/office/drawing/2014/main" id="{0F41C902-3233-4729-9C30-E799C75528DC}"/>
            </a:ext>
          </a:extLst>
        </xdr:cNvPr>
        <xdr:cNvSpPr/>
      </xdr:nvSpPr>
      <xdr:spPr>
        <a:xfrm>
          <a:off x="22860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03" name="フローチャート: 判断 302">
          <a:extLst>
            <a:ext uri="{FF2B5EF4-FFF2-40B4-BE49-F238E27FC236}">
              <a16:creationId xmlns:a16="http://schemas.microsoft.com/office/drawing/2014/main" id="{6F988704-B54F-4334-9B19-4760AFCAF98F}"/>
            </a:ext>
          </a:extLst>
        </xdr:cNvPr>
        <xdr:cNvSpPr/>
      </xdr:nvSpPr>
      <xdr:spPr>
        <a:xfrm>
          <a:off x="1587500" y="177399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04" name="フローチャート: 判断 303">
          <a:extLst>
            <a:ext uri="{FF2B5EF4-FFF2-40B4-BE49-F238E27FC236}">
              <a16:creationId xmlns:a16="http://schemas.microsoft.com/office/drawing/2014/main" id="{87A17380-2B56-4078-8696-F9ADA5A3D597}"/>
            </a:ext>
          </a:extLst>
        </xdr:cNvPr>
        <xdr:cNvSpPr/>
      </xdr:nvSpPr>
      <xdr:spPr>
        <a:xfrm>
          <a:off x="889000" y="1765046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7898A98C-DC26-4104-A699-9A8B55E03BEE}"/>
            </a:ext>
          </a:extLst>
        </xdr:cNvPr>
        <xdr:cNvSpPr txBox="1"/>
      </xdr:nvSpPr>
      <xdr:spPr>
        <a:xfrm>
          <a:off x="356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28CD670A-6934-48B2-9D21-F5918720C862}"/>
            </a:ext>
          </a:extLst>
        </xdr:cNvPr>
        <xdr:cNvSpPr txBox="1"/>
      </xdr:nvSpPr>
      <xdr:spPr>
        <a:xfrm>
          <a:off x="2892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DA6FC4EA-6C85-476E-A5BA-2AB9128DDB57}"/>
            </a:ext>
          </a:extLst>
        </xdr:cNvPr>
        <xdr:cNvSpPr txBox="1"/>
      </xdr:nvSpPr>
      <xdr:spPr>
        <a:xfrm>
          <a:off x="2184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FCA398B0-B00B-418F-94FB-DAE0C7FAB46F}"/>
            </a:ext>
          </a:extLst>
        </xdr:cNvPr>
        <xdr:cNvSpPr txBox="1"/>
      </xdr:nvSpPr>
      <xdr:spPr>
        <a:xfrm>
          <a:off x="1485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5DB5C617-ADF6-43A8-8847-61B216131E46}"/>
            </a:ext>
          </a:extLst>
        </xdr:cNvPr>
        <xdr:cNvSpPr txBox="1"/>
      </xdr:nvSpPr>
      <xdr:spPr>
        <a:xfrm>
          <a:off x="7588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52070</xdr:rowOff>
    </xdr:from>
    <xdr:to>
      <xdr:col>24</xdr:col>
      <xdr:colOff>114300</xdr:colOff>
      <xdr:row>105</xdr:row>
      <xdr:rowOff>153670</xdr:rowOff>
    </xdr:to>
    <xdr:sp macro="" textlink="">
      <xdr:nvSpPr>
        <xdr:cNvPr id="310" name="楕円 309">
          <a:extLst>
            <a:ext uri="{FF2B5EF4-FFF2-40B4-BE49-F238E27FC236}">
              <a16:creationId xmlns:a16="http://schemas.microsoft.com/office/drawing/2014/main" id="{19F85A88-DF00-46DA-B669-F601D2638DA9}"/>
            </a:ext>
          </a:extLst>
        </xdr:cNvPr>
        <xdr:cNvSpPr/>
      </xdr:nvSpPr>
      <xdr:spPr>
        <a:xfrm>
          <a:off x="36703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30497</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520A7353-5390-4D7C-B7A5-EF2F40CA7F15}"/>
            </a:ext>
          </a:extLst>
        </xdr:cNvPr>
        <xdr:cNvSpPr txBox="1"/>
      </xdr:nvSpPr>
      <xdr:spPr>
        <a:xfrm>
          <a:off x="3759200"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10161</xdr:rowOff>
    </xdr:from>
    <xdr:to>
      <xdr:col>20</xdr:col>
      <xdr:colOff>38100</xdr:colOff>
      <xdr:row>105</xdr:row>
      <xdr:rowOff>111761</xdr:rowOff>
    </xdr:to>
    <xdr:sp macro="" textlink="">
      <xdr:nvSpPr>
        <xdr:cNvPr id="312" name="楕円 311">
          <a:extLst>
            <a:ext uri="{FF2B5EF4-FFF2-40B4-BE49-F238E27FC236}">
              <a16:creationId xmlns:a16="http://schemas.microsoft.com/office/drawing/2014/main" id="{F126ECFC-BCCD-452B-BA41-A9F59AB80272}"/>
            </a:ext>
          </a:extLst>
        </xdr:cNvPr>
        <xdr:cNvSpPr/>
      </xdr:nvSpPr>
      <xdr:spPr>
        <a:xfrm>
          <a:off x="3022600" y="18012411"/>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60961</xdr:rowOff>
    </xdr:from>
    <xdr:to>
      <xdr:col>24</xdr:col>
      <xdr:colOff>63500</xdr:colOff>
      <xdr:row>105</xdr:row>
      <xdr:rowOff>102870</xdr:rowOff>
    </xdr:to>
    <xdr:cxnSp macro="">
      <xdr:nvCxnSpPr>
        <xdr:cNvPr id="313" name="直線コネクタ 312">
          <a:extLst>
            <a:ext uri="{FF2B5EF4-FFF2-40B4-BE49-F238E27FC236}">
              <a16:creationId xmlns:a16="http://schemas.microsoft.com/office/drawing/2014/main" id="{0D906AD8-A52C-40B9-A40A-3834BF7E2C01}"/>
            </a:ext>
          </a:extLst>
        </xdr:cNvPr>
        <xdr:cNvCxnSpPr/>
      </xdr:nvCxnSpPr>
      <xdr:spPr>
        <a:xfrm>
          <a:off x="3044825" y="18063211"/>
          <a:ext cx="6762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139700</xdr:rowOff>
    </xdr:from>
    <xdr:to>
      <xdr:col>15</xdr:col>
      <xdr:colOff>101600</xdr:colOff>
      <xdr:row>105</xdr:row>
      <xdr:rowOff>69850</xdr:rowOff>
    </xdr:to>
    <xdr:sp macro="" textlink="">
      <xdr:nvSpPr>
        <xdr:cNvPr id="314" name="楕円 313">
          <a:extLst>
            <a:ext uri="{FF2B5EF4-FFF2-40B4-BE49-F238E27FC236}">
              <a16:creationId xmlns:a16="http://schemas.microsoft.com/office/drawing/2014/main" id="{CBAAB313-D4CD-4C86-9963-625BE7F7637A}"/>
            </a:ext>
          </a:extLst>
        </xdr:cNvPr>
        <xdr:cNvSpPr/>
      </xdr:nvSpPr>
      <xdr:spPr>
        <a:xfrm>
          <a:off x="22860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19050</xdr:rowOff>
    </xdr:from>
    <xdr:to>
      <xdr:col>19</xdr:col>
      <xdr:colOff>177800</xdr:colOff>
      <xdr:row>105</xdr:row>
      <xdr:rowOff>60961</xdr:rowOff>
    </xdr:to>
    <xdr:cxnSp macro="">
      <xdr:nvCxnSpPr>
        <xdr:cNvPr id="315" name="直線コネクタ 314">
          <a:extLst>
            <a:ext uri="{FF2B5EF4-FFF2-40B4-BE49-F238E27FC236}">
              <a16:creationId xmlns:a16="http://schemas.microsoft.com/office/drawing/2014/main" id="{222AD355-3329-4AA5-BB30-2B31A554A573}"/>
            </a:ext>
          </a:extLst>
        </xdr:cNvPr>
        <xdr:cNvCxnSpPr/>
      </xdr:nvCxnSpPr>
      <xdr:spPr>
        <a:xfrm>
          <a:off x="2336800" y="18021300"/>
          <a:ext cx="70802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16" name="楕円 315">
          <a:extLst>
            <a:ext uri="{FF2B5EF4-FFF2-40B4-BE49-F238E27FC236}">
              <a16:creationId xmlns:a16="http://schemas.microsoft.com/office/drawing/2014/main" id="{BAECFE96-524A-4BC9-B80B-02DF6921639F}"/>
            </a:ext>
          </a:extLst>
        </xdr:cNvPr>
        <xdr:cNvSpPr/>
      </xdr:nvSpPr>
      <xdr:spPr>
        <a:xfrm>
          <a:off x="1587500" y="178181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38100</xdr:rowOff>
    </xdr:from>
    <xdr:to>
      <xdr:col>15</xdr:col>
      <xdr:colOff>50800</xdr:colOff>
      <xdr:row>105</xdr:row>
      <xdr:rowOff>19050</xdr:rowOff>
    </xdr:to>
    <xdr:cxnSp macro="">
      <xdr:nvCxnSpPr>
        <xdr:cNvPr id="317" name="直線コネクタ 316">
          <a:extLst>
            <a:ext uri="{FF2B5EF4-FFF2-40B4-BE49-F238E27FC236}">
              <a16:creationId xmlns:a16="http://schemas.microsoft.com/office/drawing/2014/main" id="{6864F548-16CD-44E7-85FB-5A3D3F56970E}"/>
            </a:ext>
          </a:extLst>
        </xdr:cNvPr>
        <xdr:cNvCxnSpPr/>
      </xdr:nvCxnSpPr>
      <xdr:spPr>
        <a:xfrm>
          <a:off x="1638300" y="17868900"/>
          <a:ext cx="6985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318" name="n_1aveValue【市民会館】&#10;有形固定資産減価償却率">
          <a:extLst>
            <a:ext uri="{FF2B5EF4-FFF2-40B4-BE49-F238E27FC236}">
              <a16:creationId xmlns:a16="http://schemas.microsoft.com/office/drawing/2014/main" id="{DEC5B16D-D3C6-4E34-B883-6DFF0AEFB093}"/>
            </a:ext>
          </a:extLst>
        </xdr:cNvPr>
        <xdr:cNvSpPr txBox="1"/>
      </xdr:nvSpPr>
      <xdr:spPr>
        <a:xfrm>
          <a:off x="28962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319" name="n_2aveValue【市民会館】&#10;有形固定資産減価償却率">
          <a:extLst>
            <a:ext uri="{FF2B5EF4-FFF2-40B4-BE49-F238E27FC236}">
              <a16:creationId xmlns:a16="http://schemas.microsoft.com/office/drawing/2014/main" id="{9F9BBF8C-086F-45CE-8590-D8B39C54C0FD}"/>
            </a:ext>
          </a:extLst>
        </xdr:cNvPr>
        <xdr:cNvSpPr txBox="1"/>
      </xdr:nvSpPr>
      <xdr:spPr>
        <a:xfrm>
          <a:off x="21723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320" name="n_3aveValue【市民会館】&#10;有形固定資産減価償却率">
          <a:extLst>
            <a:ext uri="{FF2B5EF4-FFF2-40B4-BE49-F238E27FC236}">
              <a16:creationId xmlns:a16="http://schemas.microsoft.com/office/drawing/2014/main" id="{B9F169C0-BBF9-429B-A2FA-6DC77171CD6F}"/>
            </a:ext>
          </a:extLst>
        </xdr:cNvPr>
        <xdr:cNvSpPr txBox="1"/>
      </xdr:nvSpPr>
      <xdr:spPr>
        <a:xfrm>
          <a:off x="14738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321" name="n_4aveValue【市民会館】&#10;有形固定資産減価償却率">
          <a:extLst>
            <a:ext uri="{FF2B5EF4-FFF2-40B4-BE49-F238E27FC236}">
              <a16:creationId xmlns:a16="http://schemas.microsoft.com/office/drawing/2014/main" id="{FB296232-88B5-42B8-8990-4272A0B79BFF}"/>
            </a:ext>
          </a:extLst>
        </xdr:cNvPr>
        <xdr:cNvSpPr txBox="1"/>
      </xdr:nvSpPr>
      <xdr:spPr>
        <a:xfrm>
          <a:off x="765819"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102888</xdr:rowOff>
    </xdr:from>
    <xdr:ext cx="405111" cy="259045"/>
    <xdr:sp macro="" textlink="">
      <xdr:nvSpPr>
        <xdr:cNvPr id="322" name="n_1mainValue【市民会館】&#10;有形固定資産減価償却率">
          <a:extLst>
            <a:ext uri="{FF2B5EF4-FFF2-40B4-BE49-F238E27FC236}">
              <a16:creationId xmlns:a16="http://schemas.microsoft.com/office/drawing/2014/main" id="{C170537E-003A-43E9-AD33-2CC10611DDBF}"/>
            </a:ext>
          </a:extLst>
        </xdr:cNvPr>
        <xdr:cNvSpPr txBox="1"/>
      </xdr:nvSpPr>
      <xdr:spPr>
        <a:xfrm>
          <a:off x="28962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60977</xdr:rowOff>
    </xdr:from>
    <xdr:ext cx="405111" cy="259045"/>
    <xdr:sp macro="" textlink="">
      <xdr:nvSpPr>
        <xdr:cNvPr id="323" name="n_2mainValue【市民会館】&#10;有形固定資産減価償却率">
          <a:extLst>
            <a:ext uri="{FF2B5EF4-FFF2-40B4-BE49-F238E27FC236}">
              <a16:creationId xmlns:a16="http://schemas.microsoft.com/office/drawing/2014/main" id="{68E30B2E-74EA-4BEA-84E5-C93EC1A1F6B2}"/>
            </a:ext>
          </a:extLst>
        </xdr:cNvPr>
        <xdr:cNvSpPr txBox="1"/>
      </xdr:nvSpPr>
      <xdr:spPr>
        <a:xfrm>
          <a:off x="21723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324" name="n_3mainValue【市民会館】&#10;有形固定資産減価償却率">
          <a:extLst>
            <a:ext uri="{FF2B5EF4-FFF2-40B4-BE49-F238E27FC236}">
              <a16:creationId xmlns:a16="http://schemas.microsoft.com/office/drawing/2014/main" id="{787789FC-D6BF-4B6A-B050-55069B836B9A}"/>
            </a:ext>
          </a:extLst>
        </xdr:cNvPr>
        <xdr:cNvSpPr txBox="1"/>
      </xdr:nvSpPr>
      <xdr:spPr>
        <a:xfrm>
          <a:off x="14738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9BCCCB44-1D13-413E-86C5-F53E1908A21B}"/>
            </a:ext>
          </a:extLst>
        </xdr:cNvPr>
        <xdr:cNvSpPr/>
      </xdr:nvSpPr>
      <xdr:spPr>
        <a:xfrm>
          <a:off x="5308600" y="1562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175B80EE-6014-4EFE-8227-7CBCF94AE377}"/>
            </a:ext>
          </a:extLst>
        </xdr:cNvPr>
        <xdr:cNvSpPr/>
      </xdr:nvSpPr>
      <xdr:spPr>
        <a:xfrm>
          <a:off x="53975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28CAD961-DB2B-4D6B-BA10-9129B4A816EE}"/>
            </a:ext>
          </a:extLst>
        </xdr:cNvPr>
        <xdr:cNvSpPr/>
      </xdr:nvSpPr>
      <xdr:spPr>
        <a:xfrm>
          <a:off x="53975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96882EB4-9F12-4AE2-BAB5-D7CF52ECD9A1}"/>
            </a:ext>
          </a:extLst>
        </xdr:cNvPr>
        <xdr:cNvSpPr/>
      </xdr:nvSpPr>
      <xdr:spPr>
        <a:xfrm>
          <a:off x="62230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39EAB254-5FC2-445D-9DC8-DC9CEA189DD5}"/>
            </a:ext>
          </a:extLst>
        </xdr:cNvPr>
        <xdr:cNvSpPr/>
      </xdr:nvSpPr>
      <xdr:spPr>
        <a:xfrm>
          <a:off x="62230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8E11EB89-DD93-411E-9692-9DC3E1527CF9}"/>
            </a:ext>
          </a:extLst>
        </xdr:cNvPr>
        <xdr:cNvSpPr/>
      </xdr:nvSpPr>
      <xdr:spPr>
        <a:xfrm>
          <a:off x="7137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3D18C52B-AD55-4351-A9EC-3DD910BB6756}"/>
            </a:ext>
          </a:extLst>
        </xdr:cNvPr>
        <xdr:cNvSpPr/>
      </xdr:nvSpPr>
      <xdr:spPr>
        <a:xfrm>
          <a:off x="7137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7F76A593-739B-487D-9BE7-79BD367E6789}"/>
            </a:ext>
          </a:extLst>
        </xdr:cNvPr>
        <xdr:cNvSpPr/>
      </xdr:nvSpPr>
      <xdr:spPr>
        <a:xfrm>
          <a:off x="5308600" y="1676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37B70697-52AD-4468-9951-04EEBC66E864}"/>
            </a:ext>
          </a:extLst>
        </xdr:cNvPr>
        <xdr:cNvSpPr txBox="1"/>
      </xdr:nvSpPr>
      <xdr:spPr>
        <a:xfrm>
          <a:off x="52705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2C42EE22-BF50-4631-ACC3-6B138F3E89EB}"/>
            </a:ext>
          </a:extLst>
        </xdr:cNvPr>
        <xdr:cNvCxnSpPr/>
      </xdr:nvCxnSpPr>
      <xdr:spPr>
        <a:xfrm>
          <a:off x="5308600" y="19050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5" name="直線コネクタ 334">
          <a:extLst>
            <a:ext uri="{FF2B5EF4-FFF2-40B4-BE49-F238E27FC236}">
              <a16:creationId xmlns:a16="http://schemas.microsoft.com/office/drawing/2014/main" id="{AF12EC96-BEBD-431F-82A3-D582E389FB54}"/>
            </a:ext>
          </a:extLst>
        </xdr:cNvPr>
        <xdr:cNvCxnSpPr/>
      </xdr:nvCxnSpPr>
      <xdr:spPr>
        <a:xfrm>
          <a:off x="5308600" y="18723429"/>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6" name="テキスト ボックス 335">
          <a:extLst>
            <a:ext uri="{FF2B5EF4-FFF2-40B4-BE49-F238E27FC236}">
              <a16:creationId xmlns:a16="http://schemas.microsoft.com/office/drawing/2014/main" id="{1F10BFEE-0B4B-4878-9E15-53C8D28D729E}"/>
            </a:ext>
          </a:extLst>
        </xdr:cNvPr>
        <xdr:cNvSpPr txBox="1"/>
      </xdr:nvSpPr>
      <xdr:spPr>
        <a:xfrm>
          <a:off x="49176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7" name="直線コネクタ 336">
          <a:extLst>
            <a:ext uri="{FF2B5EF4-FFF2-40B4-BE49-F238E27FC236}">
              <a16:creationId xmlns:a16="http://schemas.microsoft.com/office/drawing/2014/main" id="{8D766442-E019-4E33-85E1-87AE071CEDD2}"/>
            </a:ext>
          </a:extLst>
        </xdr:cNvPr>
        <xdr:cNvCxnSpPr/>
      </xdr:nvCxnSpPr>
      <xdr:spPr>
        <a:xfrm>
          <a:off x="5308600" y="18396857"/>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8" name="テキスト ボックス 337">
          <a:extLst>
            <a:ext uri="{FF2B5EF4-FFF2-40B4-BE49-F238E27FC236}">
              <a16:creationId xmlns:a16="http://schemas.microsoft.com/office/drawing/2014/main" id="{475B8E19-9239-4FDB-AC16-830114E0F10C}"/>
            </a:ext>
          </a:extLst>
        </xdr:cNvPr>
        <xdr:cNvSpPr txBox="1"/>
      </xdr:nvSpPr>
      <xdr:spPr>
        <a:xfrm>
          <a:off x="49176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9" name="直線コネクタ 338">
          <a:extLst>
            <a:ext uri="{FF2B5EF4-FFF2-40B4-BE49-F238E27FC236}">
              <a16:creationId xmlns:a16="http://schemas.microsoft.com/office/drawing/2014/main" id="{55095583-6AEA-447B-AB74-F0F72AA0BAA3}"/>
            </a:ext>
          </a:extLst>
        </xdr:cNvPr>
        <xdr:cNvCxnSpPr/>
      </xdr:nvCxnSpPr>
      <xdr:spPr>
        <a:xfrm>
          <a:off x="5308600" y="18070286"/>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0" name="テキスト ボックス 339">
          <a:extLst>
            <a:ext uri="{FF2B5EF4-FFF2-40B4-BE49-F238E27FC236}">
              <a16:creationId xmlns:a16="http://schemas.microsoft.com/office/drawing/2014/main" id="{1101F5CB-BB48-41D8-B4C9-C48FF564B43B}"/>
            </a:ext>
          </a:extLst>
        </xdr:cNvPr>
        <xdr:cNvSpPr txBox="1"/>
      </xdr:nvSpPr>
      <xdr:spPr>
        <a:xfrm>
          <a:off x="49176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1" name="直線コネクタ 340">
          <a:extLst>
            <a:ext uri="{FF2B5EF4-FFF2-40B4-BE49-F238E27FC236}">
              <a16:creationId xmlns:a16="http://schemas.microsoft.com/office/drawing/2014/main" id="{88287D58-C119-46D1-A04D-9ED688E1BE1F}"/>
            </a:ext>
          </a:extLst>
        </xdr:cNvPr>
        <xdr:cNvCxnSpPr/>
      </xdr:nvCxnSpPr>
      <xdr:spPr>
        <a:xfrm>
          <a:off x="5308600" y="17743714"/>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2" name="テキスト ボックス 341">
          <a:extLst>
            <a:ext uri="{FF2B5EF4-FFF2-40B4-BE49-F238E27FC236}">
              <a16:creationId xmlns:a16="http://schemas.microsoft.com/office/drawing/2014/main" id="{CCE54EC9-AC27-4B9D-9266-A74D96884EA1}"/>
            </a:ext>
          </a:extLst>
        </xdr:cNvPr>
        <xdr:cNvSpPr txBox="1"/>
      </xdr:nvSpPr>
      <xdr:spPr>
        <a:xfrm>
          <a:off x="49176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3" name="直線コネクタ 342">
          <a:extLst>
            <a:ext uri="{FF2B5EF4-FFF2-40B4-BE49-F238E27FC236}">
              <a16:creationId xmlns:a16="http://schemas.microsoft.com/office/drawing/2014/main" id="{8045FB77-9E2C-42C9-9609-C7913811D02A}"/>
            </a:ext>
          </a:extLst>
        </xdr:cNvPr>
        <xdr:cNvCxnSpPr/>
      </xdr:nvCxnSpPr>
      <xdr:spPr>
        <a:xfrm>
          <a:off x="5308600" y="17417143"/>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4" name="テキスト ボックス 343">
          <a:extLst>
            <a:ext uri="{FF2B5EF4-FFF2-40B4-BE49-F238E27FC236}">
              <a16:creationId xmlns:a16="http://schemas.microsoft.com/office/drawing/2014/main" id="{753DB516-382B-4625-B0F6-69E3BA015444}"/>
            </a:ext>
          </a:extLst>
        </xdr:cNvPr>
        <xdr:cNvSpPr txBox="1"/>
      </xdr:nvSpPr>
      <xdr:spPr>
        <a:xfrm>
          <a:off x="49176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5" name="直線コネクタ 344">
          <a:extLst>
            <a:ext uri="{FF2B5EF4-FFF2-40B4-BE49-F238E27FC236}">
              <a16:creationId xmlns:a16="http://schemas.microsoft.com/office/drawing/2014/main" id="{C19659A5-FDFD-45AA-B5A8-D942A5BFD44B}"/>
            </a:ext>
          </a:extLst>
        </xdr:cNvPr>
        <xdr:cNvCxnSpPr/>
      </xdr:nvCxnSpPr>
      <xdr:spPr>
        <a:xfrm>
          <a:off x="5308600" y="17090571"/>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6" name="テキスト ボックス 345">
          <a:extLst>
            <a:ext uri="{FF2B5EF4-FFF2-40B4-BE49-F238E27FC236}">
              <a16:creationId xmlns:a16="http://schemas.microsoft.com/office/drawing/2014/main" id="{FA488876-376A-4E4D-8122-B14A19E4DA32}"/>
            </a:ext>
          </a:extLst>
        </xdr:cNvPr>
        <xdr:cNvSpPr txBox="1"/>
      </xdr:nvSpPr>
      <xdr:spPr>
        <a:xfrm>
          <a:off x="49176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7" name="直線コネクタ 346">
          <a:extLst>
            <a:ext uri="{FF2B5EF4-FFF2-40B4-BE49-F238E27FC236}">
              <a16:creationId xmlns:a16="http://schemas.microsoft.com/office/drawing/2014/main" id="{5649C815-6A04-4A1B-BC0B-EAEF460DC467}"/>
            </a:ext>
          </a:extLst>
        </xdr:cNvPr>
        <xdr:cNvCxnSpPr/>
      </xdr:nvCxnSpPr>
      <xdr:spPr>
        <a:xfrm>
          <a:off x="5308600" y="16764000"/>
          <a:ext cx="3733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53675CB3-C7BD-430D-BF3F-6A3A46C4921F}"/>
            </a:ext>
          </a:extLst>
        </xdr:cNvPr>
        <xdr:cNvSpPr txBox="1"/>
      </xdr:nvSpPr>
      <xdr:spPr>
        <a:xfrm>
          <a:off x="49176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9" name="【市民会館】&#10;一人当たり面積グラフ枠">
          <a:extLst>
            <a:ext uri="{FF2B5EF4-FFF2-40B4-BE49-F238E27FC236}">
              <a16:creationId xmlns:a16="http://schemas.microsoft.com/office/drawing/2014/main" id="{8BD455B6-BDB2-4374-8B0F-6DE00C1675E1}"/>
            </a:ext>
          </a:extLst>
        </xdr:cNvPr>
        <xdr:cNvSpPr/>
      </xdr:nvSpPr>
      <xdr:spPr>
        <a:xfrm>
          <a:off x="5308600" y="1676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350" name="直線コネクタ 349">
          <a:extLst>
            <a:ext uri="{FF2B5EF4-FFF2-40B4-BE49-F238E27FC236}">
              <a16:creationId xmlns:a16="http://schemas.microsoft.com/office/drawing/2014/main" id="{717629DD-B412-4BE4-B699-4CE731947B8D}"/>
            </a:ext>
          </a:extLst>
        </xdr:cNvPr>
        <xdr:cNvCxnSpPr/>
      </xdr:nvCxnSpPr>
      <xdr:spPr>
        <a:xfrm flipV="1">
          <a:off x="83813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51" name="【市民会館】&#10;一人当たり面積最小値テキスト">
          <a:extLst>
            <a:ext uri="{FF2B5EF4-FFF2-40B4-BE49-F238E27FC236}">
              <a16:creationId xmlns:a16="http://schemas.microsoft.com/office/drawing/2014/main" id="{4663CF42-4A71-454F-9180-CB912AA9E1E8}"/>
            </a:ext>
          </a:extLst>
        </xdr:cNvPr>
        <xdr:cNvSpPr txBox="1"/>
      </xdr:nvSpPr>
      <xdr:spPr>
        <a:xfrm>
          <a:off x="84201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52" name="直線コネクタ 351">
          <a:extLst>
            <a:ext uri="{FF2B5EF4-FFF2-40B4-BE49-F238E27FC236}">
              <a16:creationId xmlns:a16="http://schemas.microsoft.com/office/drawing/2014/main" id="{890B582C-85C3-45FA-9985-FA06BCDBBB61}"/>
            </a:ext>
          </a:extLst>
        </xdr:cNvPr>
        <xdr:cNvCxnSpPr/>
      </xdr:nvCxnSpPr>
      <xdr:spPr>
        <a:xfrm>
          <a:off x="8331200" y="18690771"/>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53" name="【市民会館】&#10;一人当たり面積最大値テキスト">
          <a:extLst>
            <a:ext uri="{FF2B5EF4-FFF2-40B4-BE49-F238E27FC236}">
              <a16:creationId xmlns:a16="http://schemas.microsoft.com/office/drawing/2014/main" id="{C234F899-8CE2-4B39-B299-82C9E6243138}"/>
            </a:ext>
          </a:extLst>
        </xdr:cNvPr>
        <xdr:cNvSpPr txBox="1"/>
      </xdr:nvSpPr>
      <xdr:spPr>
        <a:xfrm>
          <a:off x="84201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54" name="直線コネクタ 353">
          <a:extLst>
            <a:ext uri="{FF2B5EF4-FFF2-40B4-BE49-F238E27FC236}">
              <a16:creationId xmlns:a16="http://schemas.microsoft.com/office/drawing/2014/main" id="{C1A8FCD0-28E6-4911-9942-921C9EFA1550}"/>
            </a:ext>
          </a:extLst>
        </xdr:cNvPr>
        <xdr:cNvCxnSpPr/>
      </xdr:nvCxnSpPr>
      <xdr:spPr>
        <a:xfrm>
          <a:off x="8331200" y="17307742"/>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355" name="【市民会館】&#10;一人当たり面積平均値テキスト">
          <a:extLst>
            <a:ext uri="{FF2B5EF4-FFF2-40B4-BE49-F238E27FC236}">
              <a16:creationId xmlns:a16="http://schemas.microsoft.com/office/drawing/2014/main" id="{8E3847FF-258E-4603-ACFF-0D549350315D}"/>
            </a:ext>
          </a:extLst>
        </xdr:cNvPr>
        <xdr:cNvSpPr txBox="1"/>
      </xdr:nvSpPr>
      <xdr:spPr>
        <a:xfrm>
          <a:off x="84201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356" name="フローチャート: 判断 355">
          <a:extLst>
            <a:ext uri="{FF2B5EF4-FFF2-40B4-BE49-F238E27FC236}">
              <a16:creationId xmlns:a16="http://schemas.microsoft.com/office/drawing/2014/main" id="{9CF8026B-C7ED-49E7-B8E7-75A25BC189AC}"/>
            </a:ext>
          </a:extLst>
        </xdr:cNvPr>
        <xdr:cNvSpPr/>
      </xdr:nvSpPr>
      <xdr:spPr>
        <a:xfrm>
          <a:off x="8369300" y="18248086"/>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357" name="フローチャート: 判断 356">
          <a:extLst>
            <a:ext uri="{FF2B5EF4-FFF2-40B4-BE49-F238E27FC236}">
              <a16:creationId xmlns:a16="http://schemas.microsoft.com/office/drawing/2014/main" id="{5125EFB8-70E7-4B27-84A2-D03C3EABADC3}"/>
            </a:ext>
          </a:extLst>
        </xdr:cNvPr>
        <xdr:cNvSpPr/>
      </xdr:nvSpPr>
      <xdr:spPr>
        <a:xfrm>
          <a:off x="7683500" y="1827421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358" name="フローチャート: 判断 357">
          <a:extLst>
            <a:ext uri="{FF2B5EF4-FFF2-40B4-BE49-F238E27FC236}">
              <a16:creationId xmlns:a16="http://schemas.microsoft.com/office/drawing/2014/main" id="{49EDE558-9370-40CE-94D2-CD9FD19DA6AB}"/>
            </a:ext>
          </a:extLst>
        </xdr:cNvPr>
        <xdr:cNvSpPr/>
      </xdr:nvSpPr>
      <xdr:spPr>
        <a:xfrm>
          <a:off x="6985000" y="1821053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359" name="フローチャート: 判断 358">
          <a:extLst>
            <a:ext uri="{FF2B5EF4-FFF2-40B4-BE49-F238E27FC236}">
              <a16:creationId xmlns:a16="http://schemas.microsoft.com/office/drawing/2014/main" id="{0FE29C6B-EDB4-4D18-B2D3-52E9064CE92A}"/>
            </a:ext>
          </a:extLst>
        </xdr:cNvPr>
        <xdr:cNvSpPr/>
      </xdr:nvSpPr>
      <xdr:spPr>
        <a:xfrm>
          <a:off x="62484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360" name="フローチャート: 判断 359">
          <a:extLst>
            <a:ext uri="{FF2B5EF4-FFF2-40B4-BE49-F238E27FC236}">
              <a16:creationId xmlns:a16="http://schemas.microsoft.com/office/drawing/2014/main" id="{9D8E7A0E-889E-4893-AF4B-23A49E083E83}"/>
            </a:ext>
          </a:extLst>
        </xdr:cNvPr>
        <xdr:cNvSpPr/>
      </xdr:nvSpPr>
      <xdr:spPr>
        <a:xfrm>
          <a:off x="5549900" y="1813541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D5CC333-4E70-46CA-805D-C8D04EE74ACB}"/>
            </a:ext>
          </a:extLst>
        </xdr:cNvPr>
        <xdr:cNvSpPr txBox="1"/>
      </xdr:nvSpPr>
      <xdr:spPr>
        <a:xfrm>
          <a:off x="82296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7D84DE54-D500-4965-9FBC-310D3869520D}"/>
            </a:ext>
          </a:extLst>
        </xdr:cNvPr>
        <xdr:cNvSpPr txBox="1"/>
      </xdr:nvSpPr>
      <xdr:spPr>
        <a:xfrm>
          <a:off x="7581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E20984F-F1BB-431B-8ABF-DB8C59C6E61B}"/>
            </a:ext>
          </a:extLst>
        </xdr:cNvPr>
        <xdr:cNvSpPr txBox="1"/>
      </xdr:nvSpPr>
      <xdr:spPr>
        <a:xfrm>
          <a:off x="68548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39153882-EBEF-4588-A31A-1AAF6B424DC5}"/>
            </a:ext>
          </a:extLst>
        </xdr:cNvPr>
        <xdr:cNvSpPr txBox="1"/>
      </xdr:nvSpPr>
      <xdr:spPr>
        <a:xfrm>
          <a:off x="614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280E3B12-B13D-4468-A24D-69EE5AD92ED6}"/>
            </a:ext>
          </a:extLst>
        </xdr:cNvPr>
        <xdr:cNvSpPr txBox="1"/>
      </xdr:nvSpPr>
      <xdr:spPr>
        <a:xfrm>
          <a:off x="54483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54792</xdr:rowOff>
    </xdr:from>
    <xdr:to>
      <xdr:col>55</xdr:col>
      <xdr:colOff>50800</xdr:colOff>
      <xdr:row>107</xdr:row>
      <xdr:rowOff>156392</xdr:rowOff>
    </xdr:to>
    <xdr:sp macro="" textlink="">
      <xdr:nvSpPr>
        <xdr:cNvPr id="366" name="楕円 365">
          <a:extLst>
            <a:ext uri="{FF2B5EF4-FFF2-40B4-BE49-F238E27FC236}">
              <a16:creationId xmlns:a16="http://schemas.microsoft.com/office/drawing/2014/main" id="{DB23D8EE-710E-4053-9EC4-39C764D5BA8A}"/>
            </a:ext>
          </a:extLst>
        </xdr:cNvPr>
        <xdr:cNvSpPr/>
      </xdr:nvSpPr>
      <xdr:spPr>
        <a:xfrm>
          <a:off x="8369300" y="18399942"/>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33219</xdr:rowOff>
    </xdr:from>
    <xdr:ext cx="469744" cy="259045"/>
    <xdr:sp macro="" textlink="">
      <xdr:nvSpPr>
        <xdr:cNvPr id="367" name="【市民会館】&#10;一人当たり面積該当値テキスト">
          <a:extLst>
            <a:ext uri="{FF2B5EF4-FFF2-40B4-BE49-F238E27FC236}">
              <a16:creationId xmlns:a16="http://schemas.microsoft.com/office/drawing/2014/main" id="{A6D713D4-5B64-4975-BA26-4A0EF80AC3C3}"/>
            </a:ext>
          </a:extLst>
        </xdr:cNvPr>
        <xdr:cNvSpPr txBox="1"/>
      </xdr:nvSpPr>
      <xdr:spPr>
        <a:xfrm>
          <a:off x="8420100"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54792</xdr:rowOff>
    </xdr:from>
    <xdr:to>
      <xdr:col>50</xdr:col>
      <xdr:colOff>165100</xdr:colOff>
      <xdr:row>107</xdr:row>
      <xdr:rowOff>156392</xdr:rowOff>
    </xdr:to>
    <xdr:sp macro="" textlink="">
      <xdr:nvSpPr>
        <xdr:cNvPr id="368" name="楕円 367">
          <a:extLst>
            <a:ext uri="{FF2B5EF4-FFF2-40B4-BE49-F238E27FC236}">
              <a16:creationId xmlns:a16="http://schemas.microsoft.com/office/drawing/2014/main" id="{308B94EA-60CC-44D6-829F-2ABCCD47388B}"/>
            </a:ext>
          </a:extLst>
        </xdr:cNvPr>
        <xdr:cNvSpPr/>
      </xdr:nvSpPr>
      <xdr:spPr>
        <a:xfrm>
          <a:off x="7683500" y="1839994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105592</xdr:rowOff>
    </xdr:from>
    <xdr:to>
      <xdr:col>55</xdr:col>
      <xdr:colOff>0</xdr:colOff>
      <xdr:row>107</xdr:row>
      <xdr:rowOff>105592</xdr:rowOff>
    </xdr:to>
    <xdr:cxnSp macro="">
      <xdr:nvCxnSpPr>
        <xdr:cNvPr id="369" name="直線コネクタ 368">
          <a:extLst>
            <a:ext uri="{FF2B5EF4-FFF2-40B4-BE49-F238E27FC236}">
              <a16:creationId xmlns:a16="http://schemas.microsoft.com/office/drawing/2014/main" id="{214819F4-D582-4B70-AA7E-434A0DF12CA0}"/>
            </a:ext>
          </a:extLst>
        </xdr:cNvPr>
        <xdr:cNvCxnSpPr/>
      </xdr:nvCxnSpPr>
      <xdr:spPr>
        <a:xfrm>
          <a:off x="7734300" y="18450742"/>
          <a:ext cx="647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51526</xdr:rowOff>
    </xdr:from>
    <xdr:to>
      <xdr:col>46</xdr:col>
      <xdr:colOff>38100</xdr:colOff>
      <xdr:row>107</xdr:row>
      <xdr:rowOff>153126</xdr:rowOff>
    </xdr:to>
    <xdr:sp macro="" textlink="">
      <xdr:nvSpPr>
        <xdr:cNvPr id="370" name="楕円 369">
          <a:extLst>
            <a:ext uri="{FF2B5EF4-FFF2-40B4-BE49-F238E27FC236}">
              <a16:creationId xmlns:a16="http://schemas.microsoft.com/office/drawing/2014/main" id="{DBB671B6-110D-4B0E-8C2F-62F742359349}"/>
            </a:ext>
          </a:extLst>
        </xdr:cNvPr>
        <xdr:cNvSpPr/>
      </xdr:nvSpPr>
      <xdr:spPr>
        <a:xfrm>
          <a:off x="6985000" y="18396676"/>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102326</xdr:rowOff>
    </xdr:from>
    <xdr:to>
      <xdr:col>50</xdr:col>
      <xdr:colOff>114300</xdr:colOff>
      <xdr:row>107</xdr:row>
      <xdr:rowOff>105592</xdr:rowOff>
    </xdr:to>
    <xdr:cxnSp macro="">
      <xdr:nvCxnSpPr>
        <xdr:cNvPr id="371" name="直線コネクタ 370">
          <a:extLst>
            <a:ext uri="{FF2B5EF4-FFF2-40B4-BE49-F238E27FC236}">
              <a16:creationId xmlns:a16="http://schemas.microsoft.com/office/drawing/2014/main" id="{B676C522-95CF-425F-A767-6E45CB23C343}"/>
            </a:ext>
          </a:extLst>
        </xdr:cNvPr>
        <xdr:cNvCxnSpPr/>
      </xdr:nvCxnSpPr>
      <xdr:spPr>
        <a:xfrm>
          <a:off x="7007225" y="18447476"/>
          <a:ext cx="7270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53158</xdr:rowOff>
    </xdr:from>
    <xdr:to>
      <xdr:col>41</xdr:col>
      <xdr:colOff>101600</xdr:colOff>
      <xdr:row>107</xdr:row>
      <xdr:rowOff>154758</xdr:rowOff>
    </xdr:to>
    <xdr:sp macro="" textlink="">
      <xdr:nvSpPr>
        <xdr:cNvPr id="372" name="楕円 371">
          <a:extLst>
            <a:ext uri="{FF2B5EF4-FFF2-40B4-BE49-F238E27FC236}">
              <a16:creationId xmlns:a16="http://schemas.microsoft.com/office/drawing/2014/main" id="{13AF9BD0-019C-48F1-8A99-2AB106BA758D}"/>
            </a:ext>
          </a:extLst>
        </xdr:cNvPr>
        <xdr:cNvSpPr/>
      </xdr:nvSpPr>
      <xdr:spPr>
        <a:xfrm>
          <a:off x="62484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102326</xdr:rowOff>
    </xdr:from>
    <xdr:to>
      <xdr:col>45</xdr:col>
      <xdr:colOff>177800</xdr:colOff>
      <xdr:row>107</xdr:row>
      <xdr:rowOff>103958</xdr:rowOff>
    </xdr:to>
    <xdr:cxnSp macro="">
      <xdr:nvCxnSpPr>
        <xdr:cNvPr id="373" name="直線コネクタ 372">
          <a:extLst>
            <a:ext uri="{FF2B5EF4-FFF2-40B4-BE49-F238E27FC236}">
              <a16:creationId xmlns:a16="http://schemas.microsoft.com/office/drawing/2014/main" id="{9EEFEB1B-9E9E-46A6-975F-2E46CFC6B8A5}"/>
            </a:ext>
          </a:extLst>
        </xdr:cNvPr>
        <xdr:cNvCxnSpPr/>
      </xdr:nvCxnSpPr>
      <xdr:spPr>
        <a:xfrm flipV="1">
          <a:off x="6299200" y="18447476"/>
          <a:ext cx="7080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374" name="n_1aveValue【市民会館】&#10;一人当たり面積">
          <a:extLst>
            <a:ext uri="{FF2B5EF4-FFF2-40B4-BE49-F238E27FC236}">
              <a16:creationId xmlns:a16="http://schemas.microsoft.com/office/drawing/2014/main" id="{2B5E9210-203F-49B3-A5AB-6C5A0C399E5F}"/>
            </a:ext>
          </a:extLst>
        </xdr:cNvPr>
        <xdr:cNvSpPr txBox="1"/>
      </xdr:nvSpPr>
      <xdr:spPr>
        <a:xfrm>
          <a:off x="75248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375" name="n_2aveValue【市民会館】&#10;一人当たり面積">
          <a:extLst>
            <a:ext uri="{FF2B5EF4-FFF2-40B4-BE49-F238E27FC236}">
              <a16:creationId xmlns:a16="http://schemas.microsoft.com/office/drawing/2014/main" id="{DC5725D2-E0DC-412C-BE71-310B38E0F429}"/>
            </a:ext>
          </a:extLst>
        </xdr:cNvPr>
        <xdr:cNvSpPr txBox="1"/>
      </xdr:nvSpPr>
      <xdr:spPr>
        <a:xfrm>
          <a:off x="68390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376" name="n_3aveValue【市民会館】&#10;一人当たり面積">
          <a:extLst>
            <a:ext uri="{FF2B5EF4-FFF2-40B4-BE49-F238E27FC236}">
              <a16:creationId xmlns:a16="http://schemas.microsoft.com/office/drawing/2014/main" id="{2D63B354-6C49-4412-9C0D-E8D4DEDFD3D3}"/>
            </a:ext>
          </a:extLst>
        </xdr:cNvPr>
        <xdr:cNvSpPr txBox="1"/>
      </xdr:nvSpPr>
      <xdr:spPr>
        <a:xfrm>
          <a:off x="6102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377" name="n_4aveValue【市民会館】&#10;一人当たり面積">
          <a:extLst>
            <a:ext uri="{FF2B5EF4-FFF2-40B4-BE49-F238E27FC236}">
              <a16:creationId xmlns:a16="http://schemas.microsoft.com/office/drawing/2014/main" id="{C9F953B5-DA47-4328-BC3D-660F055AA7FC}"/>
            </a:ext>
          </a:extLst>
        </xdr:cNvPr>
        <xdr:cNvSpPr txBox="1"/>
      </xdr:nvSpPr>
      <xdr:spPr>
        <a:xfrm>
          <a:off x="54039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147519</xdr:rowOff>
    </xdr:from>
    <xdr:ext cx="469744" cy="259045"/>
    <xdr:sp macro="" textlink="">
      <xdr:nvSpPr>
        <xdr:cNvPr id="378" name="n_1mainValue【市民会館】&#10;一人当たり面積">
          <a:extLst>
            <a:ext uri="{FF2B5EF4-FFF2-40B4-BE49-F238E27FC236}">
              <a16:creationId xmlns:a16="http://schemas.microsoft.com/office/drawing/2014/main" id="{6C010A92-4640-42F8-8280-6A0F32AE54F6}"/>
            </a:ext>
          </a:extLst>
        </xdr:cNvPr>
        <xdr:cNvSpPr txBox="1"/>
      </xdr:nvSpPr>
      <xdr:spPr>
        <a:xfrm>
          <a:off x="7524827" y="184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144253</xdr:rowOff>
    </xdr:from>
    <xdr:ext cx="469744" cy="259045"/>
    <xdr:sp macro="" textlink="">
      <xdr:nvSpPr>
        <xdr:cNvPr id="379" name="n_2mainValue【市民会館】&#10;一人当たり面積">
          <a:extLst>
            <a:ext uri="{FF2B5EF4-FFF2-40B4-BE49-F238E27FC236}">
              <a16:creationId xmlns:a16="http://schemas.microsoft.com/office/drawing/2014/main" id="{ADE1AA5D-FB08-49A2-998D-C3E46A14760C}"/>
            </a:ext>
          </a:extLst>
        </xdr:cNvPr>
        <xdr:cNvSpPr txBox="1"/>
      </xdr:nvSpPr>
      <xdr:spPr>
        <a:xfrm>
          <a:off x="68390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145885</xdr:rowOff>
    </xdr:from>
    <xdr:ext cx="469744" cy="259045"/>
    <xdr:sp macro="" textlink="">
      <xdr:nvSpPr>
        <xdr:cNvPr id="380" name="n_3mainValue【市民会館】&#10;一人当たり面積">
          <a:extLst>
            <a:ext uri="{FF2B5EF4-FFF2-40B4-BE49-F238E27FC236}">
              <a16:creationId xmlns:a16="http://schemas.microsoft.com/office/drawing/2014/main" id="{10126AB7-3E3C-42D0-AB98-CE14E44143B0}"/>
            </a:ext>
          </a:extLst>
        </xdr:cNvPr>
        <xdr:cNvSpPr txBox="1"/>
      </xdr:nvSpPr>
      <xdr:spPr>
        <a:xfrm>
          <a:off x="6102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a:extLst>
            <a:ext uri="{FF2B5EF4-FFF2-40B4-BE49-F238E27FC236}">
              <a16:creationId xmlns:a16="http://schemas.microsoft.com/office/drawing/2014/main" id="{2B6ACFF1-9C64-4610-8A94-A76E35C57D71}"/>
            </a:ext>
          </a:extLst>
        </xdr:cNvPr>
        <xdr:cNvSpPr/>
      </xdr:nvSpPr>
      <xdr:spPr>
        <a:xfrm>
          <a:off x="9969500" y="419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a:extLst>
            <a:ext uri="{FF2B5EF4-FFF2-40B4-BE49-F238E27FC236}">
              <a16:creationId xmlns:a16="http://schemas.microsoft.com/office/drawing/2014/main" id="{C9C7B7D0-31C0-4044-B714-FAB60B7FE74D}"/>
            </a:ext>
          </a:extLst>
        </xdr:cNvPr>
        <xdr:cNvSpPr/>
      </xdr:nvSpPr>
      <xdr:spPr>
        <a:xfrm>
          <a:off x="10058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a:extLst>
            <a:ext uri="{FF2B5EF4-FFF2-40B4-BE49-F238E27FC236}">
              <a16:creationId xmlns:a16="http://schemas.microsoft.com/office/drawing/2014/main" id="{5C003D2E-452F-4E36-92A9-DBC5F1DA0827}"/>
            </a:ext>
          </a:extLst>
        </xdr:cNvPr>
        <xdr:cNvSpPr/>
      </xdr:nvSpPr>
      <xdr:spPr>
        <a:xfrm>
          <a:off x="10058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a:extLst>
            <a:ext uri="{FF2B5EF4-FFF2-40B4-BE49-F238E27FC236}">
              <a16:creationId xmlns:a16="http://schemas.microsoft.com/office/drawing/2014/main" id="{02E6F7FF-9C7C-4B94-9A12-7BCEF30AC5FB}"/>
            </a:ext>
          </a:extLst>
        </xdr:cNvPr>
        <xdr:cNvSpPr/>
      </xdr:nvSpPr>
      <xdr:spPr>
        <a:xfrm>
          <a:off x="108839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a:extLst>
            <a:ext uri="{FF2B5EF4-FFF2-40B4-BE49-F238E27FC236}">
              <a16:creationId xmlns:a16="http://schemas.microsoft.com/office/drawing/2014/main" id="{69B8C17E-0DFD-4E9A-A10A-E5C88D74CAB8}"/>
            </a:ext>
          </a:extLst>
        </xdr:cNvPr>
        <xdr:cNvSpPr/>
      </xdr:nvSpPr>
      <xdr:spPr>
        <a:xfrm>
          <a:off x="108839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a:extLst>
            <a:ext uri="{FF2B5EF4-FFF2-40B4-BE49-F238E27FC236}">
              <a16:creationId xmlns:a16="http://schemas.microsoft.com/office/drawing/2014/main" id="{1F8817CD-5B61-4553-BB43-1107A8E85704}"/>
            </a:ext>
          </a:extLst>
        </xdr:cNvPr>
        <xdr:cNvSpPr/>
      </xdr:nvSpPr>
      <xdr:spPr>
        <a:xfrm>
          <a:off x="117983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a:extLst>
            <a:ext uri="{FF2B5EF4-FFF2-40B4-BE49-F238E27FC236}">
              <a16:creationId xmlns:a16="http://schemas.microsoft.com/office/drawing/2014/main" id="{D8E5F403-6CA6-42C1-B55E-11489702E068}"/>
            </a:ext>
          </a:extLst>
        </xdr:cNvPr>
        <xdr:cNvSpPr/>
      </xdr:nvSpPr>
      <xdr:spPr>
        <a:xfrm>
          <a:off x="117983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a:extLst>
            <a:ext uri="{FF2B5EF4-FFF2-40B4-BE49-F238E27FC236}">
              <a16:creationId xmlns:a16="http://schemas.microsoft.com/office/drawing/2014/main" id="{D2D1F8BC-0874-4471-B1AD-7609365FB9E3}"/>
            </a:ext>
          </a:extLst>
        </xdr:cNvPr>
        <xdr:cNvSpPr/>
      </xdr:nvSpPr>
      <xdr:spPr>
        <a:xfrm>
          <a:off x="9969500" y="533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a:extLst>
            <a:ext uri="{FF2B5EF4-FFF2-40B4-BE49-F238E27FC236}">
              <a16:creationId xmlns:a16="http://schemas.microsoft.com/office/drawing/2014/main" id="{BB4D9B5A-30BB-472F-AE2A-9C47DAE0D6C8}"/>
            </a:ext>
          </a:extLst>
        </xdr:cNvPr>
        <xdr:cNvSpPr txBox="1"/>
      </xdr:nvSpPr>
      <xdr:spPr>
        <a:xfrm>
          <a:off x="99314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a:extLst>
            <a:ext uri="{FF2B5EF4-FFF2-40B4-BE49-F238E27FC236}">
              <a16:creationId xmlns:a16="http://schemas.microsoft.com/office/drawing/2014/main" id="{417C1FFE-363B-45B1-ACAC-B120C040CAF2}"/>
            </a:ext>
          </a:extLst>
        </xdr:cNvPr>
        <xdr:cNvCxnSpPr/>
      </xdr:nvCxnSpPr>
      <xdr:spPr>
        <a:xfrm>
          <a:off x="9969500" y="762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a:extLst>
            <a:ext uri="{FF2B5EF4-FFF2-40B4-BE49-F238E27FC236}">
              <a16:creationId xmlns:a16="http://schemas.microsoft.com/office/drawing/2014/main" id="{0D942B27-CEE8-4C73-B962-6C93D0D07272}"/>
            </a:ext>
          </a:extLst>
        </xdr:cNvPr>
        <xdr:cNvSpPr txBox="1"/>
      </xdr:nvSpPr>
      <xdr:spPr>
        <a:xfrm>
          <a:off x="959757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a:extLst>
            <a:ext uri="{FF2B5EF4-FFF2-40B4-BE49-F238E27FC236}">
              <a16:creationId xmlns:a16="http://schemas.microsoft.com/office/drawing/2014/main" id="{FE7E4D5C-69B4-4239-9CC9-CBB7B4FFDF28}"/>
            </a:ext>
          </a:extLst>
        </xdr:cNvPr>
        <xdr:cNvCxnSpPr/>
      </xdr:nvCxnSpPr>
      <xdr:spPr>
        <a:xfrm>
          <a:off x="9969500" y="7239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a:extLst>
            <a:ext uri="{FF2B5EF4-FFF2-40B4-BE49-F238E27FC236}">
              <a16:creationId xmlns:a16="http://schemas.microsoft.com/office/drawing/2014/main" id="{90982DD4-7899-47DB-B6DE-F210771E35BC}"/>
            </a:ext>
          </a:extLst>
        </xdr:cNvPr>
        <xdr:cNvSpPr txBox="1"/>
      </xdr:nvSpPr>
      <xdr:spPr>
        <a:xfrm>
          <a:off x="959757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a:extLst>
            <a:ext uri="{FF2B5EF4-FFF2-40B4-BE49-F238E27FC236}">
              <a16:creationId xmlns:a16="http://schemas.microsoft.com/office/drawing/2014/main" id="{6184CDA6-8339-4F03-AEE8-0F0C9419C2F1}"/>
            </a:ext>
          </a:extLst>
        </xdr:cNvPr>
        <xdr:cNvCxnSpPr/>
      </xdr:nvCxnSpPr>
      <xdr:spPr>
        <a:xfrm>
          <a:off x="9969500" y="6858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a:extLst>
            <a:ext uri="{FF2B5EF4-FFF2-40B4-BE49-F238E27FC236}">
              <a16:creationId xmlns:a16="http://schemas.microsoft.com/office/drawing/2014/main" id="{11378B8C-6313-42ED-8F8E-AE2219C349FF}"/>
            </a:ext>
          </a:extLst>
        </xdr:cNvPr>
        <xdr:cNvSpPr txBox="1"/>
      </xdr:nvSpPr>
      <xdr:spPr>
        <a:xfrm>
          <a:off x="96426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a:extLst>
            <a:ext uri="{FF2B5EF4-FFF2-40B4-BE49-F238E27FC236}">
              <a16:creationId xmlns:a16="http://schemas.microsoft.com/office/drawing/2014/main" id="{373F21E5-9206-4870-A7A2-BCBEFDBEFB9C}"/>
            </a:ext>
          </a:extLst>
        </xdr:cNvPr>
        <xdr:cNvCxnSpPr/>
      </xdr:nvCxnSpPr>
      <xdr:spPr>
        <a:xfrm>
          <a:off x="9969500" y="6477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a:extLst>
            <a:ext uri="{FF2B5EF4-FFF2-40B4-BE49-F238E27FC236}">
              <a16:creationId xmlns:a16="http://schemas.microsoft.com/office/drawing/2014/main" id="{440D7A30-EB2C-483F-9E3F-0EA5DB7E0F60}"/>
            </a:ext>
          </a:extLst>
        </xdr:cNvPr>
        <xdr:cNvSpPr txBox="1"/>
      </xdr:nvSpPr>
      <xdr:spPr>
        <a:xfrm>
          <a:off x="96426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a:extLst>
            <a:ext uri="{FF2B5EF4-FFF2-40B4-BE49-F238E27FC236}">
              <a16:creationId xmlns:a16="http://schemas.microsoft.com/office/drawing/2014/main" id="{2E1F3376-DE73-4207-96CF-C28D6294F1C3}"/>
            </a:ext>
          </a:extLst>
        </xdr:cNvPr>
        <xdr:cNvCxnSpPr/>
      </xdr:nvCxnSpPr>
      <xdr:spPr>
        <a:xfrm>
          <a:off x="9969500" y="6096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a:extLst>
            <a:ext uri="{FF2B5EF4-FFF2-40B4-BE49-F238E27FC236}">
              <a16:creationId xmlns:a16="http://schemas.microsoft.com/office/drawing/2014/main" id="{43293F59-0C8A-46E1-A6C0-E5EB620ADA75}"/>
            </a:ext>
          </a:extLst>
        </xdr:cNvPr>
        <xdr:cNvSpPr txBox="1"/>
      </xdr:nvSpPr>
      <xdr:spPr>
        <a:xfrm>
          <a:off x="96426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a:extLst>
            <a:ext uri="{FF2B5EF4-FFF2-40B4-BE49-F238E27FC236}">
              <a16:creationId xmlns:a16="http://schemas.microsoft.com/office/drawing/2014/main" id="{6A03FE65-5EF2-44E4-820E-596919218C75}"/>
            </a:ext>
          </a:extLst>
        </xdr:cNvPr>
        <xdr:cNvCxnSpPr/>
      </xdr:nvCxnSpPr>
      <xdr:spPr>
        <a:xfrm>
          <a:off x="9969500" y="5715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a:extLst>
            <a:ext uri="{FF2B5EF4-FFF2-40B4-BE49-F238E27FC236}">
              <a16:creationId xmlns:a16="http://schemas.microsoft.com/office/drawing/2014/main" id="{1DAA1D51-BA84-4913-B338-02776A5E71CC}"/>
            </a:ext>
          </a:extLst>
        </xdr:cNvPr>
        <xdr:cNvSpPr txBox="1"/>
      </xdr:nvSpPr>
      <xdr:spPr>
        <a:xfrm>
          <a:off x="96426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6BE68570-DD9D-4C2A-88D5-796B3AE34B79}"/>
            </a:ext>
          </a:extLst>
        </xdr:cNvPr>
        <xdr:cNvCxnSpPr/>
      </xdr:nvCxnSpPr>
      <xdr:spPr>
        <a:xfrm>
          <a:off x="9969500" y="533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a:extLst>
            <a:ext uri="{FF2B5EF4-FFF2-40B4-BE49-F238E27FC236}">
              <a16:creationId xmlns:a16="http://schemas.microsoft.com/office/drawing/2014/main" id="{775DA0BF-2B4E-4FE7-B720-0114ACC7F968}"/>
            </a:ext>
          </a:extLst>
        </xdr:cNvPr>
        <xdr:cNvSpPr txBox="1"/>
      </xdr:nvSpPr>
      <xdr:spPr>
        <a:xfrm>
          <a:off x="97067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a:extLst>
            <a:ext uri="{FF2B5EF4-FFF2-40B4-BE49-F238E27FC236}">
              <a16:creationId xmlns:a16="http://schemas.microsoft.com/office/drawing/2014/main" id="{26CABDD4-54FF-40BB-B2D2-AD918DE55561}"/>
            </a:ext>
          </a:extLst>
        </xdr:cNvPr>
        <xdr:cNvSpPr/>
      </xdr:nvSpPr>
      <xdr:spPr>
        <a:xfrm>
          <a:off x="9969500" y="533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05" name="直線コネクタ 404">
          <a:extLst>
            <a:ext uri="{FF2B5EF4-FFF2-40B4-BE49-F238E27FC236}">
              <a16:creationId xmlns:a16="http://schemas.microsoft.com/office/drawing/2014/main" id="{D5DB78A6-97B8-4AA5-A2FD-704E7A83EE12}"/>
            </a:ext>
          </a:extLst>
        </xdr:cNvPr>
        <xdr:cNvCxnSpPr/>
      </xdr:nvCxnSpPr>
      <xdr:spPr>
        <a:xfrm flipV="1">
          <a:off x="130803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a:extLst>
            <a:ext uri="{FF2B5EF4-FFF2-40B4-BE49-F238E27FC236}">
              <a16:creationId xmlns:a16="http://schemas.microsoft.com/office/drawing/2014/main" id="{7904792A-1A66-410A-ACB5-7347DD3895D4}"/>
            </a:ext>
          </a:extLst>
        </xdr:cNvPr>
        <xdr:cNvSpPr txBox="1"/>
      </xdr:nvSpPr>
      <xdr:spPr>
        <a:xfrm>
          <a:off x="13109575"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a:extLst>
            <a:ext uri="{FF2B5EF4-FFF2-40B4-BE49-F238E27FC236}">
              <a16:creationId xmlns:a16="http://schemas.microsoft.com/office/drawing/2014/main" id="{C67EFE6F-B580-42F3-9203-B5168144472E}"/>
            </a:ext>
          </a:extLst>
        </xdr:cNvPr>
        <xdr:cNvCxnSpPr/>
      </xdr:nvCxnSpPr>
      <xdr:spPr>
        <a:xfrm>
          <a:off x="12992100" y="7239000"/>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08" name="【一般廃棄物処理施設】&#10;有形固定資産減価償却率最大値テキスト">
          <a:extLst>
            <a:ext uri="{FF2B5EF4-FFF2-40B4-BE49-F238E27FC236}">
              <a16:creationId xmlns:a16="http://schemas.microsoft.com/office/drawing/2014/main" id="{B9C5A309-E7E1-4978-B663-C5631EF573D7}"/>
            </a:ext>
          </a:extLst>
        </xdr:cNvPr>
        <xdr:cNvSpPr txBox="1"/>
      </xdr:nvSpPr>
      <xdr:spPr>
        <a:xfrm>
          <a:off x="13109575"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09" name="直線コネクタ 408">
          <a:extLst>
            <a:ext uri="{FF2B5EF4-FFF2-40B4-BE49-F238E27FC236}">
              <a16:creationId xmlns:a16="http://schemas.microsoft.com/office/drawing/2014/main" id="{0DB6BBD8-343E-467E-AE81-4A5BF1B0F994}"/>
            </a:ext>
          </a:extLst>
        </xdr:cNvPr>
        <xdr:cNvCxnSpPr/>
      </xdr:nvCxnSpPr>
      <xdr:spPr>
        <a:xfrm>
          <a:off x="12992100" y="5636895"/>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410" name="【一般廃棄物処理施設】&#10;有形固定資産減価償却率平均値テキスト">
          <a:extLst>
            <a:ext uri="{FF2B5EF4-FFF2-40B4-BE49-F238E27FC236}">
              <a16:creationId xmlns:a16="http://schemas.microsoft.com/office/drawing/2014/main" id="{0CCB3E85-C818-4EAB-AC71-763C0C673FCC}"/>
            </a:ext>
          </a:extLst>
        </xdr:cNvPr>
        <xdr:cNvSpPr txBox="1"/>
      </xdr:nvSpPr>
      <xdr:spPr>
        <a:xfrm>
          <a:off x="13109575"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411" name="フローチャート: 判断 410">
          <a:extLst>
            <a:ext uri="{FF2B5EF4-FFF2-40B4-BE49-F238E27FC236}">
              <a16:creationId xmlns:a16="http://schemas.microsoft.com/office/drawing/2014/main" id="{BA487397-FD02-4726-B895-E50FF2B56DFB}"/>
            </a:ext>
          </a:extLst>
        </xdr:cNvPr>
        <xdr:cNvSpPr/>
      </xdr:nvSpPr>
      <xdr:spPr>
        <a:xfrm>
          <a:off x="13030200" y="64795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412" name="フローチャート: 判断 411">
          <a:extLst>
            <a:ext uri="{FF2B5EF4-FFF2-40B4-BE49-F238E27FC236}">
              <a16:creationId xmlns:a16="http://schemas.microsoft.com/office/drawing/2014/main" id="{6C3923B9-9D01-4152-9AF6-49BDFC7C9268}"/>
            </a:ext>
          </a:extLst>
        </xdr:cNvPr>
        <xdr:cNvSpPr/>
      </xdr:nvSpPr>
      <xdr:spPr>
        <a:xfrm>
          <a:off x="123444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3" name="フローチャート: 判断 412">
          <a:extLst>
            <a:ext uri="{FF2B5EF4-FFF2-40B4-BE49-F238E27FC236}">
              <a16:creationId xmlns:a16="http://schemas.microsoft.com/office/drawing/2014/main" id="{8129B9D6-3A72-42BB-B1BB-E886CFAE802E}"/>
            </a:ext>
          </a:extLst>
        </xdr:cNvPr>
        <xdr:cNvSpPr/>
      </xdr:nvSpPr>
      <xdr:spPr>
        <a:xfrm>
          <a:off x="11645900" y="64890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414" name="フローチャート: 判断 413">
          <a:extLst>
            <a:ext uri="{FF2B5EF4-FFF2-40B4-BE49-F238E27FC236}">
              <a16:creationId xmlns:a16="http://schemas.microsoft.com/office/drawing/2014/main" id="{AE761A39-0FB7-4CE9-99A7-EDBAAD8E044F}"/>
            </a:ext>
          </a:extLst>
        </xdr:cNvPr>
        <xdr:cNvSpPr/>
      </xdr:nvSpPr>
      <xdr:spPr>
        <a:xfrm>
          <a:off x="10947400" y="652907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415" name="フローチャート: 判断 414">
          <a:extLst>
            <a:ext uri="{FF2B5EF4-FFF2-40B4-BE49-F238E27FC236}">
              <a16:creationId xmlns:a16="http://schemas.microsoft.com/office/drawing/2014/main" id="{08BAB5A2-AB63-4D10-B04B-4F0710C562AC}"/>
            </a:ext>
          </a:extLst>
        </xdr:cNvPr>
        <xdr:cNvSpPr/>
      </xdr:nvSpPr>
      <xdr:spPr>
        <a:xfrm>
          <a:off x="102108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141423D7-0D13-41AD-A2DC-72B05A30027F}"/>
            </a:ext>
          </a:extLst>
        </xdr:cNvPr>
        <xdr:cNvSpPr txBox="1"/>
      </xdr:nvSpPr>
      <xdr:spPr>
        <a:xfrm>
          <a:off x="129286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8818F2A-8186-4FAC-8928-73355526DF41}"/>
            </a:ext>
          </a:extLst>
        </xdr:cNvPr>
        <xdr:cNvSpPr txBox="1"/>
      </xdr:nvSpPr>
      <xdr:spPr>
        <a:xfrm>
          <a:off x="1224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2847EF28-DF18-4045-8B7E-9BDA9652876B}"/>
            </a:ext>
          </a:extLst>
        </xdr:cNvPr>
        <xdr:cNvSpPr txBox="1"/>
      </xdr:nvSpPr>
      <xdr:spPr>
        <a:xfrm>
          <a:off x="11544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9A973F9E-CAF9-457E-90F7-946A2E0511E4}"/>
            </a:ext>
          </a:extLst>
        </xdr:cNvPr>
        <xdr:cNvSpPr txBox="1"/>
      </xdr:nvSpPr>
      <xdr:spPr>
        <a:xfrm>
          <a:off x="108172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4F4F0C2-DE77-4B2D-8CF5-8A09A8D8C0A8}"/>
            </a:ext>
          </a:extLst>
        </xdr:cNvPr>
        <xdr:cNvSpPr txBox="1"/>
      </xdr:nvSpPr>
      <xdr:spPr>
        <a:xfrm>
          <a:off x="101092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73025</xdr:rowOff>
    </xdr:from>
    <xdr:to>
      <xdr:col>85</xdr:col>
      <xdr:colOff>177800</xdr:colOff>
      <xdr:row>40</xdr:row>
      <xdr:rowOff>3175</xdr:rowOff>
    </xdr:to>
    <xdr:sp macro="" textlink="">
      <xdr:nvSpPr>
        <xdr:cNvPr id="421" name="楕円 420">
          <a:extLst>
            <a:ext uri="{FF2B5EF4-FFF2-40B4-BE49-F238E27FC236}">
              <a16:creationId xmlns:a16="http://schemas.microsoft.com/office/drawing/2014/main" id="{49BB7263-B22D-459B-B9EC-1E65AEE8ADA2}"/>
            </a:ext>
          </a:extLst>
        </xdr:cNvPr>
        <xdr:cNvSpPr/>
      </xdr:nvSpPr>
      <xdr:spPr>
        <a:xfrm>
          <a:off x="13030200" y="67595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51452</xdr:rowOff>
    </xdr:from>
    <xdr:ext cx="405111" cy="259045"/>
    <xdr:sp macro="" textlink="">
      <xdr:nvSpPr>
        <xdr:cNvPr id="422" name="【一般廃棄物処理施設】&#10;有形固定資産減価償却率該当値テキスト">
          <a:extLst>
            <a:ext uri="{FF2B5EF4-FFF2-40B4-BE49-F238E27FC236}">
              <a16:creationId xmlns:a16="http://schemas.microsoft.com/office/drawing/2014/main" id="{515AB935-06FF-482C-AE9A-3BEF8C84ADC9}"/>
            </a:ext>
          </a:extLst>
        </xdr:cNvPr>
        <xdr:cNvSpPr txBox="1"/>
      </xdr:nvSpPr>
      <xdr:spPr>
        <a:xfrm>
          <a:off x="13109575"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46355</xdr:rowOff>
    </xdr:from>
    <xdr:to>
      <xdr:col>81</xdr:col>
      <xdr:colOff>101600</xdr:colOff>
      <xdr:row>39</xdr:row>
      <xdr:rowOff>147955</xdr:rowOff>
    </xdr:to>
    <xdr:sp macro="" textlink="">
      <xdr:nvSpPr>
        <xdr:cNvPr id="423" name="楕円 422">
          <a:extLst>
            <a:ext uri="{FF2B5EF4-FFF2-40B4-BE49-F238E27FC236}">
              <a16:creationId xmlns:a16="http://schemas.microsoft.com/office/drawing/2014/main" id="{DC6F5937-3543-43E3-AC00-43148C3D1840}"/>
            </a:ext>
          </a:extLst>
        </xdr:cNvPr>
        <xdr:cNvSpPr/>
      </xdr:nvSpPr>
      <xdr:spPr>
        <a:xfrm>
          <a:off x="123444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97155</xdr:rowOff>
    </xdr:from>
    <xdr:to>
      <xdr:col>85</xdr:col>
      <xdr:colOff>127000</xdr:colOff>
      <xdr:row>39</xdr:row>
      <xdr:rowOff>123825</xdr:rowOff>
    </xdr:to>
    <xdr:cxnSp macro="">
      <xdr:nvCxnSpPr>
        <xdr:cNvPr id="424" name="直線コネクタ 423">
          <a:extLst>
            <a:ext uri="{FF2B5EF4-FFF2-40B4-BE49-F238E27FC236}">
              <a16:creationId xmlns:a16="http://schemas.microsoft.com/office/drawing/2014/main" id="{45125268-C4F8-46BD-830C-2C7E3E98B38A}"/>
            </a:ext>
          </a:extLst>
        </xdr:cNvPr>
        <xdr:cNvCxnSpPr/>
      </xdr:nvCxnSpPr>
      <xdr:spPr>
        <a:xfrm>
          <a:off x="12395200" y="6783705"/>
          <a:ext cx="6858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25" name="楕円 424">
          <a:extLst>
            <a:ext uri="{FF2B5EF4-FFF2-40B4-BE49-F238E27FC236}">
              <a16:creationId xmlns:a16="http://schemas.microsoft.com/office/drawing/2014/main" id="{EDF04DD9-874E-44C3-976E-F4A91C20D90A}"/>
            </a:ext>
          </a:extLst>
        </xdr:cNvPr>
        <xdr:cNvSpPr/>
      </xdr:nvSpPr>
      <xdr:spPr>
        <a:xfrm>
          <a:off x="11645900" y="66319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167640</xdr:rowOff>
    </xdr:from>
    <xdr:to>
      <xdr:col>81</xdr:col>
      <xdr:colOff>50800</xdr:colOff>
      <xdr:row>39</xdr:row>
      <xdr:rowOff>97155</xdr:rowOff>
    </xdr:to>
    <xdr:cxnSp macro="">
      <xdr:nvCxnSpPr>
        <xdr:cNvPr id="426" name="直線コネクタ 425">
          <a:extLst>
            <a:ext uri="{FF2B5EF4-FFF2-40B4-BE49-F238E27FC236}">
              <a16:creationId xmlns:a16="http://schemas.microsoft.com/office/drawing/2014/main" id="{015B7E1F-9444-4F82-9BB7-5914FCEBAE3A}"/>
            </a:ext>
          </a:extLst>
        </xdr:cNvPr>
        <xdr:cNvCxnSpPr/>
      </xdr:nvCxnSpPr>
      <xdr:spPr>
        <a:xfrm>
          <a:off x="11696700" y="6682740"/>
          <a:ext cx="6985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27" name="楕円 426">
          <a:extLst>
            <a:ext uri="{FF2B5EF4-FFF2-40B4-BE49-F238E27FC236}">
              <a16:creationId xmlns:a16="http://schemas.microsoft.com/office/drawing/2014/main" id="{A64481F6-855E-4420-B71D-AE2C2BED05D4}"/>
            </a:ext>
          </a:extLst>
        </xdr:cNvPr>
        <xdr:cNvSpPr/>
      </xdr:nvSpPr>
      <xdr:spPr>
        <a:xfrm>
          <a:off x="10947400" y="656336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167640</xdr:rowOff>
    </xdr:to>
    <xdr:cxnSp macro="">
      <xdr:nvCxnSpPr>
        <xdr:cNvPr id="428" name="直線コネクタ 427">
          <a:extLst>
            <a:ext uri="{FF2B5EF4-FFF2-40B4-BE49-F238E27FC236}">
              <a16:creationId xmlns:a16="http://schemas.microsoft.com/office/drawing/2014/main" id="{7D496CCE-1C07-43AC-BA5A-B14EC7BF9FD6}"/>
            </a:ext>
          </a:extLst>
        </xdr:cNvPr>
        <xdr:cNvCxnSpPr/>
      </xdr:nvCxnSpPr>
      <xdr:spPr>
        <a:xfrm>
          <a:off x="10969625" y="6614160"/>
          <a:ext cx="7270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429" name="n_1aveValue【一般廃棄物処理施設】&#10;有形固定資産減価償却率">
          <a:extLst>
            <a:ext uri="{FF2B5EF4-FFF2-40B4-BE49-F238E27FC236}">
              <a16:creationId xmlns:a16="http://schemas.microsoft.com/office/drawing/2014/main" id="{B87AA428-DF31-42FB-8CAC-3FFB18BAF745}"/>
            </a:ext>
          </a:extLst>
        </xdr:cNvPr>
        <xdr:cNvSpPr txBox="1"/>
      </xdr:nvSpPr>
      <xdr:spPr>
        <a:xfrm>
          <a:off x="12218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D421F374-DEFD-4F55-A3B7-46B69CCDB20E}"/>
            </a:ext>
          </a:extLst>
        </xdr:cNvPr>
        <xdr:cNvSpPr txBox="1"/>
      </xdr:nvSpPr>
      <xdr:spPr>
        <a:xfrm>
          <a:off x="115322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431" name="n_3aveValue【一般廃棄物処理施設】&#10;有形固定資産減価償却率">
          <a:extLst>
            <a:ext uri="{FF2B5EF4-FFF2-40B4-BE49-F238E27FC236}">
              <a16:creationId xmlns:a16="http://schemas.microsoft.com/office/drawing/2014/main" id="{1DD2E821-73BB-45A2-A792-7081CED6AA93}"/>
            </a:ext>
          </a:extLst>
        </xdr:cNvPr>
        <xdr:cNvSpPr txBox="1"/>
      </xdr:nvSpPr>
      <xdr:spPr>
        <a:xfrm>
          <a:off x="10824219"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432" name="n_4aveValue【一般廃棄物処理施設】&#10;有形固定資産減価償却率">
          <a:extLst>
            <a:ext uri="{FF2B5EF4-FFF2-40B4-BE49-F238E27FC236}">
              <a16:creationId xmlns:a16="http://schemas.microsoft.com/office/drawing/2014/main" id="{C2B85B29-B2A2-4949-9B56-E773517B1251}"/>
            </a:ext>
          </a:extLst>
        </xdr:cNvPr>
        <xdr:cNvSpPr txBox="1"/>
      </xdr:nvSpPr>
      <xdr:spPr>
        <a:xfrm>
          <a:off x="100971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139082</xdr:rowOff>
    </xdr:from>
    <xdr:ext cx="405111" cy="259045"/>
    <xdr:sp macro="" textlink="">
      <xdr:nvSpPr>
        <xdr:cNvPr id="433" name="n_1mainValue【一般廃棄物処理施設】&#10;有形固定資産減価償却率">
          <a:extLst>
            <a:ext uri="{FF2B5EF4-FFF2-40B4-BE49-F238E27FC236}">
              <a16:creationId xmlns:a16="http://schemas.microsoft.com/office/drawing/2014/main" id="{3AE32BAB-0C05-408A-B5C3-435199B0DB0B}"/>
            </a:ext>
          </a:extLst>
        </xdr:cNvPr>
        <xdr:cNvSpPr txBox="1"/>
      </xdr:nvSpPr>
      <xdr:spPr>
        <a:xfrm>
          <a:off x="122180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34" name="n_2mainValue【一般廃棄物処理施設】&#10;有形固定資産減価償却率">
          <a:extLst>
            <a:ext uri="{FF2B5EF4-FFF2-40B4-BE49-F238E27FC236}">
              <a16:creationId xmlns:a16="http://schemas.microsoft.com/office/drawing/2014/main" id="{A39E99FA-0B88-4506-B288-EB6CA615110D}"/>
            </a:ext>
          </a:extLst>
        </xdr:cNvPr>
        <xdr:cNvSpPr txBox="1"/>
      </xdr:nvSpPr>
      <xdr:spPr>
        <a:xfrm>
          <a:off x="115322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35" name="n_3mainValue【一般廃棄物処理施設】&#10;有形固定資産減価償却率">
          <a:extLst>
            <a:ext uri="{FF2B5EF4-FFF2-40B4-BE49-F238E27FC236}">
              <a16:creationId xmlns:a16="http://schemas.microsoft.com/office/drawing/2014/main" id="{050004F5-A126-486A-902B-A8A75522AD3E}"/>
            </a:ext>
          </a:extLst>
        </xdr:cNvPr>
        <xdr:cNvSpPr txBox="1"/>
      </xdr:nvSpPr>
      <xdr:spPr>
        <a:xfrm>
          <a:off x="1082421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F1413F4F-92C9-4046-848B-30FD8CFC8356}"/>
            </a:ext>
          </a:extLst>
        </xdr:cNvPr>
        <xdr:cNvSpPr/>
      </xdr:nvSpPr>
      <xdr:spPr>
        <a:xfrm>
          <a:off x="14630400" y="419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8AD5A3F4-E24D-4300-B960-96940219ECFF}"/>
            </a:ext>
          </a:extLst>
        </xdr:cNvPr>
        <xdr:cNvSpPr/>
      </xdr:nvSpPr>
      <xdr:spPr>
        <a:xfrm>
          <a:off x="147574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2C59DDE6-4AD4-49C5-B013-1B70F73223EA}"/>
            </a:ext>
          </a:extLst>
        </xdr:cNvPr>
        <xdr:cNvSpPr/>
      </xdr:nvSpPr>
      <xdr:spPr>
        <a:xfrm>
          <a:off x="147574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4A87D330-5058-45A4-A8AC-92DE0B9B04D8}"/>
            </a:ext>
          </a:extLst>
        </xdr:cNvPr>
        <xdr:cNvSpPr/>
      </xdr:nvSpPr>
      <xdr:spPr>
        <a:xfrm>
          <a:off x="155448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D5BB5C57-4C38-4E32-83D8-866DA0379968}"/>
            </a:ext>
          </a:extLst>
        </xdr:cNvPr>
        <xdr:cNvSpPr/>
      </xdr:nvSpPr>
      <xdr:spPr>
        <a:xfrm>
          <a:off x="155448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7307792E-6E70-4682-9037-B357EA2EA99F}"/>
            </a:ext>
          </a:extLst>
        </xdr:cNvPr>
        <xdr:cNvSpPr/>
      </xdr:nvSpPr>
      <xdr:spPr>
        <a:xfrm>
          <a:off x="16459200" y="485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DC1F7A53-C895-4B8A-BFE6-372A5DED153A}"/>
            </a:ext>
          </a:extLst>
        </xdr:cNvPr>
        <xdr:cNvSpPr/>
      </xdr:nvSpPr>
      <xdr:spPr>
        <a:xfrm>
          <a:off x="16459200" y="505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77A19C39-B40C-48D4-A16B-1D6191D586B1}"/>
            </a:ext>
          </a:extLst>
        </xdr:cNvPr>
        <xdr:cNvSpPr/>
      </xdr:nvSpPr>
      <xdr:spPr>
        <a:xfrm>
          <a:off x="14630400" y="533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C7EC00B9-48AF-47D7-A549-B0CDAB61B0A8}"/>
            </a:ext>
          </a:extLst>
        </xdr:cNvPr>
        <xdr:cNvSpPr txBox="1"/>
      </xdr:nvSpPr>
      <xdr:spPr>
        <a:xfrm>
          <a:off x="146304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DD3C66B8-F25B-457A-B4FC-82A00535021B}"/>
            </a:ext>
          </a:extLst>
        </xdr:cNvPr>
        <xdr:cNvCxnSpPr/>
      </xdr:nvCxnSpPr>
      <xdr:spPr>
        <a:xfrm>
          <a:off x="14630400" y="762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FF61E7FF-1CB7-411B-8E40-CE63934BF344}"/>
            </a:ext>
          </a:extLst>
        </xdr:cNvPr>
        <xdr:cNvCxnSpPr/>
      </xdr:nvCxnSpPr>
      <xdr:spPr>
        <a:xfrm>
          <a:off x="14630400" y="71628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23631F8C-D9D2-4A2A-A7DB-26CEE19A1CEB}"/>
            </a:ext>
          </a:extLst>
        </xdr:cNvPr>
        <xdr:cNvSpPr txBox="1"/>
      </xdr:nvSpPr>
      <xdr:spPr>
        <a:xfrm>
          <a:off x="144578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FAFE0EC3-7C2F-4A7B-9DBC-68620AA7A491}"/>
            </a:ext>
          </a:extLst>
        </xdr:cNvPr>
        <xdr:cNvCxnSpPr/>
      </xdr:nvCxnSpPr>
      <xdr:spPr>
        <a:xfrm>
          <a:off x="14630400" y="67056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30DE55AA-B6EA-4EE1-A559-4F5A4FE332AC}"/>
            </a:ext>
          </a:extLst>
        </xdr:cNvPr>
        <xdr:cNvSpPr txBox="1"/>
      </xdr:nvSpPr>
      <xdr:spPr>
        <a:xfrm>
          <a:off x="141778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24B0AFDB-D003-4067-A419-CEA1F75CDE4F}"/>
            </a:ext>
          </a:extLst>
        </xdr:cNvPr>
        <xdr:cNvCxnSpPr/>
      </xdr:nvCxnSpPr>
      <xdr:spPr>
        <a:xfrm>
          <a:off x="14630400" y="62484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E04DDBDC-93E4-402C-B0D8-C56F58544835}"/>
            </a:ext>
          </a:extLst>
        </xdr:cNvPr>
        <xdr:cNvSpPr txBox="1"/>
      </xdr:nvSpPr>
      <xdr:spPr>
        <a:xfrm>
          <a:off x="141778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C0720231-5480-4169-83FD-935C3EEF1EBA}"/>
            </a:ext>
          </a:extLst>
        </xdr:cNvPr>
        <xdr:cNvCxnSpPr/>
      </xdr:nvCxnSpPr>
      <xdr:spPr>
        <a:xfrm>
          <a:off x="14630400" y="57912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DC16DF60-4571-4F65-AA96-0696DD5EA077}"/>
            </a:ext>
          </a:extLst>
        </xdr:cNvPr>
        <xdr:cNvSpPr txBox="1"/>
      </xdr:nvSpPr>
      <xdr:spPr>
        <a:xfrm>
          <a:off x="141778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F0D9C73E-CF46-4188-96BA-49CD0FC099CE}"/>
            </a:ext>
          </a:extLst>
        </xdr:cNvPr>
        <xdr:cNvCxnSpPr/>
      </xdr:nvCxnSpPr>
      <xdr:spPr>
        <a:xfrm>
          <a:off x="14630400" y="533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655F0C71-092D-49E2-ADB6-502E9954285E}"/>
            </a:ext>
          </a:extLst>
        </xdr:cNvPr>
        <xdr:cNvSpPr txBox="1"/>
      </xdr:nvSpPr>
      <xdr:spPr>
        <a:xfrm>
          <a:off x="141778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10F3CB94-9385-4045-88C0-BA691CE259BD}"/>
            </a:ext>
          </a:extLst>
        </xdr:cNvPr>
        <xdr:cNvSpPr/>
      </xdr:nvSpPr>
      <xdr:spPr>
        <a:xfrm>
          <a:off x="14630400" y="533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457" name="直線コネクタ 456">
          <a:extLst>
            <a:ext uri="{FF2B5EF4-FFF2-40B4-BE49-F238E27FC236}">
              <a16:creationId xmlns:a16="http://schemas.microsoft.com/office/drawing/2014/main" id="{43477507-8B64-486B-A85D-C73E764EC15C}"/>
            </a:ext>
          </a:extLst>
        </xdr:cNvPr>
        <xdr:cNvCxnSpPr/>
      </xdr:nvCxnSpPr>
      <xdr:spPr>
        <a:xfrm flipV="1">
          <a:off x="177412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96BC242D-CE21-4879-AA7D-4A57BE5F2438}"/>
            </a:ext>
          </a:extLst>
        </xdr:cNvPr>
        <xdr:cNvSpPr txBox="1"/>
      </xdr:nvSpPr>
      <xdr:spPr>
        <a:xfrm>
          <a:off x="177800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459" name="直線コネクタ 458">
          <a:extLst>
            <a:ext uri="{FF2B5EF4-FFF2-40B4-BE49-F238E27FC236}">
              <a16:creationId xmlns:a16="http://schemas.microsoft.com/office/drawing/2014/main" id="{958096E6-CA82-49A1-BA1B-373899DAB755}"/>
            </a:ext>
          </a:extLst>
        </xdr:cNvPr>
        <xdr:cNvCxnSpPr/>
      </xdr:nvCxnSpPr>
      <xdr:spPr>
        <a:xfrm>
          <a:off x="17681575" y="71568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E4DC482E-7E76-48D8-A989-252A89C3A618}"/>
            </a:ext>
          </a:extLst>
        </xdr:cNvPr>
        <xdr:cNvSpPr txBox="1"/>
      </xdr:nvSpPr>
      <xdr:spPr>
        <a:xfrm>
          <a:off x="177800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461" name="直線コネクタ 460">
          <a:extLst>
            <a:ext uri="{FF2B5EF4-FFF2-40B4-BE49-F238E27FC236}">
              <a16:creationId xmlns:a16="http://schemas.microsoft.com/office/drawing/2014/main" id="{D4C909BF-ED29-4F5F-8B15-2D41840A50CB}"/>
            </a:ext>
          </a:extLst>
        </xdr:cNvPr>
        <xdr:cNvCxnSpPr/>
      </xdr:nvCxnSpPr>
      <xdr:spPr>
        <a:xfrm>
          <a:off x="17681575" y="58535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117344</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3C48A2B2-32C2-45D6-A85D-4A41928FC8D3}"/>
            </a:ext>
          </a:extLst>
        </xdr:cNvPr>
        <xdr:cNvSpPr txBox="1"/>
      </xdr:nvSpPr>
      <xdr:spPr>
        <a:xfrm>
          <a:off x="17780000" y="6632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463" name="フローチャート: 判断 462">
          <a:extLst>
            <a:ext uri="{FF2B5EF4-FFF2-40B4-BE49-F238E27FC236}">
              <a16:creationId xmlns:a16="http://schemas.microsoft.com/office/drawing/2014/main" id="{CC5DEF95-7A70-493E-82AF-5A8DC0BDDF0B}"/>
            </a:ext>
          </a:extLst>
        </xdr:cNvPr>
        <xdr:cNvSpPr/>
      </xdr:nvSpPr>
      <xdr:spPr>
        <a:xfrm>
          <a:off x="176911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464" name="フローチャート: 判断 463">
          <a:extLst>
            <a:ext uri="{FF2B5EF4-FFF2-40B4-BE49-F238E27FC236}">
              <a16:creationId xmlns:a16="http://schemas.microsoft.com/office/drawing/2014/main" id="{BF4FCE4C-F227-41A9-86E7-FE8302E97248}"/>
            </a:ext>
          </a:extLst>
        </xdr:cNvPr>
        <xdr:cNvSpPr/>
      </xdr:nvSpPr>
      <xdr:spPr>
        <a:xfrm>
          <a:off x="17043400" y="679219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465" name="フローチャート: 判断 464">
          <a:extLst>
            <a:ext uri="{FF2B5EF4-FFF2-40B4-BE49-F238E27FC236}">
              <a16:creationId xmlns:a16="http://schemas.microsoft.com/office/drawing/2014/main" id="{112ED44C-D553-441D-9263-61D49B8214C7}"/>
            </a:ext>
          </a:extLst>
        </xdr:cNvPr>
        <xdr:cNvSpPr/>
      </xdr:nvSpPr>
      <xdr:spPr>
        <a:xfrm>
          <a:off x="163068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466" name="フローチャート: 判断 465">
          <a:extLst>
            <a:ext uri="{FF2B5EF4-FFF2-40B4-BE49-F238E27FC236}">
              <a16:creationId xmlns:a16="http://schemas.microsoft.com/office/drawing/2014/main" id="{630CCBCD-D392-41D4-B837-005A7BAA108E}"/>
            </a:ext>
          </a:extLst>
        </xdr:cNvPr>
        <xdr:cNvSpPr/>
      </xdr:nvSpPr>
      <xdr:spPr>
        <a:xfrm>
          <a:off x="15608300" y="675266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467" name="フローチャート: 判断 466">
          <a:extLst>
            <a:ext uri="{FF2B5EF4-FFF2-40B4-BE49-F238E27FC236}">
              <a16:creationId xmlns:a16="http://schemas.microsoft.com/office/drawing/2014/main" id="{FE503FA6-1ACE-46AA-931E-43FC0BDE2ACE}"/>
            </a:ext>
          </a:extLst>
        </xdr:cNvPr>
        <xdr:cNvSpPr/>
      </xdr:nvSpPr>
      <xdr:spPr>
        <a:xfrm>
          <a:off x="14909800" y="6809157"/>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AFA964C-45A1-467D-B029-9CF29E5AB8FB}"/>
            </a:ext>
          </a:extLst>
        </xdr:cNvPr>
        <xdr:cNvSpPr txBox="1"/>
      </xdr:nvSpPr>
      <xdr:spPr>
        <a:xfrm>
          <a:off x="17589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620EBAD5-AD82-4382-8D33-AA95823F025E}"/>
            </a:ext>
          </a:extLst>
        </xdr:cNvPr>
        <xdr:cNvSpPr txBox="1"/>
      </xdr:nvSpPr>
      <xdr:spPr>
        <a:xfrm>
          <a:off x="169132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B02178F2-8201-4FAC-B91A-F8A3F9DB8E24}"/>
            </a:ext>
          </a:extLst>
        </xdr:cNvPr>
        <xdr:cNvSpPr txBox="1"/>
      </xdr:nvSpPr>
      <xdr:spPr>
        <a:xfrm>
          <a:off x="162052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78B73403-5DF8-4CB2-95C0-006820FF0EA6}"/>
            </a:ext>
          </a:extLst>
        </xdr:cNvPr>
        <xdr:cNvSpPr txBox="1"/>
      </xdr:nvSpPr>
      <xdr:spPr>
        <a:xfrm>
          <a:off x="15506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DBB7547E-C17D-44F6-9005-69838BF0F024}"/>
            </a:ext>
          </a:extLst>
        </xdr:cNvPr>
        <xdr:cNvSpPr txBox="1"/>
      </xdr:nvSpPr>
      <xdr:spPr>
        <a:xfrm>
          <a:off x="14779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136303</xdr:rowOff>
    </xdr:from>
    <xdr:to>
      <xdr:col>116</xdr:col>
      <xdr:colOff>114300</xdr:colOff>
      <xdr:row>40</xdr:row>
      <xdr:rowOff>66453</xdr:rowOff>
    </xdr:to>
    <xdr:sp macro="" textlink="">
      <xdr:nvSpPr>
        <xdr:cNvPr id="473" name="楕円 472">
          <a:extLst>
            <a:ext uri="{FF2B5EF4-FFF2-40B4-BE49-F238E27FC236}">
              <a16:creationId xmlns:a16="http://schemas.microsoft.com/office/drawing/2014/main" id="{A5D66B8C-5C92-4828-B4B2-BF2102986A09}"/>
            </a:ext>
          </a:extLst>
        </xdr:cNvPr>
        <xdr:cNvSpPr/>
      </xdr:nvSpPr>
      <xdr:spPr>
        <a:xfrm>
          <a:off x="17691100" y="68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114730</xdr:rowOff>
    </xdr:from>
    <xdr:ext cx="599010" cy="259045"/>
    <xdr:sp macro="" textlink="">
      <xdr:nvSpPr>
        <xdr:cNvPr id="474" name="【一般廃棄物処理施設】&#10;一人当たり有形固定資産（償却資産）額該当値テキスト">
          <a:extLst>
            <a:ext uri="{FF2B5EF4-FFF2-40B4-BE49-F238E27FC236}">
              <a16:creationId xmlns:a16="http://schemas.microsoft.com/office/drawing/2014/main" id="{FB95A1FC-9B1E-40C9-948B-75B937200B57}"/>
            </a:ext>
          </a:extLst>
        </xdr:cNvPr>
        <xdr:cNvSpPr txBox="1"/>
      </xdr:nvSpPr>
      <xdr:spPr>
        <a:xfrm>
          <a:off x="17780000" y="680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145303</xdr:rowOff>
    </xdr:from>
    <xdr:to>
      <xdr:col>112</xdr:col>
      <xdr:colOff>38100</xdr:colOff>
      <xdr:row>40</xdr:row>
      <xdr:rowOff>75453</xdr:rowOff>
    </xdr:to>
    <xdr:sp macro="" textlink="">
      <xdr:nvSpPr>
        <xdr:cNvPr id="475" name="楕円 474">
          <a:extLst>
            <a:ext uri="{FF2B5EF4-FFF2-40B4-BE49-F238E27FC236}">
              <a16:creationId xmlns:a16="http://schemas.microsoft.com/office/drawing/2014/main" id="{19F23035-2793-4949-834E-6C23F052E939}"/>
            </a:ext>
          </a:extLst>
        </xdr:cNvPr>
        <xdr:cNvSpPr/>
      </xdr:nvSpPr>
      <xdr:spPr>
        <a:xfrm>
          <a:off x="17043400" y="6831853"/>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15653</xdr:rowOff>
    </xdr:from>
    <xdr:to>
      <xdr:col>116</xdr:col>
      <xdr:colOff>63500</xdr:colOff>
      <xdr:row>40</xdr:row>
      <xdr:rowOff>24653</xdr:rowOff>
    </xdr:to>
    <xdr:cxnSp macro="">
      <xdr:nvCxnSpPr>
        <xdr:cNvPr id="476" name="直線コネクタ 475">
          <a:extLst>
            <a:ext uri="{FF2B5EF4-FFF2-40B4-BE49-F238E27FC236}">
              <a16:creationId xmlns:a16="http://schemas.microsoft.com/office/drawing/2014/main" id="{8C7A8119-35F2-47AF-9FEB-E756E68A8A5C}"/>
            </a:ext>
          </a:extLst>
        </xdr:cNvPr>
        <xdr:cNvCxnSpPr/>
      </xdr:nvCxnSpPr>
      <xdr:spPr>
        <a:xfrm flipV="1">
          <a:off x="17065625" y="6873653"/>
          <a:ext cx="676275"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152801</xdr:rowOff>
    </xdr:from>
    <xdr:to>
      <xdr:col>107</xdr:col>
      <xdr:colOff>101600</xdr:colOff>
      <xdr:row>40</xdr:row>
      <xdr:rowOff>82951</xdr:rowOff>
    </xdr:to>
    <xdr:sp macro="" textlink="">
      <xdr:nvSpPr>
        <xdr:cNvPr id="477" name="楕円 476">
          <a:extLst>
            <a:ext uri="{FF2B5EF4-FFF2-40B4-BE49-F238E27FC236}">
              <a16:creationId xmlns:a16="http://schemas.microsoft.com/office/drawing/2014/main" id="{523A683F-7D81-424B-9FB4-C561BA9B9F92}"/>
            </a:ext>
          </a:extLst>
        </xdr:cNvPr>
        <xdr:cNvSpPr/>
      </xdr:nvSpPr>
      <xdr:spPr>
        <a:xfrm>
          <a:off x="16306800" y="68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24653</xdr:rowOff>
    </xdr:from>
    <xdr:to>
      <xdr:col>111</xdr:col>
      <xdr:colOff>177800</xdr:colOff>
      <xdr:row>40</xdr:row>
      <xdr:rowOff>32151</xdr:rowOff>
    </xdr:to>
    <xdr:cxnSp macro="">
      <xdr:nvCxnSpPr>
        <xdr:cNvPr id="478" name="直線コネクタ 477">
          <a:extLst>
            <a:ext uri="{FF2B5EF4-FFF2-40B4-BE49-F238E27FC236}">
              <a16:creationId xmlns:a16="http://schemas.microsoft.com/office/drawing/2014/main" id="{E030EBD9-8B90-404E-8BFB-A0749C1B8402}"/>
            </a:ext>
          </a:extLst>
        </xdr:cNvPr>
        <xdr:cNvCxnSpPr/>
      </xdr:nvCxnSpPr>
      <xdr:spPr>
        <a:xfrm flipV="1">
          <a:off x="16357600" y="6882653"/>
          <a:ext cx="708025" cy="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165698</xdr:rowOff>
    </xdr:from>
    <xdr:to>
      <xdr:col>102</xdr:col>
      <xdr:colOff>165100</xdr:colOff>
      <xdr:row>40</xdr:row>
      <xdr:rowOff>95848</xdr:rowOff>
    </xdr:to>
    <xdr:sp macro="" textlink="">
      <xdr:nvSpPr>
        <xdr:cNvPr id="479" name="楕円 478">
          <a:extLst>
            <a:ext uri="{FF2B5EF4-FFF2-40B4-BE49-F238E27FC236}">
              <a16:creationId xmlns:a16="http://schemas.microsoft.com/office/drawing/2014/main" id="{7F0735E1-465C-48EB-A9B5-9FE76BC7E57B}"/>
            </a:ext>
          </a:extLst>
        </xdr:cNvPr>
        <xdr:cNvSpPr/>
      </xdr:nvSpPr>
      <xdr:spPr>
        <a:xfrm>
          <a:off x="15608300" y="68522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32151</xdr:rowOff>
    </xdr:from>
    <xdr:to>
      <xdr:col>107</xdr:col>
      <xdr:colOff>50800</xdr:colOff>
      <xdr:row>40</xdr:row>
      <xdr:rowOff>45048</xdr:rowOff>
    </xdr:to>
    <xdr:cxnSp macro="">
      <xdr:nvCxnSpPr>
        <xdr:cNvPr id="480" name="直線コネクタ 479">
          <a:extLst>
            <a:ext uri="{FF2B5EF4-FFF2-40B4-BE49-F238E27FC236}">
              <a16:creationId xmlns:a16="http://schemas.microsoft.com/office/drawing/2014/main" id="{8F17DD94-209F-4373-9634-C10807DC0998}"/>
            </a:ext>
          </a:extLst>
        </xdr:cNvPr>
        <xdr:cNvCxnSpPr/>
      </xdr:nvCxnSpPr>
      <xdr:spPr>
        <a:xfrm flipV="1">
          <a:off x="15659100" y="6890151"/>
          <a:ext cx="6985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52322</xdr:rowOff>
    </xdr:from>
    <xdr:ext cx="599010" cy="259045"/>
    <xdr:sp macro="" textlink="">
      <xdr:nvSpPr>
        <xdr:cNvPr id="481" name="n_1aveValue【一般廃棄物処理施設】&#10;一人当たり有形固定資産（償却資産）額">
          <a:extLst>
            <a:ext uri="{FF2B5EF4-FFF2-40B4-BE49-F238E27FC236}">
              <a16:creationId xmlns:a16="http://schemas.microsoft.com/office/drawing/2014/main" id="{B042159B-4726-4597-B11B-45D7EFAB7A06}"/>
            </a:ext>
          </a:extLst>
        </xdr:cNvPr>
        <xdr:cNvSpPr txBox="1"/>
      </xdr:nvSpPr>
      <xdr:spPr>
        <a:xfrm>
          <a:off x="168200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47842</xdr:rowOff>
    </xdr:from>
    <xdr:ext cx="599010" cy="259045"/>
    <xdr:sp macro="" textlink="">
      <xdr:nvSpPr>
        <xdr:cNvPr id="482" name="n_2aveValue【一般廃棄物処理施設】&#10;一人当たり有形固定資産（償却資産）額">
          <a:extLst>
            <a:ext uri="{FF2B5EF4-FFF2-40B4-BE49-F238E27FC236}">
              <a16:creationId xmlns:a16="http://schemas.microsoft.com/office/drawing/2014/main" id="{78E25CDA-005B-48C8-83B2-0CB9F676B053}"/>
            </a:ext>
          </a:extLst>
        </xdr:cNvPr>
        <xdr:cNvSpPr txBox="1"/>
      </xdr:nvSpPr>
      <xdr:spPr>
        <a:xfrm>
          <a:off x="161342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12793</xdr:rowOff>
    </xdr:from>
    <xdr:ext cx="599010" cy="259045"/>
    <xdr:sp macro="" textlink="">
      <xdr:nvSpPr>
        <xdr:cNvPr id="483" name="n_3aveValue【一般廃棄物処理施設】&#10;一人当たり有形固定資産（償却資産）額">
          <a:extLst>
            <a:ext uri="{FF2B5EF4-FFF2-40B4-BE49-F238E27FC236}">
              <a16:creationId xmlns:a16="http://schemas.microsoft.com/office/drawing/2014/main" id="{47D9028A-C643-4783-829E-5B224D0B971F}"/>
            </a:ext>
          </a:extLst>
        </xdr:cNvPr>
        <xdr:cNvSpPr txBox="1"/>
      </xdr:nvSpPr>
      <xdr:spPr>
        <a:xfrm>
          <a:off x="153976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484" name="n_4aveValue【一般廃棄物処理施設】&#10;一人当たり有形固定資産（償却資産）額">
          <a:extLst>
            <a:ext uri="{FF2B5EF4-FFF2-40B4-BE49-F238E27FC236}">
              <a16:creationId xmlns:a16="http://schemas.microsoft.com/office/drawing/2014/main" id="{254E30CC-7268-4156-ADD3-614E8CC4CFC4}"/>
            </a:ext>
          </a:extLst>
        </xdr:cNvPr>
        <xdr:cNvSpPr txBox="1"/>
      </xdr:nvSpPr>
      <xdr:spPr>
        <a:xfrm>
          <a:off x="146991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66580</xdr:rowOff>
    </xdr:from>
    <xdr:ext cx="599010" cy="259045"/>
    <xdr:sp macro="" textlink="">
      <xdr:nvSpPr>
        <xdr:cNvPr id="485" name="n_1mainValue【一般廃棄物処理施設】&#10;一人当たり有形固定資産（償却資産）額">
          <a:extLst>
            <a:ext uri="{FF2B5EF4-FFF2-40B4-BE49-F238E27FC236}">
              <a16:creationId xmlns:a16="http://schemas.microsoft.com/office/drawing/2014/main" id="{F3704D76-6E68-42F6-AB0F-EAD89938B062}"/>
            </a:ext>
          </a:extLst>
        </xdr:cNvPr>
        <xdr:cNvSpPr txBox="1"/>
      </xdr:nvSpPr>
      <xdr:spPr>
        <a:xfrm>
          <a:off x="16820095" y="692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74078</xdr:rowOff>
    </xdr:from>
    <xdr:ext cx="599010" cy="259045"/>
    <xdr:sp macro="" textlink="">
      <xdr:nvSpPr>
        <xdr:cNvPr id="486" name="n_2mainValue【一般廃棄物処理施設】&#10;一人当たり有形固定資産（償却資産）額">
          <a:extLst>
            <a:ext uri="{FF2B5EF4-FFF2-40B4-BE49-F238E27FC236}">
              <a16:creationId xmlns:a16="http://schemas.microsoft.com/office/drawing/2014/main" id="{57F2063E-2FBF-43EC-81C1-319F7ABF7CDA}"/>
            </a:ext>
          </a:extLst>
        </xdr:cNvPr>
        <xdr:cNvSpPr txBox="1"/>
      </xdr:nvSpPr>
      <xdr:spPr>
        <a:xfrm>
          <a:off x="16134295" y="693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86975</xdr:rowOff>
    </xdr:from>
    <xdr:ext cx="599010" cy="259045"/>
    <xdr:sp macro="" textlink="">
      <xdr:nvSpPr>
        <xdr:cNvPr id="487" name="n_3mainValue【一般廃棄物処理施設】&#10;一人当たり有形固定資産（償却資産）額">
          <a:extLst>
            <a:ext uri="{FF2B5EF4-FFF2-40B4-BE49-F238E27FC236}">
              <a16:creationId xmlns:a16="http://schemas.microsoft.com/office/drawing/2014/main" id="{E4E4CB74-2FBA-475F-A2D2-A4D61F59E61D}"/>
            </a:ext>
          </a:extLst>
        </xdr:cNvPr>
        <xdr:cNvSpPr txBox="1"/>
      </xdr:nvSpPr>
      <xdr:spPr>
        <a:xfrm>
          <a:off x="15397695" y="6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8" name="正方形/長方形 487">
          <a:extLst>
            <a:ext uri="{FF2B5EF4-FFF2-40B4-BE49-F238E27FC236}">
              <a16:creationId xmlns:a16="http://schemas.microsoft.com/office/drawing/2014/main" id="{A809332D-BA2E-4390-B745-0F44157F7DCD}"/>
            </a:ext>
          </a:extLst>
        </xdr:cNvPr>
        <xdr:cNvSpPr/>
      </xdr:nvSpPr>
      <xdr:spPr>
        <a:xfrm>
          <a:off x="9969500" y="800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9" name="正方形/長方形 488">
          <a:extLst>
            <a:ext uri="{FF2B5EF4-FFF2-40B4-BE49-F238E27FC236}">
              <a16:creationId xmlns:a16="http://schemas.microsoft.com/office/drawing/2014/main" id="{9C7918D0-3301-41D3-8E2A-768E22D94FE2}"/>
            </a:ext>
          </a:extLst>
        </xdr:cNvPr>
        <xdr:cNvSpPr/>
      </xdr:nvSpPr>
      <xdr:spPr>
        <a:xfrm>
          <a:off x="10058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0" name="正方形/長方形 489">
          <a:extLst>
            <a:ext uri="{FF2B5EF4-FFF2-40B4-BE49-F238E27FC236}">
              <a16:creationId xmlns:a16="http://schemas.microsoft.com/office/drawing/2014/main" id="{4BA7ACD0-5322-47EE-B2F2-393422708912}"/>
            </a:ext>
          </a:extLst>
        </xdr:cNvPr>
        <xdr:cNvSpPr/>
      </xdr:nvSpPr>
      <xdr:spPr>
        <a:xfrm>
          <a:off x="10058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1" name="正方形/長方形 490">
          <a:extLst>
            <a:ext uri="{FF2B5EF4-FFF2-40B4-BE49-F238E27FC236}">
              <a16:creationId xmlns:a16="http://schemas.microsoft.com/office/drawing/2014/main" id="{79390745-24B5-464F-B00E-EA70896A2690}"/>
            </a:ext>
          </a:extLst>
        </xdr:cNvPr>
        <xdr:cNvSpPr/>
      </xdr:nvSpPr>
      <xdr:spPr>
        <a:xfrm>
          <a:off x="108839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2" name="正方形/長方形 491">
          <a:extLst>
            <a:ext uri="{FF2B5EF4-FFF2-40B4-BE49-F238E27FC236}">
              <a16:creationId xmlns:a16="http://schemas.microsoft.com/office/drawing/2014/main" id="{B6E966A8-8754-4984-8B7A-17F8EA514B90}"/>
            </a:ext>
          </a:extLst>
        </xdr:cNvPr>
        <xdr:cNvSpPr/>
      </xdr:nvSpPr>
      <xdr:spPr>
        <a:xfrm>
          <a:off x="108839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3" name="正方形/長方形 492">
          <a:extLst>
            <a:ext uri="{FF2B5EF4-FFF2-40B4-BE49-F238E27FC236}">
              <a16:creationId xmlns:a16="http://schemas.microsoft.com/office/drawing/2014/main" id="{B88F4D80-F0D2-47A2-943F-1328F79EF571}"/>
            </a:ext>
          </a:extLst>
        </xdr:cNvPr>
        <xdr:cNvSpPr/>
      </xdr:nvSpPr>
      <xdr:spPr>
        <a:xfrm>
          <a:off x="117983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4" name="正方形/長方形 493">
          <a:extLst>
            <a:ext uri="{FF2B5EF4-FFF2-40B4-BE49-F238E27FC236}">
              <a16:creationId xmlns:a16="http://schemas.microsoft.com/office/drawing/2014/main" id="{3671EB05-2C7D-4D9F-BC6F-90B2D7736F9F}"/>
            </a:ext>
          </a:extLst>
        </xdr:cNvPr>
        <xdr:cNvSpPr/>
      </xdr:nvSpPr>
      <xdr:spPr>
        <a:xfrm>
          <a:off x="117983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5" name="正方形/長方形 494">
          <a:extLst>
            <a:ext uri="{FF2B5EF4-FFF2-40B4-BE49-F238E27FC236}">
              <a16:creationId xmlns:a16="http://schemas.microsoft.com/office/drawing/2014/main" id="{60FCB1B6-E052-479D-8507-B880BD51AAD2}"/>
            </a:ext>
          </a:extLst>
        </xdr:cNvPr>
        <xdr:cNvSpPr/>
      </xdr:nvSpPr>
      <xdr:spPr>
        <a:xfrm>
          <a:off x="9969500" y="914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6" name="テキスト ボックス 495">
          <a:extLst>
            <a:ext uri="{FF2B5EF4-FFF2-40B4-BE49-F238E27FC236}">
              <a16:creationId xmlns:a16="http://schemas.microsoft.com/office/drawing/2014/main" id="{4619EE3C-35F1-4F96-B2D3-E3A18F4DFE3F}"/>
            </a:ext>
          </a:extLst>
        </xdr:cNvPr>
        <xdr:cNvSpPr txBox="1"/>
      </xdr:nvSpPr>
      <xdr:spPr>
        <a:xfrm>
          <a:off x="99314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7" name="直線コネクタ 496">
          <a:extLst>
            <a:ext uri="{FF2B5EF4-FFF2-40B4-BE49-F238E27FC236}">
              <a16:creationId xmlns:a16="http://schemas.microsoft.com/office/drawing/2014/main" id="{49880CF2-CD98-4D42-BBBC-14572CA034C7}"/>
            </a:ext>
          </a:extLst>
        </xdr:cNvPr>
        <xdr:cNvCxnSpPr/>
      </xdr:nvCxnSpPr>
      <xdr:spPr>
        <a:xfrm>
          <a:off x="9969500" y="1143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8" name="テキスト ボックス 497">
          <a:extLst>
            <a:ext uri="{FF2B5EF4-FFF2-40B4-BE49-F238E27FC236}">
              <a16:creationId xmlns:a16="http://schemas.microsoft.com/office/drawing/2014/main" id="{1293E0AB-5211-4D90-8A02-B39D9813F1B4}"/>
            </a:ext>
          </a:extLst>
        </xdr:cNvPr>
        <xdr:cNvSpPr txBox="1"/>
      </xdr:nvSpPr>
      <xdr:spPr>
        <a:xfrm>
          <a:off x="959757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9" name="直線コネクタ 498">
          <a:extLst>
            <a:ext uri="{FF2B5EF4-FFF2-40B4-BE49-F238E27FC236}">
              <a16:creationId xmlns:a16="http://schemas.microsoft.com/office/drawing/2014/main" id="{A74E9C9D-DA6F-4854-89F3-527725EDB2CA}"/>
            </a:ext>
          </a:extLst>
        </xdr:cNvPr>
        <xdr:cNvCxnSpPr/>
      </xdr:nvCxnSpPr>
      <xdr:spPr>
        <a:xfrm>
          <a:off x="9969500" y="11049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0" name="テキスト ボックス 499">
          <a:extLst>
            <a:ext uri="{FF2B5EF4-FFF2-40B4-BE49-F238E27FC236}">
              <a16:creationId xmlns:a16="http://schemas.microsoft.com/office/drawing/2014/main" id="{DBD911DD-6367-4D72-9443-F4ACE35CF693}"/>
            </a:ext>
          </a:extLst>
        </xdr:cNvPr>
        <xdr:cNvSpPr txBox="1"/>
      </xdr:nvSpPr>
      <xdr:spPr>
        <a:xfrm>
          <a:off x="959757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1" name="直線コネクタ 500">
          <a:extLst>
            <a:ext uri="{FF2B5EF4-FFF2-40B4-BE49-F238E27FC236}">
              <a16:creationId xmlns:a16="http://schemas.microsoft.com/office/drawing/2014/main" id="{08B3BFFD-CBC4-4AA5-BCF7-809CA7E6E539}"/>
            </a:ext>
          </a:extLst>
        </xdr:cNvPr>
        <xdr:cNvCxnSpPr/>
      </xdr:nvCxnSpPr>
      <xdr:spPr>
        <a:xfrm>
          <a:off x="9969500" y="10668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2" name="テキスト ボックス 501">
          <a:extLst>
            <a:ext uri="{FF2B5EF4-FFF2-40B4-BE49-F238E27FC236}">
              <a16:creationId xmlns:a16="http://schemas.microsoft.com/office/drawing/2014/main" id="{20E33CCF-E520-4C73-A50F-A4B7B6CDE87F}"/>
            </a:ext>
          </a:extLst>
        </xdr:cNvPr>
        <xdr:cNvSpPr txBox="1"/>
      </xdr:nvSpPr>
      <xdr:spPr>
        <a:xfrm>
          <a:off x="96426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3" name="直線コネクタ 502">
          <a:extLst>
            <a:ext uri="{FF2B5EF4-FFF2-40B4-BE49-F238E27FC236}">
              <a16:creationId xmlns:a16="http://schemas.microsoft.com/office/drawing/2014/main" id="{C0C7E0C8-3523-4A9A-A202-251387AC7DCB}"/>
            </a:ext>
          </a:extLst>
        </xdr:cNvPr>
        <xdr:cNvCxnSpPr/>
      </xdr:nvCxnSpPr>
      <xdr:spPr>
        <a:xfrm>
          <a:off x="9969500" y="10287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4" name="テキスト ボックス 503">
          <a:extLst>
            <a:ext uri="{FF2B5EF4-FFF2-40B4-BE49-F238E27FC236}">
              <a16:creationId xmlns:a16="http://schemas.microsoft.com/office/drawing/2014/main" id="{A23CA0D0-2B65-4B2B-AAC8-635D60638969}"/>
            </a:ext>
          </a:extLst>
        </xdr:cNvPr>
        <xdr:cNvSpPr txBox="1"/>
      </xdr:nvSpPr>
      <xdr:spPr>
        <a:xfrm>
          <a:off x="96426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5" name="直線コネクタ 504">
          <a:extLst>
            <a:ext uri="{FF2B5EF4-FFF2-40B4-BE49-F238E27FC236}">
              <a16:creationId xmlns:a16="http://schemas.microsoft.com/office/drawing/2014/main" id="{9A95143A-CFF5-408E-9409-F2ACA381525B}"/>
            </a:ext>
          </a:extLst>
        </xdr:cNvPr>
        <xdr:cNvCxnSpPr/>
      </xdr:nvCxnSpPr>
      <xdr:spPr>
        <a:xfrm>
          <a:off x="9969500" y="9906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6" name="テキスト ボックス 505">
          <a:extLst>
            <a:ext uri="{FF2B5EF4-FFF2-40B4-BE49-F238E27FC236}">
              <a16:creationId xmlns:a16="http://schemas.microsoft.com/office/drawing/2014/main" id="{BBBA79B9-C979-4063-AF1C-743FDBC130D8}"/>
            </a:ext>
          </a:extLst>
        </xdr:cNvPr>
        <xdr:cNvSpPr txBox="1"/>
      </xdr:nvSpPr>
      <xdr:spPr>
        <a:xfrm>
          <a:off x="96426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7" name="直線コネクタ 506">
          <a:extLst>
            <a:ext uri="{FF2B5EF4-FFF2-40B4-BE49-F238E27FC236}">
              <a16:creationId xmlns:a16="http://schemas.microsoft.com/office/drawing/2014/main" id="{9A491535-C8B0-44EC-B770-2DB76AFFCB40}"/>
            </a:ext>
          </a:extLst>
        </xdr:cNvPr>
        <xdr:cNvCxnSpPr/>
      </xdr:nvCxnSpPr>
      <xdr:spPr>
        <a:xfrm>
          <a:off x="9969500" y="9525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8" name="テキスト ボックス 507">
          <a:extLst>
            <a:ext uri="{FF2B5EF4-FFF2-40B4-BE49-F238E27FC236}">
              <a16:creationId xmlns:a16="http://schemas.microsoft.com/office/drawing/2014/main" id="{6DF3B81F-7E02-4D73-B4A7-A38BB8B8BBAE}"/>
            </a:ext>
          </a:extLst>
        </xdr:cNvPr>
        <xdr:cNvSpPr txBox="1"/>
      </xdr:nvSpPr>
      <xdr:spPr>
        <a:xfrm>
          <a:off x="96426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6BA86316-54FD-42F3-80BE-3E834EBE9ADC}"/>
            </a:ext>
          </a:extLst>
        </xdr:cNvPr>
        <xdr:cNvCxnSpPr/>
      </xdr:nvCxnSpPr>
      <xdr:spPr>
        <a:xfrm>
          <a:off x="9969500" y="914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0" name="テキスト ボックス 509">
          <a:extLst>
            <a:ext uri="{FF2B5EF4-FFF2-40B4-BE49-F238E27FC236}">
              <a16:creationId xmlns:a16="http://schemas.microsoft.com/office/drawing/2014/main" id="{9A08B5F4-9094-46C3-8596-AF18C7C1132A}"/>
            </a:ext>
          </a:extLst>
        </xdr:cNvPr>
        <xdr:cNvSpPr txBox="1"/>
      </xdr:nvSpPr>
      <xdr:spPr>
        <a:xfrm>
          <a:off x="97067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a:extLst>
            <a:ext uri="{FF2B5EF4-FFF2-40B4-BE49-F238E27FC236}">
              <a16:creationId xmlns:a16="http://schemas.microsoft.com/office/drawing/2014/main" id="{C1AB3B4A-9FCF-498F-897D-610864C6B1C6}"/>
            </a:ext>
          </a:extLst>
        </xdr:cNvPr>
        <xdr:cNvSpPr/>
      </xdr:nvSpPr>
      <xdr:spPr>
        <a:xfrm>
          <a:off x="9969500" y="914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32385</xdr:rowOff>
    </xdr:from>
    <xdr:to>
      <xdr:col>85</xdr:col>
      <xdr:colOff>126364</xdr:colOff>
      <xdr:row>64</xdr:row>
      <xdr:rowOff>51435</xdr:rowOff>
    </xdr:to>
    <xdr:cxnSp macro="">
      <xdr:nvCxnSpPr>
        <xdr:cNvPr id="512" name="直線コネクタ 511">
          <a:extLst>
            <a:ext uri="{FF2B5EF4-FFF2-40B4-BE49-F238E27FC236}">
              <a16:creationId xmlns:a16="http://schemas.microsoft.com/office/drawing/2014/main" id="{CC1C7712-D93C-410A-B69C-B5268661DAE3}"/>
            </a:ext>
          </a:extLst>
        </xdr:cNvPr>
        <xdr:cNvCxnSpPr/>
      </xdr:nvCxnSpPr>
      <xdr:spPr>
        <a:xfrm flipV="1">
          <a:off x="13080364" y="980503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55262</xdr:rowOff>
    </xdr:from>
    <xdr:ext cx="405111" cy="259045"/>
    <xdr:sp macro="" textlink="">
      <xdr:nvSpPr>
        <xdr:cNvPr id="513" name="【保健センター・保健所】&#10;有形固定資産減価償却率最小値テキスト">
          <a:extLst>
            <a:ext uri="{FF2B5EF4-FFF2-40B4-BE49-F238E27FC236}">
              <a16:creationId xmlns:a16="http://schemas.microsoft.com/office/drawing/2014/main" id="{67DDD00C-023B-4476-8FCC-21122670B467}"/>
            </a:ext>
          </a:extLst>
        </xdr:cNvPr>
        <xdr:cNvSpPr txBox="1"/>
      </xdr:nvSpPr>
      <xdr:spPr>
        <a:xfrm>
          <a:off x="13109575" y="1102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51435</xdr:rowOff>
    </xdr:from>
    <xdr:to>
      <xdr:col>86</xdr:col>
      <xdr:colOff>25400</xdr:colOff>
      <xdr:row>64</xdr:row>
      <xdr:rowOff>51435</xdr:rowOff>
    </xdr:to>
    <xdr:cxnSp macro="">
      <xdr:nvCxnSpPr>
        <xdr:cNvPr id="514" name="直線コネクタ 513">
          <a:extLst>
            <a:ext uri="{FF2B5EF4-FFF2-40B4-BE49-F238E27FC236}">
              <a16:creationId xmlns:a16="http://schemas.microsoft.com/office/drawing/2014/main" id="{C9B6E7E9-4189-433C-A893-46920126EE59}"/>
            </a:ext>
          </a:extLst>
        </xdr:cNvPr>
        <xdr:cNvCxnSpPr/>
      </xdr:nvCxnSpPr>
      <xdr:spPr>
        <a:xfrm>
          <a:off x="12992100" y="11024235"/>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150512</xdr:rowOff>
    </xdr:from>
    <xdr:ext cx="405111" cy="259045"/>
    <xdr:sp macro="" textlink="">
      <xdr:nvSpPr>
        <xdr:cNvPr id="515" name="【保健センター・保健所】&#10;有形固定資産減価償却率最大値テキスト">
          <a:extLst>
            <a:ext uri="{FF2B5EF4-FFF2-40B4-BE49-F238E27FC236}">
              <a16:creationId xmlns:a16="http://schemas.microsoft.com/office/drawing/2014/main" id="{CB1C1AA0-D7B9-4C34-8DB3-4DD5FF6B3856}"/>
            </a:ext>
          </a:extLst>
        </xdr:cNvPr>
        <xdr:cNvSpPr txBox="1"/>
      </xdr:nvSpPr>
      <xdr:spPr>
        <a:xfrm>
          <a:off x="13109575" y="958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32385</xdr:rowOff>
    </xdr:from>
    <xdr:to>
      <xdr:col>86</xdr:col>
      <xdr:colOff>25400</xdr:colOff>
      <xdr:row>57</xdr:row>
      <xdr:rowOff>32385</xdr:rowOff>
    </xdr:to>
    <xdr:cxnSp macro="">
      <xdr:nvCxnSpPr>
        <xdr:cNvPr id="516" name="直線コネクタ 515">
          <a:extLst>
            <a:ext uri="{FF2B5EF4-FFF2-40B4-BE49-F238E27FC236}">
              <a16:creationId xmlns:a16="http://schemas.microsoft.com/office/drawing/2014/main" id="{B6F4491D-DB2D-4B5C-AF0B-CFB08F134E61}"/>
            </a:ext>
          </a:extLst>
        </xdr:cNvPr>
        <xdr:cNvCxnSpPr/>
      </xdr:nvCxnSpPr>
      <xdr:spPr>
        <a:xfrm>
          <a:off x="12992100" y="9805035"/>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17" name="【保健センター・保健所】&#10;有形固定資産減価償却率平均値テキスト">
          <a:extLst>
            <a:ext uri="{FF2B5EF4-FFF2-40B4-BE49-F238E27FC236}">
              <a16:creationId xmlns:a16="http://schemas.microsoft.com/office/drawing/2014/main" id="{CF553774-1F41-4DA5-82BA-05BF607A6DFC}"/>
            </a:ext>
          </a:extLst>
        </xdr:cNvPr>
        <xdr:cNvSpPr txBox="1"/>
      </xdr:nvSpPr>
      <xdr:spPr>
        <a:xfrm>
          <a:off x="13109575"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18" name="フローチャート: 判断 517">
          <a:extLst>
            <a:ext uri="{FF2B5EF4-FFF2-40B4-BE49-F238E27FC236}">
              <a16:creationId xmlns:a16="http://schemas.microsoft.com/office/drawing/2014/main" id="{0FC93CEB-FF7C-476F-B0B8-05FC7D40CEE4}"/>
            </a:ext>
          </a:extLst>
        </xdr:cNvPr>
        <xdr:cNvSpPr/>
      </xdr:nvSpPr>
      <xdr:spPr>
        <a:xfrm>
          <a:off x="13030200" y="101047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118745</xdr:rowOff>
    </xdr:from>
    <xdr:to>
      <xdr:col>81</xdr:col>
      <xdr:colOff>101600</xdr:colOff>
      <xdr:row>59</xdr:row>
      <xdr:rowOff>48895</xdr:rowOff>
    </xdr:to>
    <xdr:sp macro="" textlink="">
      <xdr:nvSpPr>
        <xdr:cNvPr id="519" name="フローチャート: 判断 518">
          <a:extLst>
            <a:ext uri="{FF2B5EF4-FFF2-40B4-BE49-F238E27FC236}">
              <a16:creationId xmlns:a16="http://schemas.microsoft.com/office/drawing/2014/main" id="{15EC6F0E-7550-4F54-8E81-426FB75C13B6}"/>
            </a:ext>
          </a:extLst>
        </xdr:cNvPr>
        <xdr:cNvSpPr/>
      </xdr:nvSpPr>
      <xdr:spPr>
        <a:xfrm>
          <a:off x="123444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20" name="フローチャート: 判断 519">
          <a:extLst>
            <a:ext uri="{FF2B5EF4-FFF2-40B4-BE49-F238E27FC236}">
              <a16:creationId xmlns:a16="http://schemas.microsoft.com/office/drawing/2014/main" id="{A0C24221-0B52-4B2B-BCC8-E16E03B8E39A}"/>
            </a:ext>
          </a:extLst>
        </xdr:cNvPr>
        <xdr:cNvSpPr/>
      </xdr:nvSpPr>
      <xdr:spPr>
        <a:xfrm>
          <a:off x="11645900" y="100399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105410</xdr:rowOff>
    </xdr:from>
    <xdr:to>
      <xdr:col>72</xdr:col>
      <xdr:colOff>38100</xdr:colOff>
      <xdr:row>59</xdr:row>
      <xdr:rowOff>35560</xdr:rowOff>
    </xdr:to>
    <xdr:sp macro="" textlink="">
      <xdr:nvSpPr>
        <xdr:cNvPr id="521" name="フローチャート: 判断 520">
          <a:extLst>
            <a:ext uri="{FF2B5EF4-FFF2-40B4-BE49-F238E27FC236}">
              <a16:creationId xmlns:a16="http://schemas.microsoft.com/office/drawing/2014/main" id="{526477F4-F5B2-4FF4-B383-43D3E62CD0F0}"/>
            </a:ext>
          </a:extLst>
        </xdr:cNvPr>
        <xdr:cNvSpPr/>
      </xdr:nvSpPr>
      <xdr:spPr>
        <a:xfrm>
          <a:off x="10947400" y="1004951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12065</xdr:rowOff>
    </xdr:from>
    <xdr:to>
      <xdr:col>67</xdr:col>
      <xdr:colOff>101600</xdr:colOff>
      <xdr:row>58</xdr:row>
      <xdr:rowOff>113665</xdr:rowOff>
    </xdr:to>
    <xdr:sp macro="" textlink="">
      <xdr:nvSpPr>
        <xdr:cNvPr id="522" name="フローチャート: 判断 521">
          <a:extLst>
            <a:ext uri="{FF2B5EF4-FFF2-40B4-BE49-F238E27FC236}">
              <a16:creationId xmlns:a16="http://schemas.microsoft.com/office/drawing/2014/main" id="{ACE9AEC7-49CA-493D-9CAC-6EA9E41DF0EA}"/>
            </a:ext>
          </a:extLst>
        </xdr:cNvPr>
        <xdr:cNvSpPr/>
      </xdr:nvSpPr>
      <xdr:spPr>
        <a:xfrm>
          <a:off x="10210800" y="995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EDEF6DCA-7970-4EFC-9D2E-BCA87B95A9F3}"/>
            </a:ext>
          </a:extLst>
        </xdr:cNvPr>
        <xdr:cNvSpPr txBox="1"/>
      </xdr:nvSpPr>
      <xdr:spPr>
        <a:xfrm>
          <a:off x="129286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7642212F-0409-4301-A74E-EF364B497929}"/>
            </a:ext>
          </a:extLst>
        </xdr:cNvPr>
        <xdr:cNvSpPr txBox="1"/>
      </xdr:nvSpPr>
      <xdr:spPr>
        <a:xfrm>
          <a:off x="1224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EB32C8E-7820-4368-B925-9644BB572BBA}"/>
            </a:ext>
          </a:extLst>
        </xdr:cNvPr>
        <xdr:cNvSpPr txBox="1"/>
      </xdr:nvSpPr>
      <xdr:spPr>
        <a:xfrm>
          <a:off x="11544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624EF355-6FD9-43A3-BA8B-FBBCD97DF559}"/>
            </a:ext>
          </a:extLst>
        </xdr:cNvPr>
        <xdr:cNvSpPr txBox="1"/>
      </xdr:nvSpPr>
      <xdr:spPr>
        <a:xfrm>
          <a:off x="108172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35A226BA-C483-4134-9F30-B823D9E598DC}"/>
            </a:ext>
          </a:extLst>
        </xdr:cNvPr>
        <xdr:cNvSpPr txBox="1"/>
      </xdr:nvSpPr>
      <xdr:spPr>
        <a:xfrm>
          <a:off x="101092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528" name="楕円 527">
          <a:extLst>
            <a:ext uri="{FF2B5EF4-FFF2-40B4-BE49-F238E27FC236}">
              <a16:creationId xmlns:a16="http://schemas.microsoft.com/office/drawing/2014/main" id="{F0AEF973-27EC-417A-899D-5EBFA35EE77F}"/>
            </a:ext>
          </a:extLst>
        </xdr:cNvPr>
        <xdr:cNvSpPr/>
      </xdr:nvSpPr>
      <xdr:spPr>
        <a:xfrm>
          <a:off x="13030200" y="97675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106062</xdr:rowOff>
    </xdr:from>
    <xdr:ext cx="405111" cy="259045"/>
    <xdr:sp macro="" textlink="">
      <xdr:nvSpPr>
        <xdr:cNvPr id="529" name="【保健センター・保健所】&#10;有形固定資産減価償却率該当値テキスト">
          <a:extLst>
            <a:ext uri="{FF2B5EF4-FFF2-40B4-BE49-F238E27FC236}">
              <a16:creationId xmlns:a16="http://schemas.microsoft.com/office/drawing/2014/main" id="{BC6D8A42-6AB8-43B5-9C62-5E925BAF0E42}"/>
            </a:ext>
          </a:extLst>
        </xdr:cNvPr>
        <xdr:cNvSpPr txBox="1"/>
      </xdr:nvSpPr>
      <xdr:spPr>
        <a:xfrm>
          <a:off x="13109575"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126365</xdr:rowOff>
    </xdr:from>
    <xdr:to>
      <xdr:col>81</xdr:col>
      <xdr:colOff>101600</xdr:colOff>
      <xdr:row>57</xdr:row>
      <xdr:rowOff>56515</xdr:rowOff>
    </xdr:to>
    <xdr:sp macro="" textlink="">
      <xdr:nvSpPr>
        <xdr:cNvPr id="530" name="楕円 529">
          <a:extLst>
            <a:ext uri="{FF2B5EF4-FFF2-40B4-BE49-F238E27FC236}">
              <a16:creationId xmlns:a16="http://schemas.microsoft.com/office/drawing/2014/main" id="{78FC6D81-C7F6-4BFC-B861-047CC1665AB2}"/>
            </a:ext>
          </a:extLst>
        </xdr:cNvPr>
        <xdr:cNvSpPr/>
      </xdr:nvSpPr>
      <xdr:spPr>
        <a:xfrm>
          <a:off x="123444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xdr:rowOff>
    </xdr:from>
    <xdr:to>
      <xdr:col>85</xdr:col>
      <xdr:colOff>127000</xdr:colOff>
      <xdr:row>57</xdr:row>
      <xdr:rowOff>45720</xdr:rowOff>
    </xdr:to>
    <xdr:cxnSp macro="">
      <xdr:nvCxnSpPr>
        <xdr:cNvPr id="531" name="直線コネクタ 530">
          <a:extLst>
            <a:ext uri="{FF2B5EF4-FFF2-40B4-BE49-F238E27FC236}">
              <a16:creationId xmlns:a16="http://schemas.microsoft.com/office/drawing/2014/main" id="{A1F975B8-E529-484F-A5B4-375C85A9B4AB}"/>
            </a:ext>
          </a:extLst>
        </xdr:cNvPr>
        <xdr:cNvCxnSpPr/>
      </xdr:nvCxnSpPr>
      <xdr:spPr>
        <a:xfrm>
          <a:off x="12395200" y="9778365"/>
          <a:ext cx="6858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86360</xdr:rowOff>
    </xdr:from>
    <xdr:to>
      <xdr:col>76</xdr:col>
      <xdr:colOff>165100</xdr:colOff>
      <xdr:row>57</xdr:row>
      <xdr:rowOff>16510</xdr:rowOff>
    </xdr:to>
    <xdr:sp macro="" textlink="">
      <xdr:nvSpPr>
        <xdr:cNvPr id="532" name="楕円 531">
          <a:extLst>
            <a:ext uri="{FF2B5EF4-FFF2-40B4-BE49-F238E27FC236}">
              <a16:creationId xmlns:a16="http://schemas.microsoft.com/office/drawing/2014/main" id="{1336D401-A9F3-4A63-8A4F-22ACCA6D5C11}"/>
            </a:ext>
          </a:extLst>
        </xdr:cNvPr>
        <xdr:cNvSpPr/>
      </xdr:nvSpPr>
      <xdr:spPr>
        <a:xfrm>
          <a:off x="11645900" y="96875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137160</xdr:rowOff>
    </xdr:from>
    <xdr:to>
      <xdr:col>81</xdr:col>
      <xdr:colOff>50800</xdr:colOff>
      <xdr:row>57</xdr:row>
      <xdr:rowOff>5715</xdr:rowOff>
    </xdr:to>
    <xdr:cxnSp macro="">
      <xdr:nvCxnSpPr>
        <xdr:cNvPr id="533" name="直線コネクタ 532">
          <a:extLst>
            <a:ext uri="{FF2B5EF4-FFF2-40B4-BE49-F238E27FC236}">
              <a16:creationId xmlns:a16="http://schemas.microsoft.com/office/drawing/2014/main" id="{60C1F2CB-81D5-43A6-AC63-D25322A8DFF7}"/>
            </a:ext>
          </a:extLst>
        </xdr:cNvPr>
        <xdr:cNvCxnSpPr/>
      </xdr:nvCxnSpPr>
      <xdr:spPr>
        <a:xfrm>
          <a:off x="11696700" y="9738360"/>
          <a:ext cx="6985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34" name="楕円 533">
          <a:extLst>
            <a:ext uri="{FF2B5EF4-FFF2-40B4-BE49-F238E27FC236}">
              <a16:creationId xmlns:a16="http://schemas.microsoft.com/office/drawing/2014/main" id="{A9EA46A7-B991-477D-A86F-22A99AA7D178}"/>
            </a:ext>
          </a:extLst>
        </xdr:cNvPr>
        <xdr:cNvSpPr/>
      </xdr:nvSpPr>
      <xdr:spPr>
        <a:xfrm>
          <a:off x="10947400" y="966470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56</xdr:row>
      <xdr:rowOff>137160</xdr:rowOff>
    </xdr:to>
    <xdr:cxnSp macro="">
      <xdr:nvCxnSpPr>
        <xdr:cNvPr id="535" name="直線コネクタ 534">
          <a:extLst>
            <a:ext uri="{FF2B5EF4-FFF2-40B4-BE49-F238E27FC236}">
              <a16:creationId xmlns:a16="http://schemas.microsoft.com/office/drawing/2014/main" id="{F99C9A15-C0C5-4689-8D7F-7DABB53B52AA}"/>
            </a:ext>
          </a:extLst>
        </xdr:cNvPr>
        <xdr:cNvCxnSpPr/>
      </xdr:nvCxnSpPr>
      <xdr:spPr>
        <a:xfrm>
          <a:off x="10969625" y="9715500"/>
          <a:ext cx="7270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40022</xdr:rowOff>
    </xdr:from>
    <xdr:ext cx="405111" cy="259045"/>
    <xdr:sp macro="" textlink="">
      <xdr:nvSpPr>
        <xdr:cNvPr id="536" name="n_1aveValue【保健センター・保健所】&#10;有形固定資産減価償却率">
          <a:extLst>
            <a:ext uri="{FF2B5EF4-FFF2-40B4-BE49-F238E27FC236}">
              <a16:creationId xmlns:a16="http://schemas.microsoft.com/office/drawing/2014/main" id="{D0A9FC1C-8B41-459A-83B4-47EF5E1398EF}"/>
            </a:ext>
          </a:extLst>
        </xdr:cNvPr>
        <xdr:cNvSpPr txBox="1"/>
      </xdr:nvSpPr>
      <xdr:spPr>
        <a:xfrm>
          <a:off x="122180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537" name="n_2aveValue【保健センター・保健所】&#10;有形固定資産減価償却率">
          <a:extLst>
            <a:ext uri="{FF2B5EF4-FFF2-40B4-BE49-F238E27FC236}">
              <a16:creationId xmlns:a16="http://schemas.microsoft.com/office/drawing/2014/main" id="{3092834F-FCD7-4638-9DE3-F8E811F4D1D4}"/>
            </a:ext>
          </a:extLst>
        </xdr:cNvPr>
        <xdr:cNvSpPr txBox="1"/>
      </xdr:nvSpPr>
      <xdr:spPr>
        <a:xfrm>
          <a:off x="115322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26687</xdr:rowOff>
    </xdr:from>
    <xdr:ext cx="405111" cy="259045"/>
    <xdr:sp macro="" textlink="">
      <xdr:nvSpPr>
        <xdr:cNvPr id="538" name="n_3aveValue【保健センター・保健所】&#10;有形固定資産減価償却率">
          <a:extLst>
            <a:ext uri="{FF2B5EF4-FFF2-40B4-BE49-F238E27FC236}">
              <a16:creationId xmlns:a16="http://schemas.microsoft.com/office/drawing/2014/main" id="{788E819D-0858-4AF5-8C19-14AEA20E4820}"/>
            </a:ext>
          </a:extLst>
        </xdr:cNvPr>
        <xdr:cNvSpPr txBox="1"/>
      </xdr:nvSpPr>
      <xdr:spPr>
        <a:xfrm>
          <a:off x="10824219"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130192</xdr:rowOff>
    </xdr:from>
    <xdr:ext cx="405111" cy="259045"/>
    <xdr:sp macro="" textlink="">
      <xdr:nvSpPr>
        <xdr:cNvPr id="539" name="n_4aveValue【保健センター・保健所】&#10;有形固定資産減価償却率">
          <a:extLst>
            <a:ext uri="{FF2B5EF4-FFF2-40B4-BE49-F238E27FC236}">
              <a16:creationId xmlns:a16="http://schemas.microsoft.com/office/drawing/2014/main" id="{08A7EF5F-84B8-4567-A8BC-AC7E5B7B883A}"/>
            </a:ext>
          </a:extLst>
        </xdr:cNvPr>
        <xdr:cNvSpPr txBox="1"/>
      </xdr:nvSpPr>
      <xdr:spPr>
        <a:xfrm>
          <a:off x="100971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73042</xdr:rowOff>
    </xdr:from>
    <xdr:ext cx="405111" cy="259045"/>
    <xdr:sp macro="" textlink="">
      <xdr:nvSpPr>
        <xdr:cNvPr id="540" name="n_1mainValue【保健センター・保健所】&#10;有形固定資産減価償却率">
          <a:extLst>
            <a:ext uri="{FF2B5EF4-FFF2-40B4-BE49-F238E27FC236}">
              <a16:creationId xmlns:a16="http://schemas.microsoft.com/office/drawing/2014/main" id="{B6969F28-B19D-4FC1-9693-03247EE128EB}"/>
            </a:ext>
          </a:extLst>
        </xdr:cNvPr>
        <xdr:cNvSpPr txBox="1"/>
      </xdr:nvSpPr>
      <xdr:spPr>
        <a:xfrm>
          <a:off x="122180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541" name="n_2mainValue【保健センター・保健所】&#10;有形固定資産減価償却率">
          <a:extLst>
            <a:ext uri="{FF2B5EF4-FFF2-40B4-BE49-F238E27FC236}">
              <a16:creationId xmlns:a16="http://schemas.microsoft.com/office/drawing/2014/main" id="{E5E8679B-16A2-452A-82C4-8274FB0DDB36}"/>
            </a:ext>
          </a:extLst>
        </xdr:cNvPr>
        <xdr:cNvSpPr txBox="1"/>
      </xdr:nvSpPr>
      <xdr:spPr>
        <a:xfrm>
          <a:off x="115322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42" name="n_3mainValue【保健センター・保健所】&#10;有形固定資産減価償却率">
          <a:extLst>
            <a:ext uri="{FF2B5EF4-FFF2-40B4-BE49-F238E27FC236}">
              <a16:creationId xmlns:a16="http://schemas.microsoft.com/office/drawing/2014/main" id="{F73F6921-75B4-40D9-B54C-41F83972197D}"/>
            </a:ext>
          </a:extLst>
        </xdr:cNvPr>
        <xdr:cNvSpPr txBox="1"/>
      </xdr:nvSpPr>
      <xdr:spPr>
        <a:xfrm>
          <a:off x="10824219"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id="{E6A42E31-F990-4812-A6C4-D4A1BA5BE4EF}"/>
            </a:ext>
          </a:extLst>
        </xdr:cNvPr>
        <xdr:cNvSpPr/>
      </xdr:nvSpPr>
      <xdr:spPr>
        <a:xfrm>
          <a:off x="14630400" y="800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id="{837C9C4A-A5A2-4EE8-89BE-E16A1F8B99ED}"/>
            </a:ext>
          </a:extLst>
        </xdr:cNvPr>
        <xdr:cNvSpPr/>
      </xdr:nvSpPr>
      <xdr:spPr>
        <a:xfrm>
          <a:off x="147574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id="{A06E5EEE-39CF-456F-9F63-069DD582572C}"/>
            </a:ext>
          </a:extLst>
        </xdr:cNvPr>
        <xdr:cNvSpPr/>
      </xdr:nvSpPr>
      <xdr:spPr>
        <a:xfrm>
          <a:off x="147574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id="{BCEBFB09-B97D-4D01-898B-560652894846}"/>
            </a:ext>
          </a:extLst>
        </xdr:cNvPr>
        <xdr:cNvSpPr/>
      </xdr:nvSpPr>
      <xdr:spPr>
        <a:xfrm>
          <a:off x="155448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id="{D8FA9E5D-ABCE-4C2F-AA81-1662034B4841}"/>
            </a:ext>
          </a:extLst>
        </xdr:cNvPr>
        <xdr:cNvSpPr/>
      </xdr:nvSpPr>
      <xdr:spPr>
        <a:xfrm>
          <a:off x="155448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id="{72E76077-ABD0-49A2-BBEB-9F5471C812C7}"/>
            </a:ext>
          </a:extLst>
        </xdr:cNvPr>
        <xdr:cNvSpPr/>
      </xdr:nvSpPr>
      <xdr:spPr>
        <a:xfrm>
          <a:off x="16459200" y="866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id="{2E19EDC2-CC0A-4CCE-9E90-5972C5EC00B9}"/>
            </a:ext>
          </a:extLst>
        </xdr:cNvPr>
        <xdr:cNvSpPr/>
      </xdr:nvSpPr>
      <xdr:spPr>
        <a:xfrm>
          <a:off x="16459200" y="886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id="{23E7C704-EA79-4779-8B3E-0381538A14EB}"/>
            </a:ext>
          </a:extLst>
        </xdr:cNvPr>
        <xdr:cNvSpPr/>
      </xdr:nvSpPr>
      <xdr:spPr>
        <a:xfrm>
          <a:off x="14630400" y="914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a:extLst>
            <a:ext uri="{FF2B5EF4-FFF2-40B4-BE49-F238E27FC236}">
              <a16:creationId xmlns:a16="http://schemas.microsoft.com/office/drawing/2014/main" id="{29136B22-BF1C-48AA-8D62-ED0E32485D51}"/>
            </a:ext>
          </a:extLst>
        </xdr:cNvPr>
        <xdr:cNvSpPr txBox="1"/>
      </xdr:nvSpPr>
      <xdr:spPr>
        <a:xfrm>
          <a:off x="146304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a:extLst>
            <a:ext uri="{FF2B5EF4-FFF2-40B4-BE49-F238E27FC236}">
              <a16:creationId xmlns:a16="http://schemas.microsoft.com/office/drawing/2014/main" id="{151137B2-4DAC-460A-A6C9-5FA747D9E999}"/>
            </a:ext>
          </a:extLst>
        </xdr:cNvPr>
        <xdr:cNvCxnSpPr/>
      </xdr:nvCxnSpPr>
      <xdr:spPr>
        <a:xfrm>
          <a:off x="14630400" y="1143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3" name="直線コネクタ 552">
          <a:extLst>
            <a:ext uri="{FF2B5EF4-FFF2-40B4-BE49-F238E27FC236}">
              <a16:creationId xmlns:a16="http://schemas.microsoft.com/office/drawing/2014/main" id="{AE17144E-51CD-4699-A92F-0117B2173E0D}"/>
            </a:ext>
          </a:extLst>
        </xdr:cNvPr>
        <xdr:cNvCxnSpPr/>
      </xdr:nvCxnSpPr>
      <xdr:spPr>
        <a:xfrm>
          <a:off x="14630400" y="1104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4" name="テキスト ボックス 553">
          <a:extLst>
            <a:ext uri="{FF2B5EF4-FFF2-40B4-BE49-F238E27FC236}">
              <a16:creationId xmlns:a16="http://schemas.microsoft.com/office/drawing/2014/main" id="{9F781E15-08B2-444A-BB5D-E63D80555A15}"/>
            </a:ext>
          </a:extLst>
        </xdr:cNvPr>
        <xdr:cNvSpPr txBox="1"/>
      </xdr:nvSpPr>
      <xdr:spPr>
        <a:xfrm>
          <a:off x="142775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5" name="直線コネクタ 554">
          <a:extLst>
            <a:ext uri="{FF2B5EF4-FFF2-40B4-BE49-F238E27FC236}">
              <a16:creationId xmlns:a16="http://schemas.microsoft.com/office/drawing/2014/main" id="{BEEA5FC5-F47A-4626-80F8-AE1416BB1CC0}"/>
            </a:ext>
          </a:extLst>
        </xdr:cNvPr>
        <xdr:cNvCxnSpPr/>
      </xdr:nvCxnSpPr>
      <xdr:spPr>
        <a:xfrm>
          <a:off x="14630400" y="1066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6" name="テキスト ボックス 555">
          <a:extLst>
            <a:ext uri="{FF2B5EF4-FFF2-40B4-BE49-F238E27FC236}">
              <a16:creationId xmlns:a16="http://schemas.microsoft.com/office/drawing/2014/main" id="{585DACF1-6C2C-435F-AD18-449152F4C4E9}"/>
            </a:ext>
          </a:extLst>
        </xdr:cNvPr>
        <xdr:cNvSpPr txBox="1"/>
      </xdr:nvSpPr>
      <xdr:spPr>
        <a:xfrm>
          <a:off x="142775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7" name="直線コネクタ 556">
          <a:extLst>
            <a:ext uri="{FF2B5EF4-FFF2-40B4-BE49-F238E27FC236}">
              <a16:creationId xmlns:a16="http://schemas.microsoft.com/office/drawing/2014/main" id="{2E56B4BE-B946-471C-9015-DA01B860F248}"/>
            </a:ext>
          </a:extLst>
        </xdr:cNvPr>
        <xdr:cNvCxnSpPr/>
      </xdr:nvCxnSpPr>
      <xdr:spPr>
        <a:xfrm>
          <a:off x="14630400" y="1028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8" name="テキスト ボックス 557">
          <a:extLst>
            <a:ext uri="{FF2B5EF4-FFF2-40B4-BE49-F238E27FC236}">
              <a16:creationId xmlns:a16="http://schemas.microsoft.com/office/drawing/2014/main" id="{D849A442-397D-4A65-B909-3869D25677F3}"/>
            </a:ext>
          </a:extLst>
        </xdr:cNvPr>
        <xdr:cNvSpPr txBox="1"/>
      </xdr:nvSpPr>
      <xdr:spPr>
        <a:xfrm>
          <a:off x="142775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9" name="直線コネクタ 558">
          <a:extLst>
            <a:ext uri="{FF2B5EF4-FFF2-40B4-BE49-F238E27FC236}">
              <a16:creationId xmlns:a16="http://schemas.microsoft.com/office/drawing/2014/main" id="{D351C912-C85A-453B-8391-FBF3AFB999FD}"/>
            </a:ext>
          </a:extLst>
        </xdr:cNvPr>
        <xdr:cNvCxnSpPr/>
      </xdr:nvCxnSpPr>
      <xdr:spPr>
        <a:xfrm>
          <a:off x="14630400" y="990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0" name="テキスト ボックス 559">
          <a:extLst>
            <a:ext uri="{FF2B5EF4-FFF2-40B4-BE49-F238E27FC236}">
              <a16:creationId xmlns:a16="http://schemas.microsoft.com/office/drawing/2014/main" id="{B6912272-6E37-4A87-995A-C0EAC50EA809}"/>
            </a:ext>
          </a:extLst>
        </xdr:cNvPr>
        <xdr:cNvSpPr txBox="1"/>
      </xdr:nvSpPr>
      <xdr:spPr>
        <a:xfrm>
          <a:off x="142775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1" name="直線コネクタ 560">
          <a:extLst>
            <a:ext uri="{FF2B5EF4-FFF2-40B4-BE49-F238E27FC236}">
              <a16:creationId xmlns:a16="http://schemas.microsoft.com/office/drawing/2014/main" id="{02042279-25D1-4340-9EDD-37B4CC28CD1F}"/>
            </a:ext>
          </a:extLst>
        </xdr:cNvPr>
        <xdr:cNvCxnSpPr/>
      </xdr:nvCxnSpPr>
      <xdr:spPr>
        <a:xfrm>
          <a:off x="14630400" y="952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2" name="テキスト ボックス 561">
          <a:extLst>
            <a:ext uri="{FF2B5EF4-FFF2-40B4-BE49-F238E27FC236}">
              <a16:creationId xmlns:a16="http://schemas.microsoft.com/office/drawing/2014/main" id="{93271758-0022-4C00-8B09-0E1E1D809893}"/>
            </a:ext>
          </a:extLst>
        </xdr:cNvPr>
        <xdr:cNvSpPr txBox="1"/>
      </xdr:nvSpPr>
      <xdr:spPr>
        <a:xfrm>
          <a:off x="142775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A0C764D1-762A-4F64-BCC1-738BA2C8074C}"/>
            </a:ext>
          </a:extLst>
        </xdr:cNvPr>
        <xdr:cNvCxnSpPr/>
      </xdr:nvCxnSpPr>
      <xdr:spPr>
        <a:xfrm>
          <a:off x="14630400" y="914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B17E87D0-B4F4-4859-B77F-C2F41917E24A}"/>
            </a:ext>
          </a:extLst>
        </xdr:cNvPr>
        <xdr:cNvSpPr txBox="1"/>
      </xdr:nvSpPr>
      <xdr:spPr>
        <a:xfrm>
          <a:off x="142775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5F2951FA-0565-4234-94B6-A8FB373723F9}"/>
            </a:ext>
          </a:extLst>
        </xdr:cNvPr>
        <xdr:cNvSpPr/>
      </xdr:nvSpPr>
      <xdr:spPr>
        <a:xfrm>
          <a:off x="14630400" y="914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566" name="直線コネクタ 565">
          <a:extLst>
            <a:ext uri="{FF2B5EF4-FFF2-40B4-BE49-F238E27FC236}">
              <a16:creationId xmlns:a16="http://schemas.microsoft.com/office/drawing/2014/main" id="{A0B27B66-1118-454F-A7ED-B384F6370B35}"/>
            </a:ext>
          </a:extLst>
        </xdr:cNvPr>
        <xdr:cNvCxnSpPr/>
      </xdr:nvCxnSpPr>
      <xdr:spPr>
        <a:xfrm flipV="1">
          <a:off x="177412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0354EBAC-8372-4942-B766-A8BFDFD48351}"/>
            </a:ext>
          </a:extLst>
        </xdr:cNvPr>
        <xdr:cNvSpPr txBox="1"/>
      </xdr:nvSpPr>
      <xdr:spPr>
        <a:xfrm>
          <a:off x="177800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68" name="直線コネクタ 567">
          <a:extLst>
            <a:ext uri="{FF2B5EF4-FFF2-40B4-BE49-F238E27FC236}">
              <a16:creationId xmlns:a16="http://schemas.microsoft.com/office/drawing/2014/main" id="{2455F9D4-0BE8-4817-9067-E9CA1FE4A19A}"/>
            </a:ext>
          </a:extLst>
        </xdr:cNvPr>
        <xdr:cNvCxnSpPr/>
      </xdr:nvCxnSpPr>
      <xdr:spPr>
        <a:xfrm>
          <a:off x="17681575" y="10976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09D3D27E-A49E-447D-86CC-A20DF83FFBE1}"/>
            </a:ext>
          </a:extLst>
        </xdr:cNvPr>
        <xdr:cNvSpPr txBox="1"/>
      </xdr:nvSpPr>
      <xdr:spPr>
        <a:xfrm>
          <a:off x="177800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70" name="直線コネクタ 569">
          <a:extLst>
            <a:ext uri="{FF2B5EF4-FFF2-40B4-BE49-F238E27FC236}">
              <a16:creationId xmlns:a16="http://schemas.microsoft.com/office/drawing/2014/main" id="{5054ED69-5F95-4B22-995C-6D0E34558191}"/>
            </a:ext>
          </a:extLst>
        </xdr:cNvPr>
        <xdr:cNvCxnSpPr/>
      </xdr:nvCxnSpPr>
      <xdr:spPr>
        <a:xfrm>
          <a:off x="17681575" y="9639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AB382E8D-51AC-4ADF-8362-6DDD8D684141}"/>
            </a:ext>
          </a:extLst>
        </xdr:cNvPr>
        <xdr:cNvSpPr txBox="1"/>
      </xdr:nvSpPr>
      <xdr:spPr>
        <a:xfrm>
          <a:off x="177800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2" name="フローチャート: 判断 571">
          <a:extLst>
            <a:ext uri="{FF2B5EF4-FFF2-40B4-BE49-F238E27FC236}">
              <a16:creationId xmlns:a16="http://schemas.microsoft.com/office/drawing/2014/main" id="{F64C2AAD-9957-4CD0-9F02-D6AB2C7C22D5}"/>
            </a:ext>
          </a:extLst>
        </xdr:cNvPr>
        <xdr:cNvSpPr/>
      </xdr:nvSpPr>
      <xdr:spPr>
        <a:xfrm>
          <a:off x="176911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73" name="フローチャート: 判断 572">
          <a:extLst>
            <a:ext uri="{FF2B5EF4-FFF2-40B4-BE49-F238E27FC236}">
              <a16:creationId xmlns:a16="http://schemas.microsoft.com/office/drawing/2014/main" id="{0EE672D5-47A7-407C-B109-40E3B961A6A7}"/>
            </a:ext>
          </a:extLst>
        </xdr:cNvPr>
        <xdr:cNvSpPr/>
      </xdr:nvSpPr>
      <xdr:spPr>
        <a:xfrm>
          <a:off x="17043400" y="1050290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574" name="フローチャート: 判断 573">
          <a:extLst>
            <a:ext uri="{FF2B5EF4-FFF2-40B4-BE49-F238E27FC236}">
              <a16:creationId xmlns:a16="http://schemas.microsoft.com/office/drawing/2014/main" id="{8D9DEA05-92A0-474E-8E06-8BC3613CA121}"/>
            </a:ext>
          </a:extLst>
        </xdr:cNvPr>
        <xdr:cNvSpPr/>
      </xdr:nvSpPr>
      <xdr:spPr>
        <a:xfrm>
          <a:off x="163068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75" name="フローチャート: 判断 574">
          <a:extLst>
            <a:ext uri="{FF2B5EF4-FFF2-40B4-BE49-F238E27FC236}">
              <a16:creationId xmlns:a16="http://schemas.microsoft.com/office/drawing/2014/main" id="{19F7D8B5-D7B2-45DD-BCE4-CEFE2C61A61C}"/>
            </a:ext>
          </a:extLst>
        </xdr:cNvPr>
        <xdr:cNvSpPr/>
      </xdr:nvSpPr>
      <xdr:spPr>
        <a:xfrm>
          <a:off x="15608300" y="105067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576" name="フローチャート: 判断 575">
          <a:extLst>
            <a:ext uri="{FF2B5EF4-FFF2-40B4-BE49-F238E27FC236}">
              <a16:creationId xmlns:a16="http://schemas.microsoft.com/office/drawing/2014/main" id="{2C3FF432-B0DA-46AF-BACA-B443DA0F5A07}"/>
            </a:ext>
          </a:extLst>
        </xdr:cNvPr>
        <xdr:cNvSpPr/>
      </xdr:nvSpPr>
      <xdr:spPr>
        <a:xfrm>
          <a:off x="14909800" y="10449560"/>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9EE05A6-3537-455E-B76D-24C9481C3E80}"/>
            </a:ext>
          </a:extLst>
        </xdr:cNvPr>
        <xdr:cNvSpPr txBox="1"/>
      </xdr:nvSpPr>
      <xdr:spPr>
        <a:xfrm>
          <a:off x="17589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CEB137A-E987-4A93-AC39-0ABB5288FD6E}"/>
            </a:ext>
          </a:extLst>
        </xdr:cNvPr>
        <xdr:cNvSpPr txBox="1"/>
      </xdr:nvSpPr>
      <xdr:spPr>
        <a:xfrm>
          <a:off x="169132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DD919018-7679-44EC-B3FC-D36F9714C12C}"/>
            </a:ext>
          </a:extLst>
        </xdr:cNvPr>
        <xdr:cNvSpPr txBox="1"/>
      </xdr:nvSpPr>
      <xdr:spPr>
        <a:xfrm>
          <a:off x="162052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812E296-7FBB-4A6B-A6B4-2050774CEB9A}"/>
            </a:ext>
          </a:extLst>
        </xdr:cNvPr>
        <xdr:cNvSpPr txBox="1"/>
      </xdr:nvSpPr>
      <xdr:spPr>
        <a:xfrm>
          <a:off x="15506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CC4B27FA-5669-4ED1-9611-2A0DDC6B6402}"/>
            </a:ext>
          </a:extLst>
        </xdr:cNvPr>
        <xdr:cNvSpPr txBox="1"/>
      </xdr:nvSpPr>
      <xdr:spPr>
        <a:xfrm>
          <a:off x="14779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63500</xdr:rowOff>
    </xdr:from>
    <xdr:to>
      <xdr:col>116</xdr:col>
      <xdr:colOff>114300</xdr:colOff>
      <xdr:row>59</xdr:row>
      <xdr:rowOff>165100</xdr:rowOff>
    </xdr:to>
    <xdr:sp macro="" textlink="">
      <xdr:nvSpPr>
        <xdr:cNvPr id="582" name="楕円 581">
          <a:extLst>
            <a:ext uri="{FF2B5EF4-FFF2-40B4-BE49-F238E27FC236}">
              <a16:creationId xmlns:a16="http://schemas.microsoft.com/office/drawing/2014/main" id="{46D4032B-0969-4C42-B442-6AF0CBE5094B}"/>
            </a:ext>
          </a:extLst>
        </xdr:cNvPr>
        <xdr:cNvSpPr/>
      </xdr:nvSpPr>
      <xdr:spPr>
        <a:xfrm>
          <a:off x="176911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86377</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785FC178-779B-4230-BA87-EC599349B24C}"/>
            </a:ext>
          </a:extLst>
        </xdr:cNvPr>
        <xdr:cNvSpPr txBox="1"/>
      </xdr:nvSpPr>
      <xdr:spPr>
        <a:xfrm>
          <a:off x="17780000"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63500</xdr:rowOff>
    </xdr:from>
    <xdr:to>
      <xdr:col>112</xdr:col>
      <xdr:colOff>38100</xdr:colOff>
      <xdr:row>59</xdr:row>
      <xdr:rowOff>165100</xdr:rowOff>
    </xdr:to>
    <xdr:sp macro="" textlink="">
      <xdr:nvSpPr>
        <xdr:cNvPr id="584" name="楕円 583">
          <a:extLst>
            <a:ext uri="{FF2B5EF4-FFF2-40B4-BE49-F238E27FC236}">
              <a16:creationId xmlns:a16="http://schemas.microsoft.com/office/drawing/2014/main" id="{6E994FEF-05FB-4038-BCA6-7683A520A56A}"/>
            </a:ext>
          </a:extLst>
        </xdr:cNvPr>
        <xdr:cNvSpPr/>
      </xdr:nvSpPr>
      <xdr:spPr>
        <a:xfrm>
          <a:off x="17043400" y="10179050"/>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114300</xdr:rowOff>
    </xdr:from>
    <xdr:to>
      <xdr:col>116</xdr:col>
      <xdr:colOff>63500</xdr:colOff>
      <xdr:row>59</xdr:row>
      <xdr:rowOff>114300</xdr:rowOff>
    </xdr:to>
    <xdr:cxnSp macro="">
      <xdr:nvCxnSpPr>
        <xdr:cNvPr id="585" name="直線コネクタ 584">
          <a:extLst>
            <a:ext uri="{FF2B5EF4-FFF2-40B4-BE49-F238E27FC236}">
              <a16:creationId xmlns:a16="http://schemas.microsoft.com/office/drawing/2014/main" id="{BD51AD44-FA02-4133-93FF-BF00BA1BC1FA}"/>
            </a:ext>
          </a:extLst>
        </xdr:cNvPr>
        <xdr:cNvCxnSpPr/>
      </xdr:nvCxnSpPr>
      <xdr:spPr>
        <a:xfrm>
          <a:off x="17065625" y="10229850"/>
          <a:ext cx="676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55880</xdr:rowOff>
    </xdr:from>
    <xdr:to>
      <xdr:col>107</xdr:col>
      <xdr:colOff>101600</xdr:colOff>
      <xdr:row>59</xdr:row>
      <xdr:rowOff>157480</xdr:rowOff>
    </xdr:to>
    <xdr:sp macro="" textlink="">
      <xdr:nvSpPr>
        <xdr:cNvPr id="586" name="楕円 585">
          <a:extLst>
            <a:ext uri="{FF2B5EF4-FFF2-40B4-BE49-F238E27FC236}">
              <a16:creationId xmlns:a16="http://schemas.microsoft.com/office/drawing/2014/main" id="{24F078C9-C350-49BE-9778-B813B88A95AD}"/>
            </a:ext>
          </a:extLst>
        </xdr:cNvPr>
        <xdr:cNvSpPr/>
      </xdr:nvSpPr>
      <xdr:spPr>
        <a:xfrm>
          <a:off x="163068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106680</xdr:rowOff>
    </xdr:from>
    <xdr:to>
      <xdr:col>111</xdr:col>
      <xdr:colOff>177800</xdr:colOff>
      <xdr:row>59</xdr:row>
      <xdr:rowOff>114300</xdr:rowOff>
    </xdr:to>
    <xdr:cxnSp macro="">
      <xdr:nvCxnSpPr>
        <xdr:cNvPr id="587" name="直線コネクタ 586">
          <a:extLst>
            <a:ext uri="{FF2B5EF4-FFF2-40B4-BE49-F238E27FC236}">
              <a16:creationId xmlns:a16="http://schemas.microsoft.com/office/drawing/2014/main" id="{A78B854A-BA51-4568-913D-5E322A1C4EC3}"/>
            </a:ext>
          </a:extLst>
        </xdr:cNvPr>
        <xdr:cNvCxnSpPr/>
      </xdr:nvCxnSpPr>
      <xdr:spPr>
        <a:xfrm>
          <a:off x="16357600" y="10222230"/>
          <a:ext cx="7080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59690</xdr:rowOff>
    </xdr:from>
    <xdr:to>
      <xdr:col>102</xdr:col>
      <xdr:colOff>165100</xdr:colOff>
      <xdr:row>59</xdr:row>
      <xdr:rowOff>161290</xdr:rowOff>
    </xdr:to>
    <xdr:sp macro="" textlink="">
      <xdr:nvSpPr>
        <xdr:cNvPr id="588" name="楕円 587">
          <a:extLst>
            <a:ext uri="{FF2B5EF4-FFF2-40B4-BE49-F238E27FC236}">
              <a16:creationId xmlns:a16="http://schemas.microsoft.com/office/drawing/2014/main" id="{01AA0042-B8C0-4C92-BB46-C25E75AEB146}"/>
            </a:ext>
          </a:extLst>
        </xdr:cNvPr>
        <xdr:cNvSpPr/>
      </xdr:nvSpPr>
      <xdr:spPr>
        <a:xfrm>
          <a:off x="15608300" y="101752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106680</xdr:rowOff>
    </xdr:from>
    <xdr:to>
      <xdr:col>107</xdr:col>
      <xdr:colOff>50800</xdr:colOff>
      <xdr:row>59</xdr:row>
      <xdr:rowOff>110490</xdr:rowOff>
    </xdr:to>
    <xdr:cxnSp macro="">
      <xdr:nvCxnSpPr>
        <xdr:cNvPr id="589" name="直線コネクタ 588">
          <a:extLst>
            <a:ext uri="{FF2B5EF4-FFF2-40B4-BE49-F238E27FC236}">
              <a16:creationId xmlns:a16="http://schemas.microsoft.com/office/drawing/2014/main" id="{D44F0C48-3642-4E95-AF58-FBCC216F7003}"/>
            </a:ext>
          </a:extLst>
        </xdr:cNvPr>
        <xdr:cNvCxnSpPr/>
      </xdr:nvCxnSpPr>
      <xdr:spPr>
        <a:xfrm flipV="1">
          <a:off x="15659100" y="10222230"/>
          <a:ext cx="6985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137177</xdr:rowOff>
    </xdr:from>
    <xdr:ext cx="469744" cy="259045"/>
    <xdr:sp macro="" textlink="">
      <xdr:nvSpPr>
        <xdr:cNvPr id="590" name="n_1aveValue【保健センター・保健所】&#10;一人当たり面積">
          <a:extLst>
            <a:ext uri="{FF2B5EF4-FFF2-40B4-BE49-F238E27FC236}">
              <a16:creationId xmlns:a16="http://schemas.microsoft.com/office/drawing/2014/main" id="{2B411BAD-8510-4CFF-A0AE-B8C36E7A4889}"/>
            </a:ext>
          </a:extLst>
        </xdr:cNvPr>
        <xdr:cNvSpPr txBox="1"/>
      </xdr:nvSpPr>
      <xdr:spPr>
        <a:xfrm>
          <a:off x="168847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591" name="n_2aveValue【保健センター・保健所】&#10;一人当たり面積">
          <a:extLst>
            <a:ext uri="{FF2B5EF4-FFF2-40B4-BE49-F238E27FC236}">
              <a16:creationId xmlns:a16="http://schemas.microsoft.com/office/drawing/2014/main" id="{D13E5433-4425-4878-952A-ABB3FCDAD145}"/>
            </a:ext>
          </a:extLst>
        </xdr:cNvPr>
        <xdr:cNvSpPr txBox="1"/>
      </xdr:nvSpPr>
      <xdr:spPr>
        <a:xfrm>
          <a:off x="161608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592" name="n_3aveValue【保健センター・保健所】&#10;一人当たり面積">
          <a:extLst>
            <a:ext uri="{FF2B5EF4-FFF2-40B4-BE49-F238E27FC236}">
              <a16:creationId xmlns:a16="http://schemas.microsoft.com/office/drawing/2014/main" id="{BD19F0FF-6A5C-416E-A363-9793B25D64A6}"/>
            </a:ext>
          </a:extLst>
        </xdr:cNvPr>
        <xdr:cNvSpPr txBox="1"/>
      </xdr:nvSpPr>
      <xdr:spPr>
        <a:xfrm>
          <a:off x="154623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593" name="n_4aveValue【保健センター・保健所】&#10;一人当たり面積">
          <a:extLst>
            <a:ext uri="{FF2B5EF4-FFF2-40B4-BE49-F238E27FC236}">
              <a16:creationId xmlns:a16="http://schemas.microsoft.com/office/drawing/2014/main" id="{4C45E4A1-D9F1-4550-8009-550439F1863D}"/>
            </a:ext>
          </a:extLst>
        </xdr:cNvPr>
        <xdr:cNvSpPr txBox="1"/>
      </xdr:nvSpPr>
      <xdr:spPr>
        <a:xfrm>
          <a:off x="147638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10177</xdr:rowOff>
    </xdr:from>
    <xdr:ext cx="469744" cy="259045"/>
    <xdr:sp macro="" textlink="">
      <xdr:nvSpPr>
        <xdr:cNvPr id="594" name="n_1mainValue【保健センター・保健所】&#10;一人当たり面積">
          <a:extLst>
            <a:ext uri="{FF2B5EF4-FFF2-40B4-BE49-F238E27FC236}">
              <a16:creationId xmlns:a16="http://schemas.microsoft.com/office/drawing/2014/main" id="{E1A05BDD-F7BD-44F0-B16F-F68CE39FF1BF}"/>
            </a:ext>
          </a:extLst>
        </xdr:cNvPr>
        <xdr:cNvSpPr txBox="1"/>
      </xdr:nvSpPr>
      <xdr:spPr>
        <a:xfrm>
          <a:off x="16884727" y="995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2557</xdr:rowOff>
    </xdr:from>
    <xdr:ext cx="469744" cy="259045"/>
    <xdr:sp macro="" textlink="">
      <xdr:nvSpPr>
        <xdr:cNvPr id="595" name="n_2mainValue【保健センター・保健所】&#10;一人当たり面積">
          <a:extLst>
            <a:ext uri="{FF2B5EF4-FFF2-40B4-BE49-F238E27FC236}">
              <a16:creationId xmlns:a16="http://schemas.microsoft.com/office/drawing/2014/main" id="{86331BA1-AB3A-43C1-939B-587147735B2B}"/>
            </a:ext>
          </a:extLst>
        </xdr:cNvPr>
        <xdr:cNvSpPr txBox="1"/>
      </xdr:nvSpPr>
      <xdr:spPr>
        <a:xfrm>
          <a:off x="16160827" y="99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6367</xdr:rowOff>
    </xdr:from>
    <xdr:ext cx="469744" cy="259045"/>
    <xdr:sp macro="" textlink="">
      <xdr:nvSpPr>
        <xdr:cNvPr id="596" name="n_3mainValue【保健センター・保健所】&#10;一人当たり面積">
          <a:extLst>
            <a:ext uri="{FF2B5EF4-FFF2-40B4-BE49-F238E27FC236}">
              <a16:creationId xmlns:a16="http://schemas.microsoft.com/office/drawing/2014/main" id="{B4B31BDF-F422-4AC2-B155-A5DF106F0A5A}"/>
            </a:ext>
          </a:extLst>
        </xdr:cNvPr>
        <xdr:cNvSpPr txBox="1"/>
      </xdr:nvSpPr>
      <xdr:spPr>
        <a:xfrm>
          <a:off x="154623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7EFA1B59-7285-4B68-8B0D-5E610F8774AC}"/>
            </a:ext>
          </a:extLst>
        </xdr:cNvPr>
        <xdr:cNvSpPr/>
      </xdr:nvSpPr>
      <xdr:spPr>
        <a:xfrm>
          <a:off x="9969500" y="1181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7E925EA7-BAC9-43B0-8B85-EF6AD843522C}"/>
            </a:ext>
          </a:extLst>
        </xdr:cNvPr>
        <xdr:cNvSpPr/>
      </xdr:nvSpPr>
      <xdr:spPr>
        <a:xfrm>
          <a:off x="10058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53CF473F-F072-4395-A677-2B6E869CAE5B}"/>
            </a:ext>
          </a:extLst>
        </xdr:cNvPr>
        <xdr:cNvSpPr/>
      </xdr:nvSpPr>
      <xdr:spPr>
        <a:xfrm>
          <a:off x="10058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FDCEDD20-B670-4B4F-8910-173EE49F47F7}"/>
            </a:ext>
          </a:extLst>
        </xdr:cNvPr>
        <xdr:cNvSpPr/>
      </xdr:nvSpPr>
      <xdr:spPr>
        <a:xfrm>
          <a:off x="108839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2125687A-201E-49DD-9CE4-3A214D5CCFE8}"/>
            </a:ext>
          </a:extLst>
        </xdr:cNvPr>
        <xdr:cNvSpPr/>
      </xdr:nvSpPr>
      <xdr:spPr>
        <a:xfrm>
          <a:off x="108839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012821E0-C982-474D-B1E2-841371180BF6}"/>
            </a:ext>
          </a:extLst>
        </xdr:cNvPr>
        <xdr:cNvSpPr/>
      </xdr:nvSpPr>
      <xdr:spPr>
        <a:xfrm>
          <a:off x="117983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A3996B6E-D429-49C7-96B1-4B3E22DC073A}"/>
            </a:ext>
          </a:extLst>
        </xdr:cNvPr>
        <xdr:cNvSpPr/>
      </xdr:nvSpPr>
      <xdr:spPr>
        <a:xfrm>
          <a:off x="117983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F60A9AD1-73E1-4F36-BDA9-9C250FD4A646}"/>
            </a:ext>
          </a:extLst>
        </xdr:cNvPr>
        <xdr:cNvSpPr/>
      </xdr:nvSpPr>
      <xdr:spPr>
        <a:xfrm>
          <a:off x="9969500" y="1295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109EFB73-251B-4C22-AE4F-0DF719F2103C}"/>
            </a:ext>
          </a:extLst>
        </xdr:cNvPr>
        <xdr:cNvSpPr txBox="1"/>
      </xdr:nvSpPr>
      <xdr:spPr>
        <a:xfrm>
          <a:off x="99314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19E00370-E734-41A0-80CA-FB8FFB254A15}"/>
            </a:ext>
          </a:extLst>
        </xdr:cNvPr>
        <xdr:cNvCxnSpPr/>
      </xdr:nvCxnSpPr>
      <xdr:spPr>
        <a:xfrm>
          <a:off x="9969500" y="1524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DE06E4CA-CE0E-48A8-959E-A8FA7CBF5067}"/>
            </a:ext>
          </a:extLst>
        </xdr:cNvPr>
        <xdr:cNvSpPr txBox="1"/>
      </xdr:nvSpPr>
      <xdr:spPr>
        <a:xfrm>
          <a:off x="959757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8" name="直線コネクタ 607">
          <a:extLst>
            <a:ext uri="{FF2B5EF4-FFF2-40B4-BE49-F238E27FC236}">
              <a16:creationId xmlns:a16="http://schemas.microsoft.com/office/drawing/2014/main" id="{F03B167D-CBCB-4D69-AEF3-D1389F47E0EC}"/>
            </a:ext>
          </a:extLst>
        </xdr:cNvPr>
        <xdr:cNvCxnSpPr/>
      </xdr:nvCxnSpPr>
      <xdr:spPr>
        <a:xfrm>
          <a:off x="9969500" y="14859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9" name="テキスト ボックス 608">
          <a:extLst>
            <a:ext uri="{FF2B5EF4-FFF2-40B4-BE49-F238E27FC236}">
              <a16:creationId xmlns:a16="http://schemas.microsoft.com/office/drawing/2014/main" id="{F8671821-2232-446D-90BB-8DC10EAFDB65}"/>
            </a:ext>
          </a:extLst>
        </xdr:cNvPr>
        <xdr:cNvSpPr txBox="1"/>
      </xdr:nvSpPr>
      <xdr:spPr>
        <a:xfrm>
          <a:off x="959757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0" name="直線コネクタ 609">
          <a:extLst>
            <a:ext uri="{FF2B5EF4-FFF2-40B4-BE49-F238E27FC236}">
              <a16:creationId xmlns:a16="http://schemas.microsoft.com/office/drawing/2014/main" id="{BCBD2E2F-A343-474E-B9F8-D94E127756A4}"/>
            </a:ext>
          </a:extLst>
        </xdr:cNvPr>
        <xdr:cNvCxnSpPr/>
      </xdr:nvCxnSpPr>
      <xdr:spPr>
        <a:xfrm>
          <a:off x="9969500" y="14478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1" name="テキスト ボックス 610">
          <a:extLst>
            <a:ext uri="{FF2B5EF4-FFF2-40B4-BE49-F238E27FC236}">
              <a16:creationId xmlns:a16="http://schemas.microsoft.com/office/drawing/2014/main" id="{D1C46A20-BC36-4DB6-9D55-38201BBB4425}"/>
            </a:ext>
          </a:extLst>
        </xdr:cNvPr>
        <xdr:cNvSpPr txBox="1"/>
      </xdr:nvSpPr>
      <xdr:spPr>
        <a:xfrm>
          <a:off x="96426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2" name="直線コネクタ 611">
          <a:extLst>
            <a:ext uri="{FF2B5EF4-FFF2-40B4-BE49-F238E27FC236}">
              <a16:creationId xmlns:a16="http://schemas.microsoft.com/office/drawing/2014/main" id="{AE9D76F8-6FD0-42AD-AE24-7D634B0E167A}"/>
            </a:ext>
          </a:extLst>
        </xdr:cNvPr>
        <xdr:cNvCxnSpPr/>
      </xdr:nvCxnSpPr>
      <xdr:spPr>
        <a:xfrm>
          <a:off x="9969500" y="14097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3" name="テキスト ボックス 612">
          <a:extLst>
            <a:ext uri="{FF2B5EF4-FFF2-40B4-BE49-F238E27FC236}">
              <a16:creationId xmlns:a16="http://schemas.microsoft.com/office/drawing/2014/main" id="{7214C9C2-DC6E-4B07-ACA8-D9F68E3C9E1D}"/>
            </a:ext>
          </a:extLst>
        </xdr:cNvPr>
        <xdr:cNvSpPr txBox="1"/>
      </xdr:nvSpPr>
      <xdr:spPr>
        <a:xfrm>
          <a:off x="96426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4" name="直線コネクタ 613">
          <a:extLst>
            <a:ext uri="{FF2B5EF4-FFF2-40B4-BE49-F238E27FC236}">
              <a16:creationId xmlns:a16="http://schemas.microsoft.com/office/drawing/2014/main" id="{FDE51376-AC87-46C9-8B87-C86D3B9CEAEF}"/>
            </a:ext>
          </a:extLst>
        </xdr:cNvPr>
        <xdr:cNvCxnSpPr/>
      </xdr:nvCxnSpPr>
      <xdr:spPr>
        <a:xfrm>
          <a:off x="9969500" y="13716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5" name="テキスト ボックス 614">
          <a:extLst>
            <a:ext uri="{FF2B5EF4-FFF2-40B4-BE49-F238E27FC236}">
              <a16:creationId xmlns:a16="http://schemas.microsoft.com/office/drawing/2014/main" id="{F2211CB4-22C1-4798-88ED-2B07FEC76848}"/>
            </a:ext>
          </a:extLst>
        </xdr:cNvPr>
        <xdr:cNvSpPr txBox="1"/>
      </xdr:nvSpPr>
      <xdr:spPr>
        <a:xfrm>
          <a:off x="96426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6" name="直線コネクタ 615">
          <a:extLst>
            <a:ext uri="{FF2B5EF4-FFF2-40B4-BE49-F238E27FC236}">
              <a16:creationId xmlns:a16="http://schemas.microsoft.com/office/drawing/2014/main" id="{24D88817-5C8C-41A6-B578-C623BEEA16E3}"/>
            </a:ext>
          </a:extLst>
        </xdr:cNvPr>
        <xdr:cNvCxnSpPr/>
      </xdr:nvCxnSpPr>
      <xdr:spPr>
        <a:xfrm>
          <a:off x="9969500" y="13335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7" name="テキスト ボックス 616">
          <a:extLst>
            <a:ext uri="{FF2B5EF4-FFF2-40B4-BE49-F238E27FC236}">
              <a16:creationId xmlns:a16="http://schemas.microsoft.com/office/drawing/2014/main" id="{5ABC7DE3-C1B1-4B02-9DBF-551504B51758}"/>
            </a:ext>
          </a:extLst>
        </xdr:cNvPr>
        <xdr:cNvSpPr txBox="1"/>
      </xdr:nvSpPr>
      <xdr:spPr>
        <a:xfrm>
          <a:off x="96426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9B153402-AFB7-46C0-9873-7C1029E1F5D7}"/>
            </a:ext>
          </a:extLst>
        </xdr:cNvPr>
        <xdr:cNvCxnSpPr/>
      </xdr:nvCxnSpPr>
      <xdr:spPr>
        <a:xfrm>
          <a:off x="9969500" y="1295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9" name="テキスト ボックス 618">
          <a:extLst>
            <a:ext uri="{FF2B5EF4-FFF2-40B4-BE49-F238E27FC236}">
              <a16:creationId xmlns:a16="http://schemas.microsoft.com/office/drawing/2014/main" id="{088D7409-6279-4941-B3B9-3C288AC2C51B}"/>
            </a:ext>
          </a:extLst>
        </xdr:cNvPr>
        <xdr:cNvSpPr txBox="1"/>
      </xdr:nvSpPr>
      <xdr:spPr>
        <a:xfrm>
          <a:off x="97067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a:extLst>
            <a:ext uri="{FF2B5EF4-FFF2-40B4-BE49-F238E27FC236}">
              <a16:creationId xmlns:a16="http://schemas.microsoft.com/office/drawing/2014/main" id="{9ABB41C2-B45B-4000-9A6E-3CD9098104A1}"/>
            </a:ext>
          </a:extLst>
        </xdr:cNvPr>
        <xdr:cNvSpPr/>
      </xdr:nvSpPr>
      <xdr:spPr>
        <a:xfrm>
          <a:off x="9969500" y="1295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621" name="直線コネクタ 620">
          <a:extLst>
            <a:ext uri="{FF2B5EF4-FFF2-40B4-BE49-F238E27FC236}">
              <a16:creationId xmlns:a16="http://schemas.microsoft.com/office/drawing/2014/main" id="{6BF41716-13CD-449A-9687-4CCC1FC09FE6}"/>
            </a:ext>
          </a:extLst>
        </xdr:cNvPr>
        <xdr:cNvCxnSpPr/>
      </xdr:nvCxnSpPr>
      <xdr:spPr>
        <a:xfrm flipV="1">
          <a:off x="130803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622" name="【消防施設】&#10;有形固定資産減価償却率最小値テキスト">
          <a:extLst>
            <a:ext uri="{FF2B5EF4-FFF2-40B4-BE49-F238E27FC236}">
              <a16:creationId xmlns:a16="http://schemas.microsoft.com/office/drawing/2014/main" id="{496EAFCD-CA4E-4B35-8936-404B23C5B767}"/>
            </a:ext>
          </a:extLst>
        </xdr:cNvPr>
        <xdr:cNvSpPr txBox="1"/>
      </xdr:nvSpPr>
      <xdr:spPr>
        <a:xfrm>
          <a:off x="13109575"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623" name="直線コネクタ 622">
          <a:extLst>
            <a:ext uri="{FF2B5EF4-FFF2-40B4-BE49-F238E27FC236}">
              <a16:creationId xmlns:a16="http://schemas.microsoft.com/office/drawing/2014/main" id="{8D99F5AF-6E81-4E8C-882C-44EBBA200018}"/>
            </a:ext>
          </a:extLst>
        </xdr:cNvPr>
        <xdr:cNvCxnSpPr/>
      </xdr:nvCxnSpPr>
      <xdr:spPr>
        <a:xfrm>
          <a:off x="12992100" y="14704695"/>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624" name="【消防施設】&#10;有形固定資産減価償却率最大値テキスト">
          <a:extLst>
            <a:ext uri="{FF2B5EF4-FFF2-40B4-BE49-F238E27FC236}">
              <a16:creationId xmlns:a16="http://schemas.microsoft.com/office/drawing/2014/main" id="{DF561823-1E09-4618-B6BE-DF9A09474E73}"/>
            </a:ext>
          </a:extLst>
        </xdr:cNvPr>
        <xdr:cNvSpPr txBox="1"/>
      </xdr:nvSpPr>
      <xdr:spPr>
        <a:xfrm>
          <a:off x="13109575"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625" name="直線コネクタ 624">
          <a:extLst>
            <a:ext uri="{FF2B5EF4-FFF2-40B4-BE49-F238E27FC236}">
              <a16:creationId xmlns:a16="http://schemas.microsoft.com/office/drawing/2014/main" id="{6B49A64D-C08B-4B38-913B-5537AE383ACE}"/>
            </a:ext>
          </a:extLst>
        </xdr:cNvPr>
        <xdr:cNvCxnSpPr/>
      </xdr:nvCxnSpPr>
      <xdr:spPr>
        <a:xfrm>
          <a:off x="12992100" y="13279755"/>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626" name="【消防施設】&#10;有形固定資産減価償却率平均値テキスト">
          <a:extLst>
            <a:ext uri="{FF2B5EF4-FFF2-40B4-BE49-F238E27FC236}">
              <a16:creationId xmlns:a16="http://schemas.microsoft.com/office/drawing/2014/main" id="{39F642DA-B8EE-4681-B8AD-779F6D3C18F3}"/>
            </a:ext>
          </a:extLst>
        </xdr:cNvPr>
        <xdr:cNvSpPr txBox="1"/>
      </xdr:nvSpPr>
      <xdr:spPr>
        <a:xfrm>
          <a:off x="13109575"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627" name="フローチャート: 判断 626">
          <a:extLst>
            <a:ext uri="{FF2B5EF4-FFF2-40B4-BE49-F238E27FC236}">
              <a16:creationId xmlns:a16="http://schemas.microsoft.com/office/drawing/2014/main" id="{94831AFE-ACDF-48E4-BAC0-4730EF18DDF4}"/>
            </a:ext>
          </a:extLst>
        </xdr:cNvPr>
        <xdr:cNvSpPr/>
      </xdr:nvSpPr>
      <xdr:spPr>
        <a:xfrm>
          <a:off x="13030200" y="140500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28" name="フローチャート: 判断 627">
          <a:extLst>
            <a:ext uri="{FF2B5EF4-FFF2-40B4-BE49-F238E27FC236}">
              <a16:creationId xmlns:a16="http://schemas.microsoft.com/office/drawing/2014/main" id="{4E85FC3A-E1B3-48E3-8331-072DE11972F1}"/>
            </a:ext>
          </a:extLst>
        </xdr:cNvPr>
        <xdr:cNvSpPr/>
      </xdr:nvSpPr>
      <xdr:spPr>
        <a:xfrm>
          <a:off x="123444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29" name="フローチャート: 判断 628">
          <a:extLst>
            <a:ext uri="{FF2B5EF4-FFF2-40B4-BE49-F238E27FC236}">
              <a16:creationId xmlns:a16="http://schemas.microsoft.com/office/drawing/2014/main" id="{CFC54D1B-68AA-4203-8622-539C83AE28F4}"/>
            </a:ext>
          </a:extLst>
        </xdr:cNvPr>
        <xdr:cNvSpPr/>
      </xdr:nvSpPr>
      <xdr:spPr>
        <a:xfrm>
          <a:off x="11645900" y="13931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630" name="フローチャート: 判断 629">
          <a:extLst>
            <a:ext uri="{FF2B5EF4-FFF2-40B4-BE49-F238E27FC236}">
              <a16:creationId xmlns:a16="http://schemas.microsoft.com/office/drawing/2014/main" id="{FFFF0325-92AB-4571-9A2A-ABFB9E2B59D0}"/>
            </a:ext>
          </a:extLst>
        </xdr:cNvPr>
        <xdr:cNvSpPr/>
      </xdr:nvSpPr>
      <xdr:spPr>
        <a:xfrm>
          <a:off x="10947400" y="1398714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31" name="フローチャート: 判断 630">
          <a:extLst>
            <a:ext uri="{FF2B5EF4-FFF2-40B4-BE49-F238E27FC236}">
              <a16:creationId xmlns:a16="http://schemas.microsoft.com/office/drawing/2014/main" id="{26583188-DA0C-4F88-9185-70669EA8F293}"/>
            </a:ext>
          </a:extLst>
        </xdr:cNvPr>
        <xdr:cNvSpPr/>
      </xdr:nvSpPr>
      <xdr:spPr>
        <a:xfrm>
          <a:off x="102108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FCA253D-7019-4BBD-9441-8C1F4C0A7D1E}"/>
            </a:ext>
          </a:extLst>
        </xdr:cNvPr>
        <xdr:cNvSpPr txBox="1"/>
      </xdr:nvSpPr>
      <xdr:spPr>
        <a:xfrm>
          <a:off x="129286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8200C5F1-BF30-4767-9C1B-359AC0FA91F8}"/>
            </a:ext>
          </a:extLst>
        </xdr:cNvPr>
        <xdr:cNvSpPr txBox="1"/>
      </xdr:nvSpPr>
      <xdr:spPr>
        <a:xfrm>
          <a:off x="1224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553FB1FB-98FD-4D92-A1CE-451E2E1B4950}"/>
            </a:ext>
          </a:extLst>
        </xdr:cNvPr>
        <xdr:cNvSpPr txBox="1"/>
      </xdr:nvSpPr>
      <xdr:spPr>
        <a:xfrm>
          <a:off x="11544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EC3EC4DB-3EA6-4290-A717-2D6C617072BE}"/>
            </a:ext>
          </a:extLst>
        </xdr:cNvPr>
        <xdr:cNvSpPr txBox="1"/>
      </xdr:nvSpPr>
      <xdr:spPr>
        <a:xfrm>
          <a:off x="108172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7F254343-9A73-409A-A5E2-5F30DD3E5759}"/>
            </a:ext>
          </a:extLst>
        </xdr:cNvPr>
        <xdr:cNvSpPr txBox="1"/>
      </xdr:nvSpPr>
      <xdr:spPr>
        <a:xfrm>
          <a:off x="101092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93980</xdr:rowOff>
    </xdr:from>
    <xdr:to>
      <xdr:col>85</xdr:col>
      <xdr:colOff>177800</xdr:colOff>
      <xdr:row>80</xdr:row>
      <xdr:rowOff>24130</xdr:rowOff>
    </xdr:to>
    <xdr:sp macro="" textlink="">
      <xdr:nvSpPr>
        <xdr:cNvPr id="637" name="楕円 636">
          <a:extLst>
            <a:ext uri="{FF2B5EF4-FFF2-40B4-BE49-F238E27FC236}">
              <a16:creationId xmlns:a16="http://schemas.microsoft.com/office/drawing/2014/main" id="{6F36EA39-AE32-4EF0-8260-C97218CE3B7A}"/>
            </a:ext>
          </a:extLst>
        </xdr:cNvPr>
        <xdr:cNvSpPr/>
      </xdr:nvSpPr>
      <xdr:spPr>
        <a:xfrm>
          <a:off x="13030200" y="136385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116857</xdr:rowOff>
    </xdr:from>
    <xdr:ext cx="405111" cy="259045"/>
    <xdr:sp macro="" textlink="">
      <xdr:nvSpPr>
        <xdr:cNvPr id="638" name="【消防施設】&#10;有形固定資産減価償却率該当値テキスト">
          <a:extLst>
            <a:ext uri="{FF2B5EF4-FFF2-40B4-BE49-F238E27FC236}">
              <a16:creationId xmlns:a16="http://schemas.microsoft.com/office/drawing/2014/main" id="{7FFE5423-742D-4F90-8469-F3880AF30778}"/>
            </a:ext>
          </a:extLst>
        </xdr:cNvPr>
        <xdr:cNvSpPr txBox="1"/>
      </xdr:nvSpPr>
      <xdr:spPr>
        <a:xfrm>
          <a:off x="13109575"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xdr:rowOff>
    </xdr:from>
    <xdr:to>
      <xdr:col>81</xdr:col>
      <xdr:colOff>101600</xdr:colOff>
      <xdr:row>79</xdr:row>
      <xdr:rowOff>115570</xdr:rowOff>
    </xdr:to>
    <xdr:sp macro="" textlink="">
      <xdr:nvSpPr>
        <xdr:cNvPr id="639" name="楕円 638">
          <a:extLst>
            <a:ext uri="{FF2B5EF4-FFF2-40B4-BE49-F238E27FC236}">
              <a16:creationId xmlns:a16="http://schemas.microsoft.com/office/drawing/2014/main" id="{4FC7ADCB-C878-4D47-81C9-84A6B297FF4B}"/>
            </a:ext>
          </a:extLst>
        </xdr:cNvPr>
        <xdr:cNvSpPr/>
      </xdr:nvSpPr>
      <xdr:spPr>
        <a:xfrm>
          <a:off x="123444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64770</xdr:rowOff>
    </xdr:from>
    <xdr:to>
      <xdr:col>85</xdr:col>
      <xdr:colOff>127000</xdr:colOff>
      <xdr:row>79</xdr:row>
      <xdr:rowOff>144780</xdr:rowOff>
    </xdr:to>
    <xdr:cxnSp macro="">
      <xdr:nvCxnSpPr>
        <xdr:cNvPr id="640" name="直線コネクタ 639">
          <a:extLst>
            <a:ext uri="{FF2B5EF4-FFF2-40B4-BE49-F238E27FC236}">
              <a16:creationId xmlns:a16="http://schemas.microsoft.com/office/drawing/2014/main" id="{72EC731E-AF43-4208-BA80-32F463216173}"/>
            </a:ext>
          </a:extLst>
        </xdr:cNvPr>
        <xdr:cNvCxnSpPr/>
      </xdr:nvCxnSpPr>
      <xdr:spPr>
        <a:xfrm>
          <a:off x="12395200" y="13609320"/>
          <a:ext cx="6858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97789</xdr:rowOff>
    </xdr:from>
    <xdr:to>
      <xdr:col>76</xdr:col>
      <xdr:colOff>165100</xdr:colOff>
      <xdr:row>79</xdr:row>
      <xdr:rowOff>27939</xdr:rowOff>
    </xdr:to>
    <xdr:sp macro="" textlink="">
      <xdr:nvSpPr>
        <xdr:cNvPr id="641" name="楕円 640">
          <a:extLst>
            <a:ext uri="{FF2B5EF4-FFF2-40B4-BE49-F238E27FC236}">
              <a16:creationId xmlns:a16="http://schemas.microsoft.com/office/drawing/2014/main" id="{C9A5B271-08B7-4A92-AA85-0A24E1BEE816}"/>
            </a:ext>
          </a:extLst>
        </xdr:cNvPr>
        <xdr:cNvSpPr/>
      </xdr:nvSpPr>
      <xdr:spPr>
        <a:xfrm>
          <a:off x="11645900" y="134708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148589</xdr:rowOff>
    </xdr:from>
    <xdr:to>
      <xdr:col>81</xdr:col>
      <xdr:colOff>50800</xdr:colOff>
      <xdr:row>79</xdr:row>
      <xdr:rowOff>64770</xdr:rowOff>
    </xdr:to>
    <xdr:cxnSp macro="">
      <xdr:nvCxnSpPr>
        <xdr:cNvPr id="642" name="直線コネクタ 641">
          <a:extLst>
            <a:ext uri="{FF2B5EF4-FFF2-40B4-BE49-F238E27FC236}">
              <a16:creationId xmlns:a16="http://schemas.microsoft.com/office/drawing/2014/main" id="{1D04E1EE-9A19-435B-A442-21FCCD17152C}"/>
            </a:ext>
          </a:extLst>
        </xdr:cNvPr>
        <xdr:cNvCxnSpPr/>
      </xdr:nvCxnSpPr>
      <xdr:spPr>
        <a:xfrm>
          <a:off x="11696700" y="13521689"/>
          <a:ext cx="6985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43" name="n_1aveValue【消防施設】&#10;有形固定資産減価償却率">
          <a:extLst>
            <a:ext uri="{FF2B5EF4-FFF2-40B4-BE49-F238E27FC236}">
              <a16:creationId xmlns:a16="http://schemas.microsoft.com/office/drawing/2014/main" id="{09324976-9018-434D-8902-8A17C894EB2F}"/>
            </a:ext>
          </a:extLst>
        </xdr:cNvPr>
        <xdr:cNvSpPr txBox="1"/>
      </xdr:nvSpPr>
      <xdr:spPr>
        <a:xfrm>
          <a:off x="12218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44" name="n_2aveValue【消防施設】&#10;有形固定資産減価償却率">
          <a:extLst>
            <a:ext uri="{FF2B5EF4-FFF2-40B4-BE49-F238E27FC236}">
              <a16:creationId xmlns:a16="http://schemas.microsoft.com/office/drawing/2014/main" id="{6791D2ED-A285-4BB7-8830-AC1A2734C816}"/>
            </a:ext>
          </a:extLst>
        </xdr:cNvPr>
        <xdr:cNvSpPr txBox="1"/>
      </xdr:nvSpPr>
      <xdr:spPr>
        <a:xfrm>
          <a:off x="115322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645" name="n_3aveValue【消防施設】&#10;有形固定資産減価償却率">
          <a:extLst>
            <a:ext uri="{FF2B5EF4-FFF2-40B4-BE49-F238E27FC236}">
              <a16:creationId xmlns:a16="http://schemas.microsoft.com/office/drawing/2014/main" id="{0A0D9244-F88C-4258-816D-103C32AA823C}"/>
            </a:ext>
          </a:extLst>
        </xdr:cNvPr>
        <xdr:cNvSpPr txBox="1"/>
      </xdr:nvSpPr>
      <xdr:spPr>
        <a:xfrm>
          <a:off x="10824219"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46" name="n_4aveValue【消防施設】&#10;有形固定資産減価償却率">
          <a:extLst>
            <a:ext uri="{FF2B5EF4-FFF2-40B4-BE49-F238E27FC236}">
              <a16:creationId xmlns:a16="http://schemas.microsoft.com/office/drawing/2014/main" id="{3656B04E-3E8D-414B-AC25-51A7057923A4}"/>
            </a:ext>
          </a:extLst>
        </xdr:cNvPr>
        <xdr:cNvSpPr txBox="1"/>
      </xdr:nvSpPr>
      <xdr:spPr>
        <a:xfrm>
          <a:off x="100971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132097</xdr:rowOff>
    </xdr:from>
    <xdr:ext cx="405111" cy="259045"/>
    <xdr:sp macro="" textlink="">
      <xdr:nvSpPr>
        <xdr:cNvPr id="647" name="n_1mainValue【消防施設】&#10;有形固定資産減価償却率">
          <a:extLst>
            <a:ext uri="{FF2B5EF4-FFF2-40B4-BE49-F238E27FC236}">
              <a16:creationId xmlns:a16="http://schemas.microsoft.com/office/drawing/2014/main" id="{79DABCEF-E20F-4691-8C82-81D83D7E0EF5}"/>
            </a:ext>
          </a:extLst>
        </xdr:cNvPr>
        <xdr:cNvSpPr txBox="1"/>
      </xdr:nvSpPr>
      <xdr:spPr>
        <a:xfrm>
          <a:off x="122180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44466</xdr:rowOff>
    </xdr:from>
    <xdr:ext cx="405111" cy="259045"/>
    <xdr:sp macro="" textlink="">
      <xdr:nvSpPr>
        <xdr:cNvPr id="648" name="n_2mainValue【消防施設】&#10;有形固定資産減価償却率">
          <a:extLst>
            <a:ext uri="{FF2B5EF4-FFF2-40B4-BE49-F238E27FC236}">
              <a16:creationId xmlns:a16="http://schemas.microsoft.com/office/drawing/2014/main" id="{5B1A730F-F8AF-43A2-84C3-185261178E0A}"/>
            </a:ext>
          </a:extLst>
        </xdr:cNvPr>
        <xdr:cNvSpPr txBox="1"/>
      </xdr:nvSpPr>
      <xdr:spPr>
        <a:xfrm>
          <a:off x="115322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A239ABAC-5A96-488D-8FEA-4173C1CA32B6}"/>
            </a:ext>
          </a:extLst>
        </xdr:cNvPr>
        <xdr:cNvSpPr/>
      </xdr:nvSpPr>
      <xdr:spPr>
        <a:xfrm>
          <a:off x="14630400" y="1181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34D7AF86-268D-4AA9-A7D2-375271A14FD1}"/>
            </a:ext>
          </a:extLst>
        </xdr:cNvPr>
        <xdr:cNvSpPr/>
      </xdr:nvSpPr>
      <xdr:spPr>
        <a:xfrm>
          <a:off x="147574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3A29B8CC-0B4D-444E-A0DD-F337245D84A3}"/>
            </a:ext>
          </a:extLst>
        </xdr:cNvPr>
        <xdr:cNvSpPr/>
      </xdr:nvSpPr>
      <xdr:spPr>
        <a:xfrm>
          <a:off x="147574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CFF264E3-632A-48D0-BF17-FBE28A37FD4E}"/>
            </a:ext>
          </a:extLst>
        </xdr:cNvPr>
        <xdr:cNvSpPr/>
      </xdr:nvSpPr>
      <xdr:spPr>
        <a:xfrm>
          <a:off x="155448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A9EF4086-B57F-4053-B06D-F0A86FD5226A}"/>
            </a:ext>
          </a:extLst>
        </xdr:cNvPr>
        <xdr:cNvSpPr/>
      </xdr:nvSpPr>
      <xdr:spPr>
        <a:xfrm>
          <a:off x="155448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3167CF5F-DE33-48A7-80F2-4981112A4D8F}"/>
            </a:ext>
          </a:extLst>
        </xdr:cNvPr>
        <xdr:cNvSpPr/>
      </xdr:nvSpPr>
      <xdr:spPr>
        <a:xfrm>
          <a:off x="16459200" y="1247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5D60A84-B62B-4C13-9C3E-53A779319217}"/>
            </a:ext>
          </a:extLst>
        </xdr:cNvPr>
        <xdr:cNvSpPr/>
      </xdr:nvSpPr>
      <xdr:spPr>
        <a:xfrm>
          <a:off x="16459200" y="1267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D498B11F-1D3B-43BD-A3F6-2119F4DF88F5}"/>
            </a:ext>
          </a:extLst>
        </xdr:cNvPr>
        <xdr:cNvSpPr/>
      </xdr:nvSpPr>
      <xdr:spPr>
        <a:xfrm>
          <a:off x="14630400" y="1295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2A70DEEB-D175-42FF-8480-4FE8AC596171}"/>
            </a:ext>
          </a:extLst>
        </xdr:cNvPr>
        <xdr:cNvSpPr txBox="1"/>
      </xdr:nvSpPr>
      <xdr:spPr>
        <a:xfrm>
          <a:off x="146304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8B2BF661-93DE-491B-B48A-DF015C6423FF}"/>
            </a:ext>
          </a:extLst>
        </xdr:cNvPr>
        <xdr:cNvCxnSpPr/>
      </xdr:nvCxnSpPr>
      <xdr:spPr>
        <a:xfrm>
          <a:off x="14630400" y="1524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a:extLst>
            <a:ext uri="{FF2B5EF4-FFF2-40B4-BE49-F238E27FC236}">
              <a16:creationId xmlns:a16="http://schemas.microsoft.com/office/drawing/2014/main" id="{A9B1BF25-8276-43AB-9076-4149C1155366}"/>
            </a:ext>
          </a:extLst>
        </xdr:cNvPr>
        <xdr:cNvCxnSpPr/>
      </xdr:nvCxnSpPr>
      <xdr:spPr>
        <a:xfrm>
          <a:off x="14630400" y="1485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a:extLst>
            <a:ext uri="{FF2B5EF4-FFF2-40B4-BE49-F238E27FC236}">
              <a16:creationId xmlns:a16="http://schemas.microsoft.com/office/drawing/2014/main" id="{67808107-0CD8-4E58-A252-41ACF50A519F}"/>
            </a:ext>
          </a:extLst>
        </xdr:cNvPr>
        <xdr:cNvSpPr txBox="1"/>
      </xdr:nvSpPr>
      <xdr:spPr>
        <a:xfrm>
          <a:off x="142775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a:extLst>
            <a:ext uri="{FF2B5EF4-FFF2-40B4-BE49-F238E27FC236}">
              <a16:creationId xmlns:a16="http://schemas.microsoft.com/office/drawing/2014/main" id="{C124BBED-0DE1-4E1D-9CCA-4489CA50FC31}"/>
            </a:ext>
          </a:extLst>
        </xdr:cNvPr>
        <xdr:cNvCxnSpPr/>
      </xdr:nvCxnSpPr>
      <xdr:spPr>
        <a:xfrm>
          <a:off x="14630400" y="1447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a:extLst>
            <a:ext uri="{FF2B5EF4-FFF2-40B4-BE49-F238E27FC236}">
              <a16:creationId xmlns:a16="http://schemas.microsoft.com/office/drawing/2014/main" id="{A6ADAA5B-7C3D-4F46-9DCE-ECF659C2996C}"/>
            </a:ext>
          </a:extLst>
        </xdr:cNvPr>
        <xdr:cNvSpPr txBox="1"/>
      </xdr:nvSpPr>
      <xdr:spPr>
        <a:xfrm>
          <a:off x="142775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a:extLst>
            <a:ext uri="{FF2B5EF4-FFF2-40B4-BE49-F238E27FC236}">
              <a16:creationId xmlns:a16="http://schemas.microsoft.com/office/drawing/2014/main" id="{55173018-2B83-444D-8AB4-46F028703A31}"/>
            </a:ext>
          </a:extLst>
        </xdr:cNvPr>
        <xdr:cNvCxnSpPr/>
      </xdr:nvCxnSpPr>
      <xdr:spPr>
        <a:xfrm>
          <a:off x="14630400" y="1409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a:extLst>
            <a:ext uri="{FF2B5EF4-FFF2-40B4-BE49-F238E27FC236}">
              <a16:creationId xmlns:a16="http://schemas.microsoft.com/office/drawing/2014/main" id="{A00E4AB4-49E1-4F64-B64C-54D7DA944A93}"/>
            </a:ext>
          </a:extLst>
        </xdr:cNvPr>
        <xdr:cNvSpPr txBox="1"/>
      </xdr:nvSpPr>
      <xdr:spPr>
        <a:xfrm>
          <a:off x="142775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a:extLst>
            <a:ext uri="{FF2B5EF4-FFF2-40B4-BE49-F238E27FC236}">
              <a16:creationId xmlns:a16="http://schemas.microsoft.com/office/drawing/2014/main" id="{5F23BA00-1F27-4D84-8C39-776416F106D2}"/>
            </a:ext>
          </a:extLst>
        </xdr:cNvPr>
        <xdr:cNvCxnSpPr/>
      </xdr:nvCxnSpPr>
      <xdr:spPr>
        <a:xfrm>
          <a:off x="14630400" y="1371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a:extLst>
            <a:ext uri="{FF2B5EF4-FFF2-40B4-BE49-F238E27FC236}">
              <a16:creationId xmlns:a16="http://schemas.microsoft.com/office/drawing/2014/main" id="{73B3E85E-116D-47D5-950A-3C444A742432}"/>
            </a:ext>
          </a:extLst>
        </xdr:cNvPr>
        <xdr:cNvSpPr txBox="1"/>
      </xdr:nvSpPr>
      <xdr:spPr>
        <a:xfrm>
          <a:off x="142775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a:extLst>
            <a:ext uri="{FF2B5EF4-FFF2-40B4-BE49-F238E27FC236}">
              <a16:creationId xmlns:a16="http://schemas.microsoft.com/office/drawing/2014/main" id="{5EE20B6C-ADFF-429F-8E23-64768AA84672}"/>
            </a:ext>
          </a:extLst>
        </xdr:cNvPr>
        <xdr:cNvCxnSpPr/>
      </xdr:nvCxnSpPr>
      <xdr:spPr>
        <a:xfrm>
          <a:off x="14630400" y="1333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a:extLst>
            <a:ext uri="{FF2B5EF4-FFF2-40B4-BE49-F238E27FC236}">
              <a16:creationId xmlns:a16="http://schemas.microsoft.com/office/drawing/2014/main" id="{F3072D24-213B-4DDE-821C-62C2B3EF7A1F}"/>
            </a:ext>
          </a:extLst>
        </xdr:cNvPr>
        <xdr:cNvSpPr txBox="1"/>
      </xdr:nvSpPr>
      <xdr:spPr>
        <a:xfrm>
          <a:off x="142775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20951E90-6850-4EA8-A57F-7AFD99858116}"/>
            </a:ext>
          </a:extLst>
        </xdr:cNvPr>
        <xdr:cNvCxnSpPr/>
      </xdr:nvCxnSpPr>
      <xdr:spPr>
        <a:xfrm>
          <a:off x="14630400" y="1295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02BD04CA-53B8-4094-9504-4EC3B38BE5AF}"/>
            </a:ext>
          </a:extLst>
        </xdr:cNvPr>
        <xdr:cNvSpPr txBox="1"/>
      </xdr:nvSpPr>
      <xdr:spPr>
        <a:xfrm>
          <a:off x="142775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5CF34A5B-9DD8-40B9-8C1D-90C25D50CFAA}"/>
            </a:ext>
          </a:extLst>
        </xdr:cNvPr>
        <xdr:cNvSpPr/>
      </xdr:nvSpPr>
      <xdr:spPr>
        <a:xfrm>
          <a:off x="14630400" y="1295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672" name="直線コネクタ 671">
          <a:extLst>
            <a:ext uri="{FF2B5EF4-FFF2-40B4-BE49-F238E27FC236}">
              <a16:creationId xmlns:a16="http://schemas.microsoft.com/office/drawing/2014/main" id="{66B13021-C9EE-419B-A7A3-964719D0C827}"/>
            </a:ext>
          </a:extLst>
        </xdr:cNvPr>
        <xdr:cNvCxnSpPr/>
      </xdr:nvCxnSpPr>
      <xdr:spPr>
        <a:xfrm flipV="1">
          <a:off x="177412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3" name="【消防施設】&#10;一人当たり面積最小値テキスト">
          <a:extLst>
            <a:ext uri="{FF2B5EF4-FFF2-40B4-BE49-F238E27FC236}">
              <a16:creationId xmlns:a16="http://schemas.microsoft.com/office/drawing/2014/main" id="{B74011F9-DF13-4FE2-AC1B-2256F3E6A580}"/>
            </a:ext>
          </a:extLst>
        </xdr:cNvPr>
        <xdr:cNvSpPr txBox="1"/>
      </xdr:nvSpPr>
      <xdr:spPr>
        <a:xfrm>
          <a:off x="177800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4" name="直線コネクタ 673">
          <a:extLst>
            <a:ext uri="{FF2B5EF4-FFF2-40B4-BE49-F238E27FC236}">
              <a16:creationId xmlns:a16="http://schemas.microsoft.com/office/drawing/2014/main" id="{BE53D2E8-6A81-4546-AAB9-8B89BD729FA4}"/>
            </a:ext>
          </a:extLst>
        </xdr:cNvPr>
        <xdr:cNvCxnSpPr/>
      </xdr:nvCxnSpPr>
      <xdr:spPr>
        <a:xfrm>
          <a:off x="176815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675" name="【消防施設】&#10;一人当たり面積最大値テキスト">
          <a:extLst>
            <a:ext uri="{FF2B5EF4-FFF2-40B4-BE49-F238E27FC236}">
              <a16:creationId xmlns:a16="http://schemas.microsoft.com/office/drawing/2014/main" id="{360742FA-9DDB-4E7A-87B2-A2DF704653B2}"/>
            </a:ext>
          </a:extLst>
        </xdr:cNvPr>
        <xdr:cNvSpPr txBox="1"/>
      </xdr:nvSpPr>
      <xdr:spPr>
        <a:xfrm>
          <a:off x="177800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676" name="直線コネクタ 675">
          <a:extLst>
            <a:ext uri="{FF2B5EF4-FFF2-40B4-BE49-F238E27FC236}">
              <a16:creationId xmlns:a16="http://schemas.microsoft.com/office/drawing/2014/main" id="{9C340C43-5AF1-40E0-95AF-632EC609A6FC}"/>
            </a:ext>
          </a:extLst>
        </xdr:cNvPr>
        <xdr:cNvCxnSpPr/>
      </xdr:nvCxnSpPr>
      <xdr:spPr>
        <a:xfrm>
          <a:off x="17681575" y="134073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162577</xdr:rowOff>
    </xdr:from>
    <xdr:ext cx="469744" cy="259045"/>
    <xdr:sp macro="" textlink="">
      <xdr:nvSpPr>
        <xdr:cNvPr id="677" name="【消防施設】&#10;一人当たり面積平均値テキスト">
          <a:extLst>
            <a:ext uri="{FF2B5EF4-FFF2-40B4-BE49-F238E27FC236}">
              <a16:creationId xmlns:a16="http://schemas.microsoft.com/office/drawing/2014/main" id="{8CB2D181-A78B-411B-A4FF-15D9B5A7D336}"/>
            </a:ext>
          </a:extLst>
        </xdr:cNvPr>
        <xdr:cNvSpPr txBox="1"/>
      </xdr:nvSpPr>
      <xdr:spPr>
        <a:xfrm>
          <a:off x="17780000" y="1422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678" name="フローチャート: 判断 677">
          <a:extLst>
            <a:ext uri="{FF2B5EF4-FFF2-40B4-BE49-F238E27FC236}">
              <a16:creationId xmlns:a16="http://schemas.microsoft.com/office/drawing/2014/main" id="{343A807D-9FF6-419F-ADE9-35962B9A4772}"/>
            </a:ext>
          </a:extLst>
        </xdr:cNvPr>
        <xdr:cNvSpPr/>
      </xdr:nvSpPr>
      <xdr:spPr>
        <a:xfrm>
          <a:off x="176911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679" name="フローチャート: 判断 678">
          <a:extLst>
            <a:ext uri="{FF2B5EF4-FFF2-40B4-BE49-F238E27FC236}">
              <a16:creationId xmlns:a16="http://schemas.microsoft.com/office/drawing/2014/main" id="{00DF9752-09F2-4DD0-8C5D-244523F5458C}"/>
            </a:ext>
          </a:extLst>
        </xdr:cNvPr>
        <xdr:cNvSpPr/>
      </xdr:nvSpPr>
      <xdr:spPr>
        <a:xfrm>
          <a:off x="17043400" y="14347189"/>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680" name="フローチャート: 判断 679">
          <a:extLst>
            <a:ext uri="{FF2B5EF4-FFF2-40B4-BE49-F238E27FC236}">
              <a16:creationId xmlns:a16="http://schemas.microsoft.com/office/drawing/2014/main" id="{E608A29D-6F28-4AD0-882F-D6306BBB1204}"/>
            </a:ext>
          </a:extLst>
        </xdr:cNvPr>
        <xdr:cNvSpPr/>
      </xdr:nvSpPr>
      <xdr:spPr>
        <a:xfrm>
          <a:off x="163068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81" name="フローチャート: 判断 680">
          <a:extLst>
            <a:ext uri="{FF2B5EF4-FFF2-40B4-BE49-F238E27FC236}">
              <a16:creationId xmlns:a16="http://schemas.microsoft.com/office/drawing/2014/main" id="{13E8827D-C599-440D-8578-61C4F7588F04}"/>
            </a:ext>
          </a:extLst>
        </xdr:cNvPr>
        <xdr:cNvSpPr/>
      </xdr:nvSpPr>
      <xdr:spPr>
        <a:xfrm>
          <a:off x="15608300" y="142557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682" name="フローチャート: 判断 681">
          <a:extLst>
            <a:ext uri="{FF2B5EF4-FFF2-40B4-BE49-F238E27FC236}">
              <a16:creationId xmlns:a16="http://schemas.microsoft.com/office/drawing/2014/main" id="{7D023ED8-AB00-4183-82B2-85BCB756921B}"/>
            </a:ext>
          </a:extLst>
        </xdr:cNvPr>
        <xdr:cNvSpPr/>
      </xdr:nvSpPr>
      <xdr:spPr>
        <a:xfrm>
          <a:off x="14909800" y="14328139"/>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CE279DD0-9E0F-475B-873D-4A8C7ECD15ED}"/>
            </a:ext>
          </a:extLst>
        </xdr:cNvPr>
        <xdr:cNvSpPr txBox="1"/>
      </xdr:nvSpPr>
      <xdr:spPr>
        <a:xfrm>
          <a:off x="17589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55DE603-1ACA-4EBC-9701-228D81DBDCBF}"/>
            </a:ext>
          </a:extLst>
        </xdr:cNvPr>
        <xdr:cNvSpPr txBox="1"/>
      </xdr:nvSpPr>
      <xdr:spPr>
        <a:xfrm>
          <a:off x="169132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B28153AD-3E22-418E-A4AC-4D6B19749EA1}"/>
            </a:ext>
          </a:extLst>
        </xdr:cNvPr>
        <xdr:cNvSpPr txBox="1"/>
      </xdr:nvSpPr>
      <xdr:spPr>
        <a:xfrm>
          <a:off x="162052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BBA52605-FF13-49FB-A277-030BFF7FA70B}"/>
            </a:ext>
          </a:extLst>
        </xdr:cNvPr>
        <xdr:cNvSpPr txBox="1"/>
      </xdr:nvSpPr>
      <xdr:spPr>
        <a:xfrm>
          <a:off x="15506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63ED838E-331F-444E-9F61-62099E2C6924}"/>
            </a:ext>
          </a:extLst>
        </xdr:cNvPr>
        <xdr:cNvSpPr txBox="1"/>
      </xdr:nvSpPr>
      <xdr:spPr>
        <a:xfrm>
          <a:off x="14779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88" name="楕円 687">
          <a:extLst>
            <a:ext uri="{FF2B5EF4-FFF2-40B4-BE49-F238E27FC236}">
              <a16:creationId xmlns:a16="http://schemas.microsoft.com/office/drawing/2014/main" id="{8CD8893C-DF0F-4508-A860-A6B7D1B6A5A4}"/>
            </a:ext>
          </a:extLst>
        </xdr:cNvPr>
        <xdr:cNvSpPr/>
      </xdr:nvSpPr>
      <xdr:spPr>
        <a:xfrm>
          <a:off x="176911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83838</xdr:rowOff>
    </xdr:from>
    <xdr:ext cx="469744" cy="259045"/>
    <xdr:sp macro="" textlink="">
      <xdr:nvSpPr>
        <xdr:cNvPr id="689" name="【消防施設】&#10;一人当たり面積該当値テキスト">
          <a:extLst>
            <a:ext uri="{FF2B5EF4-FFF2-40B4-BE49-F238E27FC236}">
              <a16:creationId xmlns:a16="http://schemas.microsoft.com/office/drawing/2014/main" id="{8DF33F5A-9DA9-4316-8BFD-92375945D8B5}"/>
            </a:ext>
          </a:extLst>
        </xdr:cNvPr>
        <xdr:cNvSpPr txBox="1"/>
      </xdr:nvSpPr>
      <xdr:spPr>
        <a:xfrm>
          <a:off x="17780000"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105411</xdr:rowOff>
    </xdr:from>
    <xdr:to>
      <xdr:col>112</xdr:col>
      <xdr:colOff>38100</xdr:colOff>
      <xdr:row>85</xdr:row>
      <xdr:rowOff>35561</xdr:rowOff>
    </xdr:to>
    <xdr:sp macro="" textlink="">
      <xdr:nvSpPr>
        <xdr:cNvPr id="690" name="楕円 689">
          <a:extLst>
            <a:ext uri="{FF2B5EF4-FFF2-40B4-BE49-F238E27FC236}">
              <a16:creationId xmlns:a16="http://schemas.microsoft.com/office/drawing/2014/main" id="{1656C031-88DE-4D75-9FE6-894396E9BCC9}"/>
            </a:ext>
          </a:extLst>
        </xdr:cNvPr>
        <xdr:cNvSpPr/>
      </xdr:nvSpPr>
      <xdr:spPr>
        <a:xfrm>
          <a:off x="17043400" y="14507211"/>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156211</xdr:rowOff>
    </xdr:from>
    <xdr:to>
      <xdr:col>116</xdr:col>
      <xdr:colOff>63500</xdr:colOff>
      <xdr:row>84</xdr:row>
      <xdr:rowOff>156211</xdr:rowOff>
    </xdr:to>
    <xdr:cxnSp macro="">
      <xdr:nvCxnSpPr>
        <xdr:cNvPr id="691" name="直線コネクタ 690">
          <a:extLst>
            <a:ext uri="{FF2B5EF4-FFF2-40B4-BE49-F238E27FC236}">
              <a16:creationId xmlns:a16="http://schemas.microsoft.com/office/drawing/2014/main" id="{C37E62A7-E22E-4BD2-9E32-7339DE049E48}"/>
            </a:ext>
          </a:extLst>
        </xdr:cNvPr>
        <xdr:cNvCxnSpPr/>
      </xdr:nvCxnSpPr>
      <xdr:spPr>
        <a:xfrm>
          <a:off x="17065625" y="14558011"/>
          <a:ext cx="6762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116839</xdr:rowOff>
    </xdr:from>
    <xdr:to>
      <xdr:col>107</xdr:col>
      <xdr:colOff>101600</xdr:colOff>
      <xdr:row>83</xdr:row>
      <xdr:rowOff>46989</xdr:rowOff>
    </xdr:to>
    <xdr:sp macro="" textlink="">
      <xdr:nvSpPr>
        <xdr:cNvPr id="692" name="楕円 691">
          <a:extLst>
            <a:ext uri="{FF2B5EF4-FFF2-40B4-BE49-F238E27FC236}">
              <a16:creationId xmlns:a16="http://schemas.microsoft.com/office/drawing/2014/main" id="{24B03387-FD59-4E1B-8DB0-25C5F8AE15C7}"/>
            </a:ext>
          </a:extLst>
        </xdr:cNvPr>
        <xdr:cNvSpPr/>
      </xdr:nvSpPr>
      <xdr:spPr>
        <a:xfrm>
          <a:off x="163068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167639</xdr:rowOff>
    </xdr:from>
    <xdr:to>
      <xdr:col>111</xdr:col>
      <xdr:colOff>177800</xdr:colOff>
      <xdr:row>84</xdr:row>
      <xdr:rowOff>156211</xdr:rowOff>
    </xdr:to>
    <xdr:cxnSp macro="">
      <xdr:nvCxnSpPr>
        <xdr:cNvPr id="693" name="直線コネクタ 692">
          <a:extLst>
            <a:ext uri="{FF2B5EF4-FFF2-40B4-BE49-F238E27FC236}">
              <a16:creationId xmlns:a16="http://schemas.microsoft.com/office/drawing/2014/main" id="{13C3E895-D28B-4C75-8A15-5EFEE0E61913}"/>
            </a:ext>
          </a:extLst>
        </xdr:cNvPr>
        <xdr:cNvCxnSpPr/>
      </xdr:nvCxnSpPr>
      <xdr:spPr>
        <a:xfrm>
          <a:off x="16357600" y="14226539"/>
          <a:ext cx="708025"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63516</xdr:rowOff>
    </xdr:from>
    <xdr:ext cx="469744" cy="259045"/>
    <xdr:sp macro="" textlink="">
      <xdr:nvSpPr>
        <xdr:cNvPr id="694" name="n_1aveValue【消防施設】&#10;一人当たり面積">
          <a:extLst>
            <a:ext uri="{FF2B5EF4-FFF2-40B4-BE49-F238E27FC236}">
              <a16:creationId xmlns:a16="http://schemas.microsoft.com/office/drawing/2014/main" id="{47A7D517-FBDE-4E01-8C7D-F73A448A2450}"/>
            </a:ext>
          </a:extLst>
        </xdr:cNvPr>
        <xdr:cNvSpPr txBox="1"/>
      </xdr:nvSpPr>
      <xdr:spPr>
        <a:xfrm>
          <a:off x="168847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695" name="n_2aveValue【消防施設】&#10;一人当たり面積">
          <a:extLst>
            <a:ext uri="{FF2B5EF4-FFF2-40B4-BE49-F238E27FC236}">
              <a16:creationId xmlns:a16="http://schemas.microsoft.com/office/drawing/2014/main" id="{79A9BC14-4672-4113-AFEE-37C09EDCA41B}"/>
            </a:ext>
          </a:extLst>
        </xdr:cNvPr>
        <xdr:cNvSpPr txBox="1"/>
      </xdr:nvSpPr>
      <xdr:spPr>
        <a:xfrm>
          <a:off x="161608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96" name="n_3aveValue【消防施設】&#10;一人当たり面積">
          <a:extLst>
            <a:ext uri="{FF2B5EF4-FFF2-40B4-BE49-F238E27FC236}">
              <a16:creationId xmlns:a16="http://schemas.microsoft.com/office/drawing/2014/main" id="{A8D11FBA-BC1B-4056-AA67-4275508EC40C}"/>
            </a:ext>
          </a:extLst>
        </xdr:cNvPr>
        <xdr:cNvSpPr txBox="1"/>
      </xdr:nvSpPr>
      <xdr:spPr>
        <a:xfrm>
          <a:off x="154623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697" name="n_4aveValue【消防施設】&#10;一人当たり面積">
          <a:extLst>
            <a:ext uri="{FF2B5EF4-FFF2-40B4-BE49-F238E27FC236}">
              <a16:creationId xmlns:a16="http://schemas.microsoft.com/office/drawing/2014/main" id="{3A931E43-8E0C-4E6D-BBD5-DED2C31E4EB8}"/>
            </a:ext>
          </a:extLst>
        </xdr:cNvPr>
        <xdr:cNvSpPr txBox="1"/>
      </xdr:nvSpPr>
      <xdr:spPr>
        <a:xfrm>
          <a:off x="147638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26688</xdr:rowOff>
    </xdr:from>
    <xdr:ext cx="469744" cy="259045"/>
    <xdr:sp macro="" textlink="">
      <xdr:nvSpPr>
        <xdr:cNvPr id="698" name="n_1mainValue【消防施設】&#10;一人当たり面積">
          <a:extLst>
            <a:ext uri="{FF2B5EF4-FFF2-40B4-BE49-F238E27FC236}">
              <a16:creationId xmlns:a16="http://schemas.microsoft.com/office/drawing/2014/main" id="{88FCD05A-2CC8-4946-B212-980FAF81751F}"/>
            </a:ext>
          </a:extLst>
        </xdr:cNvPr>
        <xdr:cNvSpPr txBox="1"/>
      </xdr:nvSpPr>
      <xdr:spPr>
        <a:xfrm>
          <a:off x="168847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63516</xdr:rowOff>
    </xdr:from>
    <xdr:ext cx="469744" cy="259045"/>
    <xdr:sp macro="" textlink="">
      <xdr:nvSpPr>
        <xdr:cNvPr id="699" name="n_2mainValue【消防施設】&#10;一人当たり面積">
          <a:extLst>
            <a:ext uri="{FF2B5EF4-FFF2-40B4-BE49-F238E27FC236}">
              <a16:creationId xmlns:a16="http://schemas.microsoft.com/office/drawing/2014/main" id="{6A9239EE-CDB7-4F5E-A4B0-1428560DD6CA}"/>
            </a:ext>
          </a:extLst>
        </xdr:cNvPr>
        <xdr:cNvSpPr txBox="1"/>
      </xdr:nvSpPr>
      <xdr:spPr>
        <a:xfrm>
          <a:off x="161608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5574A5D3-BE81-428F-84D2-28E85CDB0DE9}"/>
            </a:ext>
          </a:extLst>
        </xdr:cNvPr>
        <xdr:cNvSpPr/>
      </xdr:nvSpPr>
      <xdr:spPr>
        <a:xfrm>
          <a:off x="9969500" y="15621000"/>
          <a:ext cx="37719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85741926-63BD-4556-9713-4497D1C63809}"/>
            </a:ext>
          </a:extLst>
        </xdr:cNvPr>
        <xdr:cNvSpPr/>
      </xdr:nvSpPr>
      <xdr:spPr>
        <a:xfrm>
          <a:off x="10058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EDF72CFE-0C79-4EC0-83DD-066A018CC3D7}"/>
            </a:ext>
          </a:extLst>
        </xdr:cNvPr>
        <xdr:cNvSpPr/>
      </xdr:nvSpPr>
      <xdr:spPr>
        <a:xfrm>
          <a:off x="10058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2F6C2738-9B1A-4858-81C4-461DDEB4739D}"/>
            </a:ext>
          </a:extLst>
        </xdr:cNvPr>
        <xdr:cNvSpPr/>
      </xdr:nvSpPr>
      <xdr:spPr>
        <a:xfrm>
          <a:off x="108839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121EA766-6270-4638-99AE-D0FB3E8A4451}"/>
            </a:ext>
          </a:extLst>
        </xdr:cNvPr>
        <xdr:cNvSpPr/>
      </xdr:nvSpPr>
      <xdr:spPr>
        <a:xfrm>
          <a:off x="108839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F14013A9-0284-480B-86A4-44926D7C2D2F}"/>
            </a:ext>
          </a:extLst>
        </xdr:cNvPr>
        <xdr:cNvSpPr/>
      </xdr:nvSpPr>
      <xdr:spPr>
        <a:xfrm>
          <a:off x="117983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FB66604C-C610-42D0-A81B-0EF4623B63B5}"/>
            </a:ext>
          </a:extLst>
        </xdr:cNvPr>
        <xdr:cNvSpPr/>
      </xdr:nvSpPr>
      <xdr:spPr>
        <a:xfrm>
          <a:off x="117983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A70065ED-E220-40C1-9FD9-08FA064BA835}"/>
            </a:ext>
          </a:extLst>
        </xdr:cNvPr>
        <xdr:cNvSpPr/>
      </xdr:nvSpPr>
      <xdr:spPr>
        <a:xfrm>
          <a:off x="9969500" y="16764000"/>
          <a:ext cx="37719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2AEE350D-14B7-4EB4-AF7C-59BA2AF2F796}"/>
            </a:ext>
          </a:extLst>
        </xdr:cNvPr>
        <xdr:cNvSpPr txBox="1"/>
      </xdr:nvSpPr>
      <xdr:spPr>
        <a:xfrm>
          <a:off x="99314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9C9A8B8A-584A-4C8A-9DB1-34DF5B61A932}"/>
            </a:ext>
          </a:extLst>
        </xdr:cNvPr>
        <xdr:cNvCxnSpPr/>
      </xdr:nvCxnSpPr>
      <xdr:spPr>
        <a:xfrm>
          <a:off x="9969500" y="19050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A50A1AC0-E222-40F3-A36C-35829B7DCC09}"/>
            </a:ext>
          </a:extLst>
        </xdr:cNvPr>
        <xdr:cNvSpPr txBox="1"/>
      </xdr:nvSpPr>
      <xdr:spPr>
        <a:xfrm>
          <a:off x="959757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a:extLst>
            <a:ext uri="{FF2B5EF4-FFF2-40B4-BE49-F238E27FC236}">
              <a16:creationId xmlns:a16="http://schemas.microsoft.com/office/drawing/2014/main" id="{C7E22C4C-3CDD-4636-84A5-FE897F50F56C}"/>
            </a:ext>
          </a:extLst>
        </xdr:cNvPr>
        <xdr:cNvCxnSpPr/>
      </xdr:nvCxnSpPr>
      <xdr:spPr>
        <a:xfrm>
          <a:off x="9969500" y="18723429"/>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53E73C7C-83BA-478F-89AF-907FA790F66E}"/>
            </a:ext>
          </a:extLst>
        </xdr:cNvPr>
        <xdr:cNvSpPr txBox="1"/>
      </xdr:nvSpPr>
      <xdr:spPr>
        <a:xfrm>
          <a:off x="959757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a:extLst>
            <a:ext uri="{FF2B5EF4-FFF2-40B4-BE49-F238E27FC236}">
              <a16:creationId xmlns:a16="http://schemas.microsoft.com/office/drawing/2014/main" id="{C317983E-E226-472A-BBBD-994C653D1918}"/>
            </a:ext>
          </a:extLst>
        </xdr:cNvPr>
        <xdr:cNvCxnSpPr/>
      </xdr:nvCxnSpPr>
      <xdr:spPr>
        <a:xfrm>
          <a:off x="9969500" y="18396857"/>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a:extLst>
            <a:ext uri="{FF2B5EF4-FFF2-40B4-BE49-F238E27FC236}">
              <a16:creationId xmlns:a16="http://schemas.microsoft.com/office/drawing/2014/main" id="{F63A4CC1-D6EB-42CA-A04D-71C1AC3BC78A}"/>
            </a:ext>
          </a:extLst>
        </xdr:cNvPr>
        <xdr:cNvSpPr txBox="1"/>
      </xdr:nvSpPr>
      <xdr:spPr>
        <a:xfrm>
          <a:off x="96426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a:extLst>
            <a:ext uri="{FF2B5EF4-FFF2-40B4-BE49-F238E27FC236}">
              <a16:creationId xmlns:a16="http://schemas.microsoft.com/office/drawing/2014/main" id="{8F033E07-0C3D-4FC6-AC56-3A9962774ABC}"/>
            </a:ext>
          </a:extLst>
        </xdr:cNvPr>
        <xdr:cNvCxnSpPr/>
      </xdr:nvCxnSpPr>
      <xdr:spPr>
        <a:xfrm>
          <a:off x="9969500" y="18070286"/>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a:extLst>
            <a:ext uri="{FF2B5EF4-FFF2-40B4-BE49-F238E27FC236}">
              <a16:creationId xmlns:a16="http://schemas.microsoft.com/office/drawing/2014/main" id="{D2788165-1134-46E1-91AA-93EA409DB91C}"/>
            </a:ext>
          </a:extLst>
        </xdr:cNvPr>
        <xdr:cNvSpPr txBox="1"/>
      </xdr:nvSpPr>
      <xdr:spPr>
        <a:xfrm>
          <a:off x="96426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a:extLst>
            <a:ext uri="{FF2B5EF4-FFF2-40B4-BE49-F238E27FC236}">
              <a16:creationId xmlns:a16="http://schemas.microsoft.com/office/drawing/2014/main" id="{061AB65F-09C3-48BB-8165-55C08D978870}"/>
            </a:ext>
          </a:extLst>
        </xdr:cNvPr>
        <xdr:cNvCxnSpPr/>
      </xdr:nvCxnSpPr>
      <xdr:spPr>
        <a:xfrm>
          <a:off x="9969500" y="17743714"/>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a:extLst>
            <a:ext uri="{FF2B5EF4-FFF2-40B4-BE49-F238E27FC236}">
              <a16:creationId xmlns:a16="http://schemas.microsoft.com/office/drawing/2014/main" id="{2845D091-9D2C-427F-A571-AED026400DFA}"/>
            </a:ext>
          </a:extLst>
        </xdr:cNvPr>
        <xdr:cNvSpPr txBox="1"/>
      </xdr:nvSpPr>
      <xdr:spPr>
        <a:xfrm>
          <a:off x="96426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a:extLst>
            <a:ext uri="{FF2B5EF4-FFF2-40B4-BE49-F238E27FC236}">
              <a16:creationId xmlns:a16="http://schemas.microsoft.com/office/drawing/2014/main" id="{5E732366-DC3C-436F-A128-93D5008B82D7}"/>
            </a:ext>
          </a:extLst>
        </xdr:cNvPr>
        <xdr:cNvCxnSpPr/>
      </xdr:nvCxnSpPr>
      <xdr:spPr>
        <a:xfrm>
          <a:off x="9969500" y="17417143"/>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a:extLst>
            <a:ext uri="{FF2B5EF4-FFF2-40B4-BE49-F238E27FC236}">
              <a16:creationId xmlns:a16="http://schemas.microsoft.com/office/drawing/2014/main" id="{9E47C48A-8142-4CF0-878D-B4F8091A4911}"/>
            </a:ext>
          </a:extLst>
        </xdr:cNvPr>
        <xdr:cNvSpPr txBox="1"/>
      </xdr:nvSpPr>
      <xdr:spPr>
        <a:xfrm>
          <a:off x="96426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a:extLst>
            <a:ext uri="{FF2B5EF4-FFF2-40B4-BE49-F238E27FC236}">
              <a16:creationId xmlns:a16="http://schemas.microsoft.com/office/drawing/2014/main" id="{A8DB05F8-3884-495B-8AD4-D26DEBF56290}"/>
            </a:ext>
          </a:extLst>
        </xdr:cNvPr>
        <xdr:cNvCxnSpPr/>
      </xdr:nvCxnSpPr>
      <xdr:spPr>
        <a:xfrm>
          <a:off x="9969500" y="17090571"/>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2" name="テキスト ボックス 721">
          <a:extLst>
            <a:ext uri="{FF2B5EF4-FFF2-40B4-BE49-F238E27FC236}">
              <a16:creationId xmlns:a16="http://schemas.microsoft.com/office/drawing/2014/main" id="{D47C8E1E-2EF4-421C-B591-A3B44D09D044}"/>
            </a:ext>
          </a:extLst>
        </xdr:cNvPr>
        <xdr:cNvSpPr txBox="1"/>
      </xdr:nvSpPr>
      <xdr:spPr>
        <a:xfrm>
          <a:off x="97067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a:extLst>
            <a:ext uri="{FF2B5EF4-FFF2-40B4-BE49-F238E27FC236}">
              <a16:creationId xmlns:a16="http://schemas.microsoft.com/office/drawing/2014/main" id="{B90B2C60-1B7D-40ED-A013-200DFD0FE0F6}"/>
            </a:ext>
          </a:extLst>
        </xdr:cNvPr>
        <xdr:cNvCxnSpPr/>
      </xdr:nvCxnSpPr>
      <xdr:spPr>
        <a:xfrm>
          <a:off x="9969500" y="16764000"/>
          <a:ext cx="37433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4" name="【庁舎】&#10;有形固定資産減価償却率グラフ枠">
          <a:extLst>
            <a:ext uri="{FF2B5EF4-FFF2-40B4-BE49-F238E27FC236}">
              <a16:creationId xmlns:a16="http://schemas.microsoft.com/office/drawing/2014/main" id="{5D1281B5-8DF9-49DB-8ECB-CEEF0E3571AE}"/>
            </a:ext>
          </a:extLst>
        </xdr:cNvPr>
        <xdr:cNvSpPr/>
      </xdr:nvSpPr>
      <xdr:spPr>
        <a:xfrm>
          <a:off x="9969500" y="16764000"/>
          <a:ext cx="37719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725" name="直線コネクタ 724">
          <a:extLst>
            <a:ext uri="{FF2B5EF4-FFF2-40B4-BE49-F238E27FC236}">
              <a16:creationId xmlns:a16="http://schemas.microsoft.com/office/drawing/2014/main" id="{BADDC94A-54D3-407F-8C9D-BD2765451BB6}"/>
            </a:ext>
          </a:extLst>
        </xdr:cNvPr>
        <xdr:cNvCxnSpPr/>
      </xdr:nvCxnSpPr>
      <xdr:spPr>
        <a:xfrm flipV="1">
          <a:off x="130803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726" name="【庁舎】&#10;有形固定資産減価償却率最小値テキスト">
          <a:extLst>
            <a:ext uri="{FF2B5EF4-FFF2-40B4-BE49-F238E27FC236}">
              <a16:creationId xmlns:a16="http://schemas.microsoft.com/office/drawing/2014/main" id="{B9C0D4D7-6A60-4A60-896B-0C9A52479771}"/>
            </a:ext>
          </a:extLst>
        </xdr:cNvPr>
        <xdr:cNvSpPr txBox="1"/>
      </xdr:nvSpPr>
      <xdr:spPr>
        <a:xfrm>
          <a:off x="13109575"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727" name="直線コネクタ 726">
          <a:extLst>
            <a:ext uri="{FF2B5EF4-FFF2-40B4-BE49-F238E27FC236}">
              <a16:creationId xmlns:a16="http://schemas.microsoft.com/office/drawing/2014/main" id="{39998882-F171-40AB-8EFA-A5524C04C306}"/>
            </a:ext>
          </a:extLst>
        </xdr:cNvPr>
        <xdr:cNvCxnSpPr/>
      </xdr:nvCxnSpPr>
      <xdr:spPr>
        <a:xfrm>
          <a:off x="12992100" y="18677708"/>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728" name="【庁舎】&#10;有形固定資産減価償却率最大値テキスト">
          <a:extLst>
            <a:ext uri="{FF2B5EF4-FFF2-40B4-BE49-F238E27FC236}">
              <a16:creationId xmlns:a16="http://schemas.microsoft.com/office/drawing/2014/main" id="{6E215430-9923-424D-9BB7-5D4501A4093E}"/>
            </a:ext>
          </a:extLst>
        </xdr:cNvPr>
        <xdr:cNvSpPr txBox="1"/>
      </xdr:nvSpPr>
      <xdr:spPr>
        <a:xfrm>
          <a:off x="13109575"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729" name="直線コネクタ 728">
          <a:extLst>
            <a:ext uri="{FF2B5EF4-FFF2-40B4-BE49-F238E27FC236}">
              <a16:creationId xmlns:a16="http://schemas.microsoft.com/office/drawing/2014/main" id="{52015CEC-8B23-4657-9B54-F1B0272168F4}"/>
            </a:ext>
          </a:extLst>
        </xdr:cNvPr>
        <xdr:cNvCxnSpPr/>
      </xdr:nvCxnSpPr>
      <xdr:spPr>
        <a:xfrm>
          <a:off x="12992100" y="17257123"/>
          <a:ext cx="1397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730" name="【庁舎】&#10;有形固定資産減価償却率平均値テキスト">
          <a:extLst>
            <a:ext uri="{FF2B5EF4-FFF2-40B4-BE49-F238E27FC236}">
              <a16:creationId xmlns:a16="http://schemas.microsoft.com/office/drawing/2014/main" id="{B6BFD695-CA6A-4D44-BAE6-19393A128AA8}"/>
            </a:ext>
          </a:extLst>
        </xdr:cNvPr>
        <xdr:cNvSpPr txBox="1"/>
      </xdr:nvSpPr>
      <xdr:spPr>
        <a:xfrm>
          <a:off x="13109575"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731" name="フローチャート: 判断 730">
          <a:extLst>
            <a:ext uri="{FF2B5EF4-FFF2-40B4-BE49-F238E27FC236}">
              <a16:creationId xmlns:a16="http://schemas.microsoft.com/office/drawing/2014/main" id="{6672304A-631E-4ED2-9BC1-CF00E0A7D910}"/>
            </a:ext>
          </a:extLst>
        </xdr:cNvPr>
        <xdr:cNvSpPr/>
      </xdr:nvSpPr>
      <xdr:spPr>
        <a:xfrm>
          <a:off x="13030200" y="179362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32" name="フローチャート: 判断 731">
          <a:extLst>
            <a:ext uri="{FF2B5EF4-FFF2-40B4-BE49-F238E27FC236}">
              <a16:creationId xmlns:a16="http://schemas.microsoft.com/office/drawing/2014/main" id="{E43140DC-9493-44CB-8BD6-67589CA70A99}"/>
            </a:ext>
          </a:extLst>
        </xdr:cNvPr>
        <xdr:cNvSpPr/>
      </xdr:nvSpPr>
      <xdr:spPr>
        <a:xfrm>
          <a:off x="123444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733" name="フローチャート: 判断 732">
          <a:extLst>
            <a:ext uri="{FF2B5EF4-FFF2-40B4-BE49-F238E27FC236}">
              <a16:creationId xmlns:a16="http://schemas.microsoft.com/office/drawing/2014/main" id="{6DBCA71D-7102-4CC5-A1D1-B6708AF1DD3E}"/>
            </a:ext>
          </a:extLst>
        </xdr:cNvPr>
        <xdr:cNvSpPr/>
      </xdr:nvSpPr>
      <xdr:spPr>
        <a:xfrm>
          <a:off x="11645900" y="17928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34" name="フローチャート: 判断 733">
          <a:extLst>
            <a:ext uri="{FF2B5EF4-FFF2-40B4-BE49-F238E27FC236}">
              <a16:creationId xmlns:a16="http://schemas.microsoft.com/office/drawing/2014/main" id="{2E0C0965-BFD9-44D2-AF2F-9AD96C05111D}"/>
            </a:ext>
          </a:extLst>
        </xdr:cNvPr>
        <xdr:cNvSpPr/>
      </xdr:nvSpPr>
      <xdr:spPr>
        <a:xfrm>
          <a:off x="10947400" y="1787906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5" name="フローチャート: 判断 734">
          <a:extLst>
            <a:ext uri="{FF2B5EF4-FFF2-40B4-BE49-F238E27FC236}">
              <a16:creationId xmlns:a16="http://schemas.microsoft.com/office/drawing/2014/main" id="{A480203A-3FB6-4642-B1B6-A2E1286BDCA2}"/>
            </a:ext>
          </a:extLst>
        </xdr:cNvPr>
        <xdr:cNvSpPr/>
      </xdr:nvSpPr>
      <xdr:spPr>
        <a:xfrm>
          <a:off x="102108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F865DC8-EC61-4E67-A197-38B44031CA6A}"/>
            </a:ext>
          </a:extLst>
        </xdr:cNvPr>
        <xdr:cNvSpPr txBox="1"/>
      </xdr:nvSpPr>
      <xdr:spPr>
        <a:xfrm>
          <a:off x="129286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7C4E46B7-1310-4158-9F1D-82F83188D752}"/>
            </a:ext>
          </a:extLst>
        </xdr:cNvPr>
        <xdr:cNvSpPr txBox="1"/>
      </xdr:nvSpPr>
      <xdr:spPr>
        <a:xfrm>
          <a:off x="1224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3D13E8B-B925-4F6F-A3AD-D75A18EF04A6}"/>
            </a:ext>
          </a:extLst>
        </xdr:cNvPr>
        <xdr:cNvSpPr txBox="1"/>
      </xdr:nvSpPr>
      <xdr:spPr>
        <a:xfrm>
          <a:off x="115443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506A9FF-5CD1-41E2-8A47-3E0A559AC37A}"/>
            </a:ext>
          </a:extLst>
        </xdr:cNvPr>
        <xdr:cNvSpPr txBox="1"/>
      </xdr:nvSpPr>
      <xdr:spPr>
        <a:xfrm>
          <a:off x="108172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4FC7370-8C84-47BD-8D5D-B53180D0812E}"/>
            </a:ext>
          </a:extLst>
        </xdr:cNvPr>
        <xdr:cNvSpPr txBox="1"/>
      </xdr:nvSpPr>
      <xdr:spPr>
        <a:xfrm>
          <a:off x="101092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741" name="楕円 740">
          <a:extLst>
            <a:ext uri="{FF2B5EF4-FFF2-40B4-BE49-F238E27FC236}">
              <a16:creationId xmlns:a16="http://schemas.microsoft.com/office/drawing/2014/main" id="{26C29B57-665E-4221-9D3C-F6419DB95F2C}"/>
            </a:ext>
          </a:extLst>
        </xdr:cNvPr>
        <xdr:cNvSpPr/>
      </xdr:nvSpPr>
      <xdr:spPr>
        <a:xfrm>
          <a:off x="13030200" y="176831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742" name="【庁舎】&#10;有形固定資産減価償却率該当値テキスト">
          <a:extLst>
            <a:ext uri="{FF2B5EF4-FFF2-40B4-BE49-F238E27FC236}">
              <a16:creationId xmlns:a16="http://schemas.microsoft.com/office/drawing/2014/main" id="{F1F01BC6-013D-4912-B52E-7F1775885252}"/>
            </a:ext>
          </a:extLst>
        </xdr:cNvPr>
        <xdr:cNvSpPr txBox="1"/>
      </xdr:nvSpPr>
      <xdr:spPr>
        <a:xfrm>
          <a:off x="13109575"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743" name="楕円 742">
          <a:extLst>
            <a:ext uri="{FF2B5EF4-FFF2-40B4-BE49-F238E27FC236}">
              <a16:creationId xmlns:a16="http://schemas.microsoft.com/office/drawing/2014/main" id="{AC43F5BE-3817-47C5-B0FE-64F16BAECFAB}"/>
            </a:ext>
          </a:extLst>
        </xdr:cNvPr>
        <xdr:cNvSpPr/>
      </xdr:nvSpPr>
      <xdr:spPr>
        <a:xfrm>
          <a:off x="123444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40277</xdr:rowOff>
    </xdr:from>
    <xdr:to>
      <xdr:col>85</xdr:col>
      <xdr:colOff>127000</xdr:colOff>
      <xdr:row>103</xdr:row>
      <xdr:rowOff>74568</xdr:rowOff>
    </xdr:to>
    <xdr:cxnSp macro="">
      <xdr:nvCxnSpPr>
        <xdr:cNvPr id="744" name="直線コネクタ 743">
          <a:extLst>
            <a:ext uri="{FF2B5EF4-FFF2-40B4-BE49-F238E27FC236}">
              <a16:creationId xmlns:a16="http://schemas.microsoft.com/office/drawing/2014/main" id="{56737592-C767-4B11-AFD5-C40F673FA111}"/>
            </a:ext>
          </a:extLst>
        </xdr:cNvPr>
        <xdr:cNvCxnSpPr/>
      </xdr:nvCxnSpPr>
      <xdr:spPr>
        <a:xfrm>
          <a:off x="12395200" y="17699627"/>
          <a:ext cx="6858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125005</xdr:rowOff>
    </xdr:from>
    <xdr:to>
      <xdr:col>76</xdr:col>
      <xdr:colOff>165100</xdr:colOff>
      <xdr:row>103</xdr:row>
      <xdr:rowOff>55155</xdr:rowOff>
    </xdr:to>
    <xdr:sp macro="" textlink="">
      <xdr:nvSpPr>
        <xdr:cNvPr id="745" name="楕円 744">
          <a:extLst>
            <a:ext uri="{FF2B5EF4-FFF2-40B4-BE49-F238E27FC236}">
              <a16:creationId xmlns:a16="http://schemas.microsoft.com/office/drawing/2014/main" id="{1F798547-F88A-49B2-895D-4C370F402812}"/>
            </a:ext>
          </a:extLst>
        </xdr:cNvPr>
        <xdr:cNvSpPr/>
      </xdr:nvSpPr>
      <xdr:spPr>
        <a:xfrm>
          <a:off x="11645900" y="176129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4355</xdr:rowOff>
    </xdr:from>
    <xdr:to>
      <xdr:col>81</xdr:col>
      <xdr:colOff>50800</xdr:colOff>
      <xdr:row>103</xdr:row>
      <xdr:rowOff>40277</xdr:rowOff>
    </xdr:to>
    <xdr:cxnSp macro="">
      <xdr:nvCxnSpPr>
        <xdr:cNvPr id="746" name="直線コネクタ 745">
          <a:extLst>
            <a:ext uri="{FF2B5EF4-FFF2-40B4-BE49-F238E27FC236}">
              <a16:creationId xmlns:a16="http://schemas.microsoft.com/office/drawing/2014/main" id="{EED87C17-3D8A-4C81-997D-5E00194E9BAE}"/>
            </a:ext>
          </a:extLst>
        </xdr:cNvPr>
        <xdr:cNvCxnSpPr/>
      </xdr:nvCxnSpPr>
      <xdr:spPr>
        <a:xfrm>
          <a:off x="11696700" y="17663705"/>
          <a:ext cx="6985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89081</xdr:rowOff>
    </xdr:from>
    <xdr:to>
      <xdr:col>72</xdr:col>
      <xdr:colOff>38100</xdr:colOff>
      <xdr:row>103</xdr:row>
      <xdr:rowOff>19231</xdr:rowOff>
    </xdr:to>
    <xdr:sp macro="" textlink="">
      <xdr:nvSpPr>
        <xdr:cNvPr id="747" name="楕円 746">
          <a:extLst>
            <a:ext uri="{FF2B5EF4-FFF2-40B4-BE49-F238E27FC236}">
              <a16:creationId xmlns:a16="http://schemas.microsoft.com/office/drawing/2014/main" id="{8061D675-52DD-420C-B75D-25C978FA4E52}"/>
            </a:ext>
          </a:extLst>
        </xdr:cNvPr>
        <xdr:cNvSpPr/>
      </xdr:nvSpPr>
      <xdr:spPr>
        <a:xfrm>
          <a:off x="10947400" y="17576981"/>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139881</xdr:rowOff>
    </xdr:from>
    <xdr:to>
      <xdr:col>76</xdr:col>
      <xdr:colOff>114300</xdr:colOff>
      <xdr:row>103</xdr:row>
      <xdr:rowOff>4355</xdr:rowOff>
    </xdr:to>
    <xdr:cxnSp macro="">
      <xdr:nvCxnSpPr>
        <xdr:cNvPr id="748" name="直線コネクタ 747">
          <a:extLst>
            <a:ext uri="{FF2B5EF4-FFF2-40B4-BE49-F238E27FC236}">
              <a16:creationId xmlns:a16="http://schemas.microsoft.com/office/drawing/2014/main" id="{048EEA8B-2901-4E51-89A3-E53155E6FE32}"/>
            </a:ext>
          </a:extLst>
        </xdr:cNvPr>
        <xdr:cNvCxnSpPr/>
      </xdr:nvCxnSpPr>
      <xdr:spPr>
        <a:xfrm>
          <a:off x="10969625" y="17627781"/>
          <a:ext cx="727075"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749" name="n_1aveValue【庁舎】&#10;有形固定資産減価償却率">
          <a:extLst>
            <a:ext uri="{FF2B5EF4-FFF2-40B4-BE49-F238E27FC236}">
              <a16:creationId xmlns:a16="http://schemas.microsoft.com/office/drawing/2014/main" id="{BC863314-1D75-4B37-AFD0-63E12B6232C7}"/>
            </a:ext>
          </a:extLst>
        </xdr:cNvPr>
        <xdr:cNvSpPr txBox="1"/>
      </xdr:nvSpPr>
      <xdr:spPr>
        <a:xfrm>
          <a:off x="12218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18522</xdr:rowOff>
    </xdr:from>
    <xdr:ext cx="405111" cy="259045"/>
    <xdr:sp macro="" textlink="">
      <xdr:nvSpPr>
        <xdr:cNvPr id="750" name="n_2aveValue【庁舎】&#10;有形固定資産減価償却率">
          <a:extLst>
            <a:ext uri="{FF2B5EF4-FFF2-40B4-BE49-F238E27FC236}">
              <a16:creationId xmlns:a16="http://schemas.microsoft.com/office/drawing/2014/main" id="{60D9C4B5-16EB-4627-A589-3510C26EB8AB}"/>
            </a:ext>
          </a:extLst>
        </xdr:cNvPr>
        <xdr:cNvSpPr txBox="1"/>
      </xdr:nvSpPr>
      <xdr:spPr>
        <a:xfrm>
          <a:off x="115322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140988</xdr:rowOff>
    </xdr:from>
    <xdr:ext cx="405111" cy="259045"/>
    <xdr:sp macro="" textlink="">
      <xdr:nvSpPr>
        <xdr:cNvPr id="751" name="n_3aveValue【庁舎】&#10;有形固定資産減価償却率">
          <a:extLst>
            <a:ext uri="{FF2B5EF4-FFF2-40B4-BE49-F238E27FC236}">
              <a16:creationId xmlns:a16="http://schemas.microsoft.com/office/drawing/2014/main" id="{14E3058F-4740-4DBC-AC7A-AA383CA81362}"/>
            </a:ext>
          </a:extLst>
        </xdr:cNvPr>
        <xdr:cNvSpPr txBox="1"/>
      </xdr:nvSpPr>
      <xdr:spPr>
        <a:xfrm>
          <a:off x="10824219"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52" name="n_4aveValue【庁舎】&#10;有形固定資産減価償却率">
          <a:extLst>
            <a:ext uri="{FF2B5EF4-FFF2-40B4-BE49-F238E27FC236}">
              <a16:creationId xmlns:a16="http://schemas.microsoft.com/office/drawing/2014/main" id="{46892ACC-811F-47C3-9F03-8B9357C71E41}"/>
            </a:ext>
          </a:extLst>
        </xdr:cNvPr>
        <xdr:cNvSpPr txBox="1"/>
      </xdr:nvSpPr>
      <xdr:spPr>
        <a:xfrm>
          <a:off x="100971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107604</xdr:rowOff>
    </xdr:from>
    <xdr:ext cx="405111" cy="259045"/>
    <xdr:sp macro="" textlink="">
      <xdr:nvSpPr>
        <xdr:cNvPr id="753" name="n_1mainValue【庁舎】&#10;有形固定資産減価償却率">
          <a:extLst>
            <a:ext uri="{FF2B5EF4-FFF2-40B4-BE49-F238E27FC236}">
              <a16:creationId xmlns:a16="http://schemas.microsoft.com/office/drawing/2014/main" id="{6F39EC9B-D679-47C2-AA2F-752AF043338E}"/>
            </a:ext>
          </a:extLst>
        </xdr:cNvPr>
        <xdr:cNvSpPr txBox="1"/>
      </xdr:nvSpPr>
      <xdr:spPr>
        <a:xfrm>
          <a:off x="122180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71682</xdr:rowOff>
    </xdr:from>
    <xdr:ext cx="405111" cy="259045"/>
    <xdr:sp macro="" textlink="">
      <xdr:nvSpPr>
        <xdr:cNvPr id="754" name="n_2mainValue【庁舎】&#10;有形固定資産減価償却率">
          <a:extLst>
            <a:ext uri="{FF2B5EF4-FFF2-40B4-BE49-F238E27FC236}">
              <a16:creationId xmlns:a16="http://schemas.microsoft.com/office/drawing/2014/main" id="{068F46CC-CA19-45BA-817E-0DCED117EF14}"/>
            </a:ext>
          </a:extLst>
        </xdr:cNvPr>
        <xdr:cNvSpPr txBox="1"/>
      </xdr:nvSpPr>
      <xdr:spPr>
        <a:xfrm>
          <a:off x="11532244" y="1738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35758</xdr:rowOff>
    </xdr:from>
    <xdr:ext cx="405111" cy="259045"/>
    <xdr:sp macro="" textlink="">
      <xdr:nvSpPr>
        <xdr:cNvPr id="755" name="n_3mainValue【庁舎】&#10;有形固定資産減価償却率">
          <a:extLst>
            <a:ext uri="{FF2B5EF4-FFF2-40B4-BE49-F238E27FC236}">
              <a16:creationId xmlns:a16="http://schemas.microsoft.com/office/drawing/2014/main" id="{5DBD79DA-C9B7-4992-9C3E-964CB8191208}"/>
            </a:ext>
          </a:extLst>
        </xdr:cNvPr>
        <xdr:cNvSpPr txBox="1"/>
      </xdr:nvSpPr>
      <xdr:spPr>
        <a:xfrm>
          <a:off x="10824219"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7C406D93-448C-409C-8E59-30A05619B9D1}"/>
            </a:ext>
          </a:extLst>
        </xdr:cNvPr>
        <xdr:cNvSpPr/>
      </xdr:nvSpPr>
      <xdr:spPr>
        <a:xfrm>
          <a:off x="14630400" y="15621000"/>
          <a:ext cx="38100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4F040ACD-F50E-410D-9589-6019D6546531}"/>
            </a:ext>
          </a:extLst>
        </xdr:cNvPr>
        <xdr:cNvSpPr/>
      </xdr:nvSpPr>
      <xdr:spPr>
        <a:xfrm>
          <a:off x="147574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FE5F4B83-CECD-46F2-9437-C036519C01D4}"/>
            </a:ext>
          </a:extLst>
        </xdr:cNvPr>
        <xdr:cNvSpPr/>
      </xdr:nvSpPr>
      <xdr:spPr>
        <a:xfrm>
          <a:off x="147574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D1535F7C-B4D8-42B0-A17B-BDED848B2DCE}"/>
            </a:ext>
          </a:extLst>
        </xdr:cNvPr>
        <xdr:cNvSpPr/>
      </xdr:nvSpPr>
      <xdr:spPr>
        <a:xfrm>
          <a:off x="155448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615C85DD-C70F-45CC-9C4B-DF450C8D5DD3}"/>
            </a:ext>
          </a:extLst>
        </xdr:cNvPr>
        <xdr:cNvSpPr/>
      </xdr:nvSpPr>
      <xdr:spPr>
        <a:xfrm>
          <a:off x="155448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460F1C98-6F55-4877-B5CE-E2F2D11231AF}"/>
            </a:ext>
          </a:extLst>
        </xdr:cNvPr>
        <xdr:cNvSpPr/>
      </xdr:nvSpPr>
      <xdr:spPr>
        <a:xfrm>
          <a:off x="16459200" y="162814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CADE4B53-6378-412E-AB98-DF06D8C373D7}"/>
            </a:ext>
          </a:extLst>
        </xdr:cNvPr>
        <xdr:cNvSpPr/>
      </xdr:nvSpPr>
      <xdr:spPr>
        <a:xfrm>
          <a:off x="16459200" y="16484600"/>
          <a:ext cx="1219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FC5221CD-77CF-4449-91A9-9A10FF79CFE7}"/>
            </a:ext>
          </a:extLst>
        </xdr:cNvPr>
        <xdr:cNvSpPr/>
      </xdr:nvSpPr>
      <xdr:spPr>
        <a:xfrm>
          <a:off x="14630400" y="16764000"/>
          <a:ext cx="38100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3E146038-C9FD-4E39-A547-9FAD45DAEE92}"/>
            </a:ext>
          </a:extLst>
        </xdr:cNvPr>
        <xdr:cNvSpPr txBox="1"/>
      </xdr:nvSpPr>
      <xdr:spPr>
        <a:xfrm>
          <a:off x="146304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7022C32F-BC3B-497C-BFBF-BEAEE9F15195}"/>
            </a:ext>
          </a:extLst>
        </xdr:cNvPr>
        <xdr:cNvCxnSpPr/>
      </xdr:nvCxnSpPr>
      <xdr:spPr>
        <a:xfrm>
          <a:off x="14630400" y="19050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B4D76259-0547-4651-9203-2E06496AD475}"/>
            </a:ext>
          </a:extLst>
        </xdr:cNvPr>
        <xdr:cNvCxnSpPr/>
      </xdr:nvCxnSpPr>
      <xdr:spPr>
        <a:xfrm>
          <a:off x="14630400" y="18669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284B9819-DAF1-4D54-AEFB-26CDFC904764}"/>
            </a:ext>
          </a:extLst>
        </xdr:cNvPr>
        <xdr:cNvSpPr txBox="1"/>
      </xdr:nvSpPr>
      <xdr:spPr>
        <a:xfrm>
          <a:off x="142775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19CC6F08-2BCB-4717-A66A-759011A7EFD6}"/>
            </a:ext>
          </a:extLst>
        </xdr:cNvPr>
        <xdr:cNvCxnSpPr/>
      </xdr:nvCxnSpPr>
      <xdr:spPr>
        <a:xfrm>
          <a:off x="14630400" y="18288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1F1D7167-206A-4627-983F-C06B3BDB32B3}"/>
            </a:ext>
          </a:extLst>
        </xdr:cNvPr>
        <xdr:cNvSpPr txBox="1"/>
      </xdr:nvSpPr>
      <xdr:spPr>
        <a:xfrm>
          <a:off x="142775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B777EDC5-212F-45F8-BC26-634913C0EC0E}"/>
            </a:ext>
          </a:extLst>
        </xdr:cNvPr>
        <xdr:cNvCxnSpPr/>
      </xdr:nvCxnSpPr>
      <xdr:spPr>
        <a:xfrm>
          <a:off x="14630400" y="17907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CC79005B-4C66-4F05-B7AC-D427958D511A}"/>
            </a:ext>
          </a:extLst>
        </xdr:cNvPr>
        <xdr:cNvSpPr txBox="1"/>
      </xdr:nvSpPr>
      <xdr:spPr>
        <a:xfrm>
          <a:off x="142775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0DEF0641-5C2B-4D84-B17C-92335D37A6A8}"/>
            </a:ext>
          </a:extLst>
        </xdr:cNvPr>
        <xdr:cNvCxnSpPr/>
      </xdr:nvCxnSpPr>
      <xdr:spPr>
        <a:xfrm>
          <a:off x="14630400" y="17526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52F95B00-0BE9-404B-BD63-42ADF1FD91BB}"/>
            </a:ext>
          </a:extLst>
        </xdr:cNvPr>
        <xdr:cNvSpPr txBox="1"/>
      </xdr:nvSpPr>
      <xdr:spPr>
        <a:xfrm>
          <a:off x="142775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E3211290-5E6E-4BC8-BD9D-8CFCBDBDA57E}"/>
            </a:ext>
          </a:extLst>
        </xdr:cNvPr>
        <xdr:cNvCxnSpPr/>
      </xdr:nvCxnSpPr>
      <xdr:spPr>
        <a:xfrm>
          <a:off x="14630400" y="17145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D7106D8C-7E0F-4AFD-B6F5-2AA8DAE0BF1D}"/>
            </a:ext>
          </a:extLst>
        </xdr:cNvPr>
        <xdr:cNvSpPr txBox="1"/>
      </xdr:nvSpPr>
      <xdr:spPr>
        <a:xfrm>
          <a:off x="142775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3E18866E-59BB-434B-A540-8746B3359DB7}"/>
            </a:ext>
          </a:extLst>
        </xdr:cNvPr>
        <xdr:cNvCxnSpPr/>
      </xdr:nvCxnSpPr>
      <xdr:spPr>
        <a:xfrm>
          <a:off x="14630400" y="16764000"/>
          <a:ext cx="37719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71E4BAF7-02EB-47B0-9484-1F251F1C5494}"/>
            </a:ext>
          </a:extLst>
        </xdr:cNvPr>
        <xdr:cNvSpPr txBox="1"/>
      </xdr:nvSpPr>
      <xdr:spPr>
        <a:xfrm>
          <a:off x="142775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a:extLst>
            <a:ext uri="{FF2B5EF4-FFF2-40B4-BE49-F238E27FC236}">
              <a16:creationId xmlns:a16="http://schemas.microsoft.com/office/drawing/2014/main" id="{CC3C95E7-6374-47A5-9AD1-E402CD790C26}"/>
            </a:ext>
          </a:extLst>
        </xdr:cNvPr>
        <xdr:cNvSpPr/>
      </xdr:nvSpPr>
      <xdr:spPr>
        <a:xfrm>
          <a:off x="14630400" y="16764000"/>
          <a:ext cx="38100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779" name="直線コネクタ 778">
          <a:extLst>
            <a:ext uri="{FF2B5EF4-FFF2-40B4-BE49-F238E27FC236}">
              <a16:creationId xmlns:a16="http://schemas.microsoft.com/office/drawing/2014/main" id="{C4E63B8A-AD15-4E8F-AA00-D7EE37778211}"/>
            </a:ext>
          </a:extLst>
        </xdr:cNvPr>
        <xdr:cNvCxnSpPr/>
      </xdr:nvCxnSpPr>
      <xdr:spPr>
        <a:xfrm flipV="1">
          <a:off x="177412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780" name="【庁舎】&#10;一人当たり面積最小値テキスト">
          <a:extLst>
            <a:ext uri="{FF2B5EF4-FFF2-40B4-BE49-F238E27FC236}">
              <a16:creationId xmlns:a16="http://schemas.microsoft.com/office/drawing/2014/main" id="{DF88575C-58B1-431A-B58C-914AEC658442}"/>
            </a:ext>
          </a:extLst>
        </xdr:cNvPr>
        <xdr:cNvSpPr txBox="1"/>
      </xdr:nvSpPr>
      <xdr:spPr>
        <a:xfrm>
          <a:off x="177800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781" name="直線コネクタ 780">
          <a:extLst>
            <a:ext uri="{FF2B5EF4-FFF2-40B4-BE49-F238E27FC236}">
              <a16:creationId xmlns:a16="http://schemas.microsoft.com/office/drawing/2014/main" id="{4915295B-5A2F-4A36-9C25-8B4061990FFD}"/>
            </a:ext>
          </a:extLst>
        </xdr:cNvPr>
        <xdr:cNvCxnSpPr/>
      </xdr:nvCxnSpPr>
      <xdr:spPr>
        <a:xfrm>
          <a:off x="17681575" y="183965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782" name="【庁舎】&#10;一人当たり面積最大値テキスト">
          <a:extLst>
            <a:ext uri="{FF2B5EF4-FFF2-40B4-BE49-F238E27FC236}">
              <a16:creationId xmlns:a16="http://schemas.microsoft.com/office/drawing/2014/main" id="{4D3EDC8F-614E-4D6A-8F61-73331DDDCE79}"/>
            </a:ext>
          </a:extLst>
        </xdr:cNvPr>
        <xdr:cNvSpPr txBox="1"/>
      </xdr:nvSpPr>
      <xdr:spPr>
        <a:xfrm>
          <a:off x="177800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783" name="直線コネクタ 782">
          <a:extLst>
            <a:ext uri="{FF2B5EF4-FFF2-40B4-BE49-F238E27FC236}">
              <a16:creationId xmlns:a16="http://schemas.microsoft.com/office/drawing/2014/main" id="{2E562211-F668-4455-B6FD-8192F64F145A}"/>
            </a:ext>
          </a:extLst>
        </xdr:cNvPr>
        <xdr:cNvCxnSpPr/>
      </xdr:nvCxnSpPr>
      <xdr:spPr>
        <a:xfrm>
          <a:off x="17681575" y="171354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784" name="【庁舎】&#10;一人当たり面積平均値テキスト">
          <a:extLst>
            <a:ext uri="{FF2B5EF4-FFF2-40B4-BE49-F238E27FC236}">
              <a16:creationId xmlns:a16="http://schemas.microsoft.com/office/drawing/2014/main" id="{3EA1DBE2-F405-4229-8406-5AA2781B12A8}"/>
            </a:ext>
          </a:extLst>
        </xdr:cNvPr>
        <xdr:cNvSpPr txBox="1"/>
      </xdr:nvSpPr>
      <xdr:spPr>
        <a:xfrm>
          <a:off x="177800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785" name="フローチャート: 判断 784">
          <a:extLst>
            <a:ext uri="{FF2B5EF4-FFF2-40B4-BE49-F238E27FC236}">
              <a16:creationId xmlns:a16="http://schemas.microsoft.com/office/drawing/2014/main" id="{2F9828E4-3022-43DB-B1FB-AAE03F191DE0}"/>
            </a:ext>
          </a:extLst>
        </xdr:cNvPr>
        <xdr:cNvSpPr/>
      </xdr:nvSpPr>
      <xdr:spPr>
        <a:xfrm>
          <a:off x="176911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786" name="フローチャート: 判断 785">
          <a:extLst>
            <a:ext uri="{FF2B5EF4-FFF2-40B4-BE49-F238E27FC236}">
              <a16:creationId xmlns:a16="http://schemas.microsoft.com/office/drawing/2014/main" id="{D656E107-F5C8-4D22-828F-294D47FCBE96}"/>
            </a:ext>
          </a:extLst>
        </xdr:cNvPr>
        <xdr:cNvSpPr/>
      </xdr:nvSpPr>
      <xdr:spPr>
        <a:xfrm>
          <a:off x="17043400" y="17827625"/>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787" name="フローチャート: 判断 786">
          <a:extLst>
            <a:ext uri="{FF2B5EF4-FFF2-40B4-BE49-F238E27FC236}">
              <a16:creationId xmlns:a16="http://schemas.microsoft.com/office/drawing/2014/main" id="{E3F5024C-D6F7-4FD7-A35A-7DB1CCE9E1DD}"/>
            </a:ext>
          </a:extLst>
        </xdr:cNvPr>
        <xdr:cNvSpPr/>
      </xdr:nvSpPr>
      <xdr:spPr>
        <a:xfrm>
          <a:off x="163068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788" name="フローチャート: 判断 787">
          <a:extLst>
            <a:ext uri="{FF2B5EF4-FFF2-40B4-BE49-F238E27FC236}">
              <a16:creationId xmlns:a16="http://schemas.microsoft.com/office/drawing/2014/main" id="{571D2B2F-FDCC-492A-A3A3-C7EF921F5536}"/>
            </a:ext>
          </a:extLst>
        </xdr:cNvPr>
        <xdr:cNvSpPr/>
      </xdr:nvSpPr>
      <xdr:spPr>
        <a:xfrm>
          <a:off x="15608300" y="178676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789" name="フローチャート: 判断 788">
          <a:extLst>
            <a:ext uri="{FF2B5EF4-FFF2-40B4-BE49-F238E27FC236}">
              <a16:creationId xmlns:a16="http://schemas.microsoft.com/office/drawing/2014/main" id="{57E15393-8EE7-4647-9835-4B35D71F10C6}"/>
            </a:ext>
          </a:extLst>
        </xdr:cNvPr>
        <xdr:cNvSpPr/>
      </xdr:nvSpPr>
      <xdr:spPr>
        <a:xfrm>
          <a:off x="14909800" y="17936211"/>
          <a:ext cx="635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B2B0B0D6-7539-46FC-A7F7-ABAC6C8DF3F2}"/>
            </a:ext>
          </a:extLst>
        </xdr:cNvPr>
        <xdr:cNvSpPr txBox="1"/>
      </xdr:nvSpPr>
      <xdr:spPr>
        <a:xfrm>
          <a:off x="17589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E0CA782E-204D-4F0A-80BC-E95B899A0EFB}"/>
            </a:ext>
          </a:extLst>
        </xdr:cNvPr>
        <xdr:cNvSpPr txBox="1"/>
      </xdr:nvSpPr>
      <xdr:spPr>
        <a:xfrm>
          <a:off x="169132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27BC3A3B-6643-4A17-9C0A-BC60B2A82AFA}"/>
            </a:ext>
          </a:extLst>
        </xdr:cNvPr>
        <xdr:cNvSpPr txBox="1"/>
      </xdr:nvSpPr>
      <xdr:spPr>
        <a:xfrm>
          <a:off x="162052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DFD4FDA-B84F-48DA-8ED6-9817EE8764F8}"/>
            </a:ext>
          </a:extLst>
        </xdr:cNvPr>
        <xdr:cNvSpPr txBox="1"/>
      </xdr:nvSpPr>
      <xdr:spPr>
        <a:xfrm>
          <a:off x="15506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3690D00D-AE0C-48CC-B324-0D1BF9775878}"/>
            </a:ext>
          </a:extLst>
        </xdr:cNvPr>
        <xdr:cNvSpPr txBox="1"/>
      </xdr:nvSpPr>
      <xdr:spPr>
        <a:xfrm>
          <a:off x="14779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27305</xdr:rowOff>
    </xdr:from>
    <xdr:to>
      <xdr:col>116</xdr:col>
      <xdr:colOff>114300</xdr:colOff>
      <xdr:row>100</xdr:row>
      <xdr:rowOff>128905</xdr:rowOff>
    </xdr:to>
    <xdr:sp macro="" textlink="">
      <xdr:nvSpPr>
        <xdr:cNvPr id="795" name="楕円 794">
          <a:extLst>
            <a:ext uri="{FF2B5EF4-FFF2-40B4-BE49-F238E27FC236}">
              <a16:creationId xmlns:a16="http://schemas.microsoft.com/office/drawing/2014/main" id="{13427A71-79B2-4F18-B905-8538F929828B}"/>
            </a:ext>
          </a:extLst>
        </xdr:cNvPr>
        <xdr:cNvSpPr/>
      </xdr:nvSpPr>
      <xdr:spPr>
        <a:xfrm>
          <a:off x="176911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113682</xdr:rowOff>
    </xdr:from>
    <xdr:ext cx="469744" cy="259045"/>
    <xdr:sp macro="" textlink="">
      <xdr:nvSpPr>
        <xdr:cNvPr id="796" name="【庁舎】&#10;一人当たり面積該当値テキスト">
          <a:extLst>
            <a:ext uri="{FF2B5EF4-FFF2-40B4-BE49-F238E27FC236}">
              <a16:creationId xmlns:a16="http://schemas.microsoft.com/office/drawing/2014/main" id="{63DD93F9-4E8C-418C-9126-282A2654CBCC}"/>
            </a:ext>
          </a:extLst>
        </xdr:cNvPr>
        <xdr:cNvSpPr txBox="1"/>
      </xdr:nvSpPr>
      <xdr:spPr>
        <a:xfrm>
          <a:off x="17780000" y="1708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23495</xdr:rowOff>
    </xdr:from>
    <xdr:to>
      <xdr:col>112</xdr:col>
      <xdr:colOff>38100</xdr:colOff>
      <xdr:row>100</xdr:row>
      <xdr:rowOff>125095</xdr:rowOff>
    </xdr:to>
    <xdr:sp macro="" textlink="">
      <xdr:nvSpPr>
        <xdr:cNvPr id="797" name="楕円 796">
          <a:extLst>
            <a:ext uri="{FF2B5EF4-FFF2-40B4-BE49-F238E27FC236}">
              <a16:creationId xmlns:a16="http://schemas.microsoft.com/office/drawing/2014/main" id="{33C97C0D-5590-4DC1-8033-78E39436146D}"/>
            </a:ext>
          </a:extLst>
        </xdr:cNvPr>
        <xdr:cNvSpPr/>
      </xdr:nvSpPr>
      <xdr:spPr>
        <a:xfrm>
          <a:off x="17043400" y="17168495"/>
          <a:ext cx="635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74295</xdr:rowOff>
    </xdr:from>
    <xdr:to>
      <xdr:col>116</xdr:col>
      <xdr:colOff>63500</xdr:colOff>
      <xdr:row>100</xdr:row>
      <xdr:rowOff>78105</xdr:rowOff>
    </xdr:to>
    <xdr:cxnSp macro="">
      <xdr:nvCxnSpPr>
        <xdr:cNvPr id="798" name="直線コネクタ 797">
          <a:extLst>
            <a:ext uri="{FF2B5EF4-FFF2-40B4-BE49-F238E27FC236}">
              <a16:creationId xmlns:a16="http://schemas.microsoft.com/office/drawing/2014/main" id="{06524DA1-C74A-4F9E-9A64-C94233B72DD2}"/>
            </a:ext>
          </a:extLst>
        </xdr:cNvPr>
        <xdr:cNvCxnSpPr/>
      </xdr:nvCxnSpPr>
      <xdr:spPr>
        <a:xfrm>
          <a:off x="17065625" y="17219295"/>
          <a:ext cx="6762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10161</xdr:rowOff>
    </xdr:from>
    <xdr:to>
      <xdr:col>107</xdr:col>
      <xdr:colOff>101600</xdr:colOff>
      <xdr:row>100</xdr:row>
      <xdr:rowOff>111761</xdr:rowOff>
    </xdr:to>
    <xdr:sp macro="" textlink="">
      <xdr:nvSpPr>
        <xdr:cNvPr id="799" name="楕円 798">
          <a:extLst>
            <a:ext uri="{FF2B5EF4-FFF2-40B4-BE49-F238E27FC236}">
              <a16:creationId xmlns:a16="http://schemas.microsoft.com/office/drawing/2014/main" id="{CD09386F-FCE6-439A-98E6-3872DE90A65D}"/>
            </a:ext>
          </a:extLst>
        </xdr:cNvPr>
        <xdr:cNvSpPr/>
      </xdr:nvSpPr>
      <xdr:spPr>
        <a:xfrm>
          <a:off x="16306800" y="171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60961</xdr:rowOff>
    </xdr:from>
    <xdr:to>
      <xdr:col>111</xdr:col>
      <xdr:colOff>177800</xdr:colOff>
      <xdr:row>100</xdr:row>
      <xdr:rowOff>74295</xdr:rowOff>
    </xdr:to>
    <xdr:cxnSp macro="">
      <xdr:nvCxnSpPr>
        <xdr:cNvPr id="800" name="直線コネクタ 799">
          <a:extLst>
            <a:ext uri="{FF2B5EF4-FFF2-40B4-BE49-F238E27FC236}">
              <a16:creationId xmlns:a16="http://schemas.microsoft.com/office/drawing/2014/main" id="{2A523E8D-870F-4B91-B39E-753005328786}"/>
            </a:ext>
          </a:extLst>
        </xdr:cNvPr>
        <xdr:cNvCxnSpPr/>
      </xdr:nvCxnSpPr>
      <xdr:spPr>
        <a:xfrm>
          <a:off x="16357600" y="17205961"/>
          <a:ext cx="708025"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15875</xdr:rowOff>
    </xdr:from>
    <xdr:to>
      <xdr:col>102</xdr:col>
      <xdr:colOff>165100</xdr:colOff>
      <xdr:row>100</xdr:row>
      <xdr:rowOff>117475</xdr:rowOff>
    </xdr:to>
    <xdr:sp macro="" textlink="">
      <xdr:nvSpPr>
        <xdr:cNvPr id="801" name="楕円 800">
          <a:extLst>
            <a:ext uri="{FF2B5EF4-FFF2-40B4-BE49-F238E27FC236}">
              <a16:creationId xmlns:a16="http://schemas.microsoft.com/office/drawing/2014/main" id="{D7DF9F61-E2D3-455D-A465-425FF8924653}"/>
            </a:ext>
          </a:extLst>
        </xdr:cNvPr>
        <xdr:cNvSpPr/>
      </xdr:nvSpPr>
      <xdr:spPr>
        <a:xfrm>
          <a:off x="15608300" y="171608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60961</xdr:rowOff>
    </xdr:from>
    <xdr:to>
      <xdr:col>107</xdr:col>
      <xdr:colOff>50800</xdr:colOff>
      <xdr:row>100</xdr:row>
      <xdr:rowOff>66675</xdr:rowOff>
    </xdr:to>
    <xdr:cxnSp macro="">
      <xdr:nvCxnSpPr>
        <xdr:cNvPr id="802" name="直線コネクタ 801">
          <a:extLst>
            <a:ext uri="{FF2B5EF4-FFF2-40B4-BE49-F238E27FC236}">
              <a16:creationId xmlns:a16="http://schemas.microsoft.com/office/drawing/2014/main" id="{B77529F2-3098-4241-9345-422544877143}"/>
            </a:ext>
          </a:extLst>
        </xdr:cNvPr>
        <xdr:cNvCxnSpPr/>
      </xdr:nvCxnSpPr>
      <xdr:spPr>
        <a:xfrm flipV="1">
          <a:off x="15659100" y="17205961"/>
          <a:ext cx="6985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803" name="n_1aveValue【庁舎】&#10;一人当たり面積">
          <a:extLst>
            <a:ext uri="{FF2B5EF4-FFF2-40B4-BE49-F238E27FC236}">
              <a16:creationId xmlns:a16="http://schemas.microsoft.com/office/drawing/2014/main" id="{BBB92861-CC6B-4DE4-86A1-A272F4209C45}"/>
            </a:ext>
          </a:extLst>
        </xdr:cNvPr>
        <xdr:cNvSpPr txBox="1"/>
      </xdr:nvSpPr>
      <xdr:spPr>
        <a:xfrm>
          <a:off x="16884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804" name="n_2aveValue【庁舎】&#10;一人当たり面積">
          <a:extLst>
            <a:ext uri="{FF2B5EF4-FFF2-40B4-BE49-F238E27FC236}">
              <a16:creationId xmlns:a16="http://schemas.microsoft.com/office/drawing/2014/main" id="{8BD1FD59-02F2-40B7-8C64-F11ACA3F8B2E}"/>
            </a:ext>
          </a:extLst>
        </xdr:cNvPr>
        <xdr:cNvSpPr txBox="1"/>
      </xdr:nvSpPr>
      <xdr:spPr>
        <a:xfrm>
          <a:off x="161608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805" name="n_3aveValue【庁舎】&#10;一人当たり面積">
          <a:extLst>
            <a:ext uri="{FF2B5EF4-FFF2-40B4-BE49-F238E27FC236}">
              <a16:creationId xmlns:a16="http://schemas.microsoft.com/office/drawing/2014/main" id="{1CEB4164-CB47-406D-B6F4-9F5BCA95AD36}"/>
            </a:ext>
          </a:extLst>
        </xdr:cNvPr>
        <xdr:cNvSpPr txBox="1"/>
      </xdr:nvSpPr>
      <xdr:spPr>
        <a:xfrm>
          <a:off x="154623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06" name="n_4aveValue【庁舎】&#10;一人当たり面積">
          <a:extLst>
            <a:ext uri="{FF2B5EF4-FFF2-40B4-BE49-F238E27FC236}">
              <a16:creationId xmlns:a16="http://schemas.microsoft.com/office/drawing/2014/main" id="{FEA324B8-CD6E-4B52-ADFA-0A792B1AEC3A}"/>
            </a:ext>
          </a:extLst>
        </xdr:cNvPr>
        <xdr:cNvSpPr txBox="1"/>
      </xdr:nvSpPr>
      <xdr:spPr>
        <a:xfrm>
          <a:off x="147638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141622</xdr:rowOff>
    </xdr:from>
    <xdr:ext cx="469744" cy="259045"/>
    <xdr:sp macro="" textlink="">
      <xdr:nvSpPr>
        <xdr:cNvPr id="807" name="n_1mainValue【庁舎】&#10;一人当たり面積">
          <a:extLst>
            <a:ext uri="{FF2B5EF4-FFF2-40B4-BE49-F238E27FC236}">
              <a16:creationId xmlns:a16="http://schemas.microsoft.com/office/drawing/2014/main" id="{A143A90E-CDCE-44AF-B0E4-73461C881761}"/>
            </a:ext>
          </a:extLst>
        </xdr:cNvPr>
        <xdr:cNvSpPr txBox="1"/>
      </xdr:nvSpPr>
      <xdr:spPr>
        <a:xfrm>
          <a:off x="16884727" y="1694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128288</xdr:rowOff>
    </xdr:from>
    <xdr:ext cx="469744" cy="259045"/>
    <xdr:sp macro="" textlink="">
      <xdr:nvSpPr>
        <xdr:cNvPr id="808" name="n_2mainValue【庁舎】&#10;一人当たり面積">
          <a:extLst>
            <a:ext uri="{FF2B5EF4-FFF2-40B4-BE49-F238E27FC236}">
              <a16:creationId xmlns:a16="http://schemas.microsoft.com/office/drawing/2014/main" id="{ABDB1965-A1BE-4087-9352-1FA05BC61523}"/>
            </a:ext>
          </a:extLst>
        </xdr:cNvPr>
        <xdr:cNvSpPr txBox="1"/>
      </xdr:nvSpPr>
      <xdr:spPr>
        <a:xfrm>
          <a:off x="16160827" y="1693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134002</xdr:rowOff>
    </xdr:from>
    <xdr:ext cx="469744" cy="259045"/>
    <xdr:sp macro="" textlink="">
      <xdr:nvSpPr>
        <xdr:cNvPr id="809" name="n_3mainValue【庁舎】&#10;一人当たり面積">
          <a:extLst>
            <a:ext uri="{FF2B5EF4-FFF2-40B4-BE49-F238E27FC236}">
              <a16:creationId xmlns:a16="http://schemas.microsoft.com/office/drawing/2014/main" id="{8E7580A3-92B7-46BF-8BBC-F59F624828DD}"/>
            </a:ext>
          </a:extLst>
        </xdr:cNvPr>
        <xdr:cNvSpPr txBox="1"/>
      </xdr:nvSpPr>
      <xdr:spPr>
        <a:xfrm>
          <a:off x="15462327" y="1693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50D32FAF-DB1F-422D-9F55-466FC1BD1FAB}"/>
            </a:ext>
          </a:extLst>
        </xdr:cNvPr>
        <xdr:cNvSpPr/>
      </xdr:nvSpPr>
      <xdr:spPr>
        <a:xfrm>
          <a:off x="609600" y="19431000"/>
          <a:ext cx="1783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AAD02EC5-B2F5-45E8-8DCF-D5CC0A54B9B8}"/>
            </a:ext>
          </a:extLst>
        </xdr:cNvPr>
        <xdr:cNvSpPr/>
      </xdr:nvSpPr>
      <xdr:spPr>
        <a:xfrm>
          <a:off x="609600" y="19494500"/>
          <a:ext cx="3086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DBDD1749-71B4-469E-A727-6D8C10DFC511}"/>
            </a:ext>
          </a:extLst>
        </xdr:cNvPr>
        <xdr:cNvSpPr txBox="1"/>
      </xdr:nvSpPr>
      <xdr:spPr>
        <a:xfrm>
          <a:off x="685800" y="19748500"/>
          <a:ext cx="176657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一般廃棄物処理施設、体育館・プール、市民会館は、整備から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年以上経過した建物が多く、有形固定資産減価償却率が全国平均、沖縄県平均を上回っている。</a:t>
          </a:r>
          <a:r>
            <a:rPr kumimoji="1" lang="en-US" altLang="ja-JP" sz="1300">
              <a:latin typeface="ＭＳ Ｐゴシック" panose="020B0600070205080204" pitchFamily="50" charset="-128"/>
              <a:ea typeface="ＭＳ Ｐゴシック" panose="020B0600070205080204" pitchFamily="50" charset="-128"/>
            </a:rPr>
            <a:t>2021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月に策定した、「恩納村公共施設個別計画（長寿命化計画）」にて、該当施設の方針を策定している。施設の点検や清掃、情報管理を定期的に行い、建物の劣化状況を詳細に把握できるように努めていく。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棟建替えを予定しており、令和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年度に新規の最終処分場浸出水処理施設が供用開始されたため、令和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年度は有形固定資産減価償却率が減少する見込みである。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体育館・プールは、体育館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棟全て長寿命化計画を立てている。本村にプール施設はない。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市民会館は、「恩納村コミュニティセンター」のみであり、長寿命化計画を立てている。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前年度に引き続き、新築住宅の増に伴い、固定資産税及び個人住民税が増となり、全国平均を上回る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となった。また地方税の徴収率は依然として県内でも上位で推移しており、引き続き収納率向上の取り組みを行っていく。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13909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13909</xdr:rowOff>
    </xdr:from>
    <xdr:to>
      <xdr:col>19</xdr:col>
      <xdr:colOff>133350</xdr:colOff>
      <xdr:row>42</xdr:row>
      <xdr:rowOff>36891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36891</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118429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82852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152901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128105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157541</xdr:rowOff>
    </xdr:from>
    <xdr:to>
      <xdr:col>15</xdr:col>
      <xdr:colOff>133350</xdr:colOff>
      <xdr:row>42</xdr:row>
      <xdr:rowOff>87691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人件費、扶助費、補助金等で微増の傾向にある。公債費については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村内中学校の統合事業により、平成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年度、令和元年度と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多額の地方債の新規発行を行っており、これらの償還が令和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年度より開始される。このため高利率の地方債について繰上返済や借換えの検討を行い経常経費の抑制に努める。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latin typeface="ＭＳ ゴシック" panose="020B0609070205080204" pitchFamily="49" charset="-128"/>
              <a:ea typeface="ＭＳ ゴシック" panose="020B0609070205080204" pitchFamily="49" charset="-128"/>
            </a:rPr>
            <a:t>また、沖縄振興一括交付金に関連する事業や公共施設の維持管理に関連する経費として物件費が高い傾向にあるため、委託料の適正化等、経常経費の抑制を検討する。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60</xdr:row>
      <xdr:rowOff>21379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296313"/>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90398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9313</xdr:rowOff>
    </xdr:from>
    <xdr:to>
      <xdr:col>19</xdr:col>
      <xdr:colOff>133350</xdr:colOff>
      <xdr:row>60</xdr:row>
      <xdr:rowOff>121920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2963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156439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121920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0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61</xdr:row>
      <xdr:rowOff>14817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089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100135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142029</xdr:rowOff>
    </xdr:from>
    <xdr:to>
      <xdr:col>23</xdr:col>
      <xdr:colOff>184150</xdr:colOff>
      <xdr:row>60</xdr:row>
      <xdr:rowOff>72179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158556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129963</xdr:rowOff>
    </xdr:from>
    <xdr:to>
      <xdr:col>19</xdr:col>
      <xdr:colOff>184150</xdr:colOff>
      <xdr:row>60</xdr:row>
      <xdr:rowOff>60113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70290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[278,249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42,390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円と大幅に増加し、類似団体内でも下位に入っている。主に</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ふるさとづくり応援寄附金業務代行委託料による物件費の増加に伴うものである。令和</a:t>
          </a:r>
          <a:r>
            <a:rPr kumimoji="1" lang="en-US" altLang="ja-JP" sz="11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tx1"/>
              </a:solidFill>
              <a:effectLst/>
              <a:latin typeface="ＭＳ ゴシック" panose="020B0609070205080204" pitchFamily="49" charset="-128"/>
              <a:ea typeface="ＭＳ ゴシック" panose="020B0609070205080204" pitchFamily="49" charset="-128"/>
              <a:cs typeface="+mn-cs"/>
            </a:rPr>
            <a:t>からは</a:t>
          </a:r>
          <a:r>
            <a:rPr kumimoji="1" lang="ja-JP" altLang="ja-JP" sz="1100">
              <a:solidFill>
                <a:schemeClr val="tx1"/>
              </a:solidFill>
              <a:effectLst/>
              <a:latin typeface="ＭＳ ゴシック" panose="020B0609070205080204" pitchFamily="49" charset="-128"/>
              <a:ea typeface="ＭＳ ゴシック" panose="020B0609070205080204" pitchFamily="49" charset="-128"/>
              <a:cs typeface="+mn-cs"/>
            </a:rPr>
            <a:t>会計年度任用職員制度により人件費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見込まれ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ることから、委託費用の適正化や個別計画に従った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公共施設の統合、整理縮小等の検討を行い、経常経費の抑制に努める。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88826</xdr:rowOff>
    </xdr:from>
    <xdr:to>
      <xdr:col>23</xdr:col>
      <xdr:colOff>133350</xdr:colOff>
      <xdr:row>84</xdr:row>
      <xdr:rowOff>115725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19176"/>
          <a:ext cx="838200" cy="19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88826</xdr:rowOff>
    </xdr:from>
    <xdr:to>
      <xdr:col>19</xdr:col>
      <xdr:colOff>133350</xdr:colOff>
      <xdr:row>83</xdr:row>
      <xdr:rowOff>109799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319176"/>
          <a:ext cx="889000" cy="2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49092</xdr:rowOff>
    </xdr:from>
    <xdr:to>
      <xdr:col>15</xdr:col>
      <xdr:colOff>82550</xdr:colOff>
      <xdr:row>83</xdr:row>
      <xdr:rowOff>109799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79442"/>
          <a:ext cx="889000" cy="6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49092</xdr:rowOff>
    </xdr:from>
    <xdr:to>
      <xdr:col>11</xdr:col>
      <xdr:colOff>31750</xdr:colOff>
      <xdr:row>83</xdr:row>
      <xdr:rowOff>87841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79442"/>
          <a:ext cx="889000" cy="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64925</xdr:rowOff>
    </xdr:from>
    <xdr:to>
      <xdr:col>23</xdr:col>
      <xdr:colOff>184150</xdr:colOff>
      <xdr:row>84</xdr:row>
      <xdr:rowOff>166525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4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37002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43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38026</xdr:rowOff>
    </xdr:from>
    <xdr:to>
      <xdr:col>19</xdr:col>
      <xdr:colOff>184150</xdr:colOff>
      <xdr:row>83</xdr:row>
      <xdr:rowOff>139626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6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124403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5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58999</xdr:rowOff>
    </xdr:from>
    <xdr:to>
      <xdr:col>15</xdr:col>
      <xdr:colOff>133350</xdr:colOff>
      <xdr:row>83</xdr:row>
      <xdr:rowOff>160599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8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145376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7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169742</xdr:rowOff>
    </xdr:from>
    <xdr:to>
      <xdr:col>11</xdr:col>
      <xdr:colOff>82550</xdr:colOff>
      <xdr:row>83</xdr:row>
      <xdr:rowOff>99892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84669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1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37041</xdr:rowOff>
    </xdr:from>
    <xdr:to>
      <xdr:col>7</xdr:col>
      <xdr:colOff>31750</xdr:colOff>
      <xdr:row>83</xdr:row>
      <xdr:rowOff>138641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6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123418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35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プラスと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なり、類似団体平均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をやや上回った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今後も類似団体等の動向に注視していく。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170543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9226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22073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9226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68036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382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行財政集中プラン（平成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年度）により退職者不補充等を実施を行ったが、前年度比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減少し、類似団体平均と同程度になった。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観光立村である本村の特性として、観光産業や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OIST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関連による流入人口の増など、多様化する村民ニーズにより、職員数の抑制</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が厳しい状況にはあるが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、業務の体制、効率化等を検討し住民サービスを低下させること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がないよう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適正な定員数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140615</xdr:rowOff>
    </xdr:from>
    <xdr:to>
      <xdr:col>81</xdr:col>
      <xdr:colOff>44450</xdr:colOff>
      <xdr:row>61</xdr:row>
      <xdr:rowOff>158953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599065"/>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61</xdr:row>
      <xdr:rowOff>158953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1402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148819</xdr:rowOff>
    </xdr:from>
    <xdr:to>
      <xdr:col>72</xdr:col>
      <xdr:colOff>203200</xdr:colOff>
      <xdr:row>61</xdr:row>
      <xdr:rowOff>155575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7269"/>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139167</xdr:rowOff>
    </xdr:from>
    <xdr:to>
      <xdr:col>68</xdr:col>
      <xdr:colOff>152400</xdr:colOff>
      <xdr:row>61</xdr:row>
      <xdr:rowOff>148819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761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89815</xdr:rowOff>
    </xdr:from>
    <xdr:to>
      <xdr:col>81</xdr:col>
      <xdr:colOff>95250</xdr:colOff>
      <xdr:row>62</xdr:row>
      <xdr:rowOff>19965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61892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108153</xdr:rowOff>
    </xdr:from>
    <xdr:to>
      <xdr:col>77</xdr:col>
      <xdr:colOff>95250</xdr:colOff>
      <xdr:row>62</xdr:row>
      <xdr:rowOff>38303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23080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98019</xdr:rowOff>
    </xdr:from>
    <xdr:to>
      <xdr:col>68</xdr:col>
      <xdr:colOff>203200</xdr:colOff>
      <xdr:row>62</xdr:row>
      <xdr:rowOff>28169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12946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88367</xdr:rowOff>
    </xdr:from>
    <xdr:to>
      <xdr:col>64</xdr:col>
      <xdr:colOff>152400</xdr:colOff>
      <xdr:row>62</xdr:row>
      <xdr:rowOff>18517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3294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ポイント改善されている。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大型ハード事業が続いたことにより地方債残高は増加しており、今後は公債費の増加が見込まれる。起債の抑制に取り組み、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引き続き安定した公債費負担の維持に努める。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3810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091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52070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統合中学校の建設に伴い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1,159,900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千円の起債をおこない、同事業の財源として公共施設整備基金を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612,772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千円取り崩したことにより、将来負担比率は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ポイントの増加となった。令和元年度で大型のハード事業が完了するため、今後は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抑制に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取り組み、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計画的な財源運営に努める。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1998</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402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おおむね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同じ水準となっている。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年度より会計年度任用職員制度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が導入されること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により今後も増加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傾向となることが見込まれる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が、類似団体平均の維持に努める。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94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37846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75963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81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165879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ポイントの減少となったが、類似団体平均より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ポイント高い状況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公共施設が多く、それにかかる施設維持管理等の委託業務が多い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ことから、委託費の占める割合が高い状態となっている。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個別施設計画に基づく公共施設の適正化等に取り組み、</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18</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76200</xdr:rowOff>
    </xdr:from>
    <xdr:to>
      <xdr:col>65</xdr:col>
      <xdr:colOff>53975</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ポイントの増加となり、類似団体の平均は下回っている。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今後も子育て支援等の制度改正により、費用増が想定されるため、引き続き、公立保育所の民営化を検討し、コスト削減に努める。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82550</xdr:rowOff>
    </xdr:from>
    <xdr:to>
      <xdr:col>19</xdr:col>
      <xdr:colOff>187325</xdr:colOff>
      <xdr:row>57</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82550</xdr:rowOff>
    </xdr:from>
    <xdr:to>
      <xdr:col>15</xdr:col>
      <xdr:colOff>98425</xdr:colOff>
      <xdr:row>57</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69850</xdr:rowOff>
    </xdr:from>
    <xdr:to>
      <xdr:col>24</xdr:col>
      <xdr:colOff>76200</xdr:colOff>
      <xdr:row>58</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31750</xdr:rowOff>
    </xdr:from>
    <xdr:to>
      <xdr:col>20</xdr:col>
      <xdr:colOff>38100</xdr:colOff>
      <xdr:row>57</xdr:row>
      <xdr:rowOff>133350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31750</xdr:rowOff>
    </xdr:from>
    <xdr:to>
      <xdr:col>15</xdr:col>
      <xdr:colOff>149225</xdr:colOff>
      <xdr:row>57</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その他にかかる経常収支比率が維持修繕費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ている状態が続いている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今後も公共施設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の適正化等に取り組み、コストの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115570</xdr:rowOff>
    </xdr:from>
    <xdr:to>
      <xdr:col>82</xdr:col>
      <xdr:colOff>107950</xdr:colOff>
      <xdr:row>56</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9716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56</xdr:row>
      <xdr:rowOff>155575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739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155575</xdr:rowOff>
    </xdr:from>
    <xdr:to>
      <xdr:col>73</xdr:col>
      <xdr:colOff>180975</xdr:colOff>
      <xdr:row>56</xdr:row>
      <xdr:rowOff>167005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7567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167005</xdr:rowOff>
    </xdr:from>
    <xdr:to>
      <xdr:col>69</xdr:col>
      <xdr:colOff>92075</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004800" y="97682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64770</xdr:rowOff>
    </xdr:from>
    <xdr:to>
      <xdr:col>82</xdr:col>
      <xdr:colOff>158750</xdr:colOff>
      <xdr:row>56</xdr:row>
      <xdr:rowOff>166370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81297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51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87630</xdr:rowOff>
    </xdr:from>
    <xdr:to>
      <xdr:col>78</xdr:col>
      <xdr:colOff>120650</xdr:colOff>
      <xdr:row>57</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27957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45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104775</xdr:rowOff>
    </xdr:from>
    <xdr:to>
      <xdr:col>74</xdr:col>
      <xdr:colOff>31750</xdr:colOff>
      <xdr:row>57</xdr:row>
      <xdr:rowOff>34925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45102</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116205</xdr:rowOff>
    </xdr:from>
    <xdr:to>
      <xdr:col>69</xdr:col>
      <xdr:colOff>142875</xdr:colOff>
      <xdr:row>57</xdr:row>
      <xdr:rowOff>46355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56532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を下回っ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中部北環境施設組合や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金武地区消防衛生組合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が増加したことによるものである。類似団体内の平均を上回っている状態ではあるが、、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引き続き団体等への補助金に等についてチェック機能を強化しコスト縮減に努める。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33274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358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27703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71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358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109999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3312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7383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年度まで起債を抑制していたことにより、前年度と比して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％減少し、類似団体平均を大きく下回った。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大型ハード事業に関連して平成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年度、令和元年度と続けて多額の起債を行っており、それらの償還が令和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年度より開始されるため、今後は同数値の増加が見込まれる。新規発行の抑制や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公共施設整備基金の活用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に取り組むことで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75</xdr:row>
      <xdr:rowOff>124714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29743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152146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29834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75</xdr:row>
      <xdr:rowOff>152146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010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152146</xdr:rowOff>
    </xdr:from>
    <xdr:to>
      <xdr:col>11</xdr:col>
      <xdr:colOff>9525</xdr:colOff>
      <xdr:row>75</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101346</xdr:rowOff>
    </xdr:from>
    <xdr:to>
      <xdr:col>15</xdr:col>
      <xdr:colOff>149225</xdr:colOff>
      <xdr:row>76</xdr:row>
      <xdr:rowOff>31496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115062</xdr:rowOff>
    </xdr:from>
    <xdr:to>
      <xdr:col>6</xdr:col>
      <xdr:colOff>171450</xdr:colOff>
      <xdr:row>76</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55389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物件費では減少傾向にあった。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類似団体平均、沖縄県平均、全国平均と比較しても下回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今後も経常経費の抑制により適正な財政運営に努める。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75</xdr:row>
      <xdr:rowOff>156718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2992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62992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782800" y="12992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41419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004800" y="13093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158005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13774</xdr:rowOff>
    </xdr:from>
    <xdr:to>
      <xdr:col>29</xdr:col>
      <xdr:colOff>127000</xdr:colOff>
      <xdr:row>17</xdr:row>
      <xdr:rowOff>28184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049"/>
          <a:ext cx="647700" cy="14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28184</xdr:rowOff>
    </xdr:from>
    <xdr:to>
      <xdr:col>26</xdr:col>
      <xdr:colOff>50800</xdr:colOff>
      <xdr:row>17</xdr:row>
      <xdr:rowOff>41854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0459"/>
          <a:ext cx="6985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41854</xdr:rowOff>
    </xdr:from>
    <xdr:to>
      <xdr:col>22</xdr:col>
      <xdr:colOff>114300</xdr:colOff>
      <xdr:row>17</xdr:row>
      <xdr:rowOff>59784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4129"/>
          <a:ext cx="698500" cy="1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45222</xdr:rowOff>
    </xdr:from>
    <xdr:to>
      <xdr:col>18</xdr:col>
      <xdr:colOff>177800</xdr:colOff>
      <xdr:row>17</xdr:row>
      <xdr:rowOff>59784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7497"/>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134424</xdr:rowOff>
    </xdr:from>
    <xdr:to>
      <xdr:col>29</xdr:col>
      <xdr:colOff>177800</xdr:colOff>
      <xdr:row>17</xdr:row>
      <xdr:rowOff>64574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150951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0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148834</xdr:rowOff>
    </xdr:from>
    <xdr:to>
      <xdr:col>26</xdr:col>
      <xdr:colOff>101600</xdr:colOff>
      <xdr:row>17</xdr:row>
      <xdr:rowOff>78984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9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89161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8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162504</xdr:rowOff>
    </xdr:from>
    <xdr:to>
      <xdr:col>22</xdr:col>
      <xdr:colOff>165100</xdr:colOff>
      <xdr:row>17</xdr:row>
      <xdr:rowOff>92654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102831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8984</xdr:rowOff>
    </xdr:from>
    <xdr:to>
      <xdr:col>19</xdr:col>
      <xdr:colOff>38100</xdr:colOff>
      <xdr:row>17</xdr:row>
      <xdr:rowOff>110584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165872</xdr:rowOff>
    </xdr:from>
    <xdr:to>
      <xdr:col>15</xdr:col>
      <xdr:colOff>101600</xdr:colOff>
      <xdr:row>17</xdr:row>
      <xdr:rowOff>96022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106199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2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295955</xdr:rowOff>
    </xdr:from>
    <xdr:to>
      <xdr:col>29</xdr:col>
      <xdr:colOff>127000</xdr:colOff>
      <xdr:row>35</xdr:row>
      <xdr:rowOff>328396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6305"/>
          <a:ext cx="647700" cy="3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279398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6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246938</xdr:rowOff>
    </xdr:from>
    <xdr:to>
      <xdr:col>26</xdr:col>
      <xdr:colOff>50800</xdr:colOff>
      <xdr:row>35</xdr:row>
      <xdr:rowOff>328396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57288"/>
          <a:ext cx="698500" cy="8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222038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246938</xdr:rowOff>
    </xdr:from>
    <xdr:to>
      <xdr:col>22</xdr:col>
      <xdr:colOff>114300</xdr:colOff>
      <xdr:row>35</xdr:row>
      <xdr:rowOff>266274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57288"/>
          <a:ext cx="698500" cy="19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240405</xdr:rowOff>
    </xdr:from>
    <xdr:to>
      <xdr:col>18</xdr:col>
      <xdr:colOff>177800</xdr:colOff>
      <xdr:row>35</xdr:row>
      <xdr:rowOff>266274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0755"/>
          <a:ext cx="698500" cy="25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245155</xdr:rowOff>
    </xdr:from>
    <xdr:to>
      <xdr:col>29</xdr:col>
      <xdr:colOff>177800</xdr:colOff>
      <xdr:row>36</xdr:row>
      <xdr:rowOff>3855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217232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277596</xdr:rowOff>
    </xdr:from>
    <xdr:to>
      <xdr:col>26</xdr:col>
      <xdr:colOff>101600</xdr:colOff>
      <xdr:row>36</xdr:row>
      <xdr:rowOff>36296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21073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7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196138</xdr:rowOff>
    </xdr:from>
    <xdr:to>
      <xdr:col>22</xdr:col>
      <xdr:colOff>165100</xdr:colOff>
      <xdr:row>35</xdr:row>
      <xdr:rowOff>297738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0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282515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215474</xdr:rowOff>
    </xdr:from>
    <xdr:to>
      <xdr:col>19</xdr:col>
      <xdr:colOff>38100</xdr:colOff>
      <xdr:row>35</xdr:row>
      <xdr:rowOff>317074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5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301851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1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189605</xdr:rowOff>
    </xdr:from>
    <xdr:to>
      <xdr:col>15</xdr:col>
      <xdr:colOff>101600</xdr:colOff>
      <xdr:row>35</xdr:row>
      <xdr:rowOff>291205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99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275982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8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40808</xdr:rowOff>
    </xdr:from>
    <xdr:to>
      <xdr:col>24</xdr:col>
      <xdr:colOff>63500</xdr:colOff>
      <xdr:row>36</xdr:row>
      <xdr:rowOff>64338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13008"/>
          <a:ext cx="8382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64338</xdr:rowOff>
    </xdr:from>
    <xdr:to>
      <xdr:col>19</xdr:col>
      <xdr:colOff>177800</xdr:colOff>
      <xdr:row>36</xdr:row>
      <xdr:rowOff>86535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6538"/>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86535</xdr:rowOff>
    </xdr:from>
    <xdr:to>
      <xdr:col>15</xdr:col>
      <xdr:colOff>50800</xdr:colOff>
      <xdr:row>36</xdr:row>
      <xdr:rowOff>93226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8735"/>
          <a:ext cx="889000" cy="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62593</xdr:rowOff>
    </xdr:from>
    <xdr:to>
      <xdr:col>10</xdr:col>
      <xdr:colOff>114300</xdr:colOff>
      <xdr:row>36</xdr:row>
      <xdr:rowOff>93226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479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161458</xdr:rowOff>
    </xdr:from>
    <xdr:to>
      <xdr:col>24</xdr:col>
      <xdr:colOff>114300</xdr:colOff>
      <xdr:row>36</xdr:row>
      <xdr:rowOff>91608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12885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13538</xdr:rowOff>
    </xdr:from>
    <xdr:to>
      <xdr:col>20</xdr:col>
      <xdr:colOff>38100</xdr:colOff>
      <xdr:row>36</xdr:row>
      <xdr:rowOff>115138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131665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6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35735</xdr:rowOff>
    </xdr:from>
    <xdr:to>
      <xdr:col>15</xdr:col>
      <xdr:colOff>101600</xdr:colOff>
      <xdr:row>36</xdr:row>
      <xdr:rowOff>137335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153862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8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42426</xdr:rowOff>
    </xdr:from>
    <xdr:to>
      <xdr:col>10</xdr:col>
      <xdr:colOff>165100</xdr:colOff>
      <xdr:row>36</xdr:row>
      <xdr:rowOff>144026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160553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8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xdr:rowOff>
    </xdr:from>
    <xdr:to>
      <xdr:col>6</xdr:col>
      <xdr:colOff>38100</xdr:colOff>
      <xdr:row>36</xdr:row>
      <xdr:rowOff>113393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129920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5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89715</xdr:rowOff>
    </xdr:from>
    <xdr:to>
      <xdr:col>24</xdr:col>
      <xdr:colOff>63500</xdr:colOff>
      <xdr:row>55</xdr:row>
      <xdr:rowOff>120031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348015"/>
          <a:ext cx="838200" cy="2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100605</xdr:rowOff>
    </xdr:from>
    <xdr:to>
      <xdr:col>19</xdr:col>
      <xdr:colOff>177800</xdr:colOff>
      <xdr:row>55</xdr:row>
      <xdr:rowOff>120031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30355"/>
          <a:ext cx="889000" cy="1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100605</xdr:rowOff>
    </xdr:from>
    <xdr:to>
      <xdr:col>15</xdr:col>
      <xdr:colOff>50800</xdr:colOff>
      <xdr:row>55</xdr:row>
      <xdr:rowOff>151368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30355"/>
          <a:ext cx="889000" cy="5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128608</xdr:rowOff>
    </xdr:from>
    <xdr:to>
      <xdr:col>10</xdr:col>
      <xdr:colOff>114300</xdr:colOff>
      <xdr:row>55</xdr:row>
      <xdr:rowOff>151368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58358"/>
          <a:ext cx="889000" cy="2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38915</xdr:rowOff>
    </xdr:from>
    <xdr:to>
      <xdr:col>24</xdr:col>
      <xdr:colOff>114300</xdr:colOff>
      <xdr:row>54</xdr:row>
      <xdr:rowOff>140515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2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61792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14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69231</xdr:rowOff>
    </xdr:from>
    <xdr:to>
      <xdr:col>20</xdr:col>
      <xdr:colOff>38100</xdr:colOff>
      <xdr:row>55</xdr:row>
      <xdr:rowOff>170831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15908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7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49805</xdr:rowOff>
    </xdr:from>
    <xdr:to>
      <xdr:col>15</xdr:col>
      <xdr:colOff>101600</xdr:colOff>
      <xdr:row>55</xdr:row>
      <xdr:rowOff>151405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167932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5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100568</xdr:rowOff>
    </xdr:from>
    <xdr:to>
      <xdr:col>10</xdr:col>
      <xdr:colOff>165100</xdr:colOff>
      <xdr:row>56</xdr:row>
      <xdr:rowOff>30718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47245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0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77808</xdr:rowOff>
    </xdr:from>
    <xdr:to>
      <xdr:col>6</xdr:col>
      <xdr:colOff>38100</xdr:colOff>
      <xdr:row>56</xdr:row>
      <xdr:rowOff>7958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0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24485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8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56490</xdr:rowOff>
    </xdr:from>
    <xdr:to>
      <xdr:col>24</xdr:col>
      <xdr:colOff>63500</xdr:colOff>
      <xdr:row>77</xdr:row>
      <xdr:rowOff>155587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258140"/>
          <a:ext cx="8382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3569</xdr:rowOff>
    </xdr:from>
    <xdr:to>
      <xdr:col>19</xdr:col>
      <xdr:colOff>177800</xdr:colOff>
      <xdr:row>77</xdr:row>
      <xdr:rowOff>155587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205219"/>
          <a:ext cx="889000" cy="1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3569</xdr:rowOff>
    </xdr:from>
    <xdr:to>
      <xdr:col>15</xdr:col>
      <xdr:colOff>50800</xdr:colOff>
      <xdr:row>77</xdr:row>
      <xdr:rowOff>97600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205219"/>
          <a:ext cx="889000" cy="9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15532</xdr:rowOff>
    </xdr:from>
    <xdr:to>
      <xdr:col>10</xdr:col>
      <xdr:colOff>114300</xdr:colOff>
      <xdr:row>77</xdr:row>
      <xdr:rowOff>97600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217182"/>
          <a:ext cx="889000" cy="8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5690</xdr:rowOff>
    </xdr:from>
    <xdr:to>
      <xdr:col>24</xdr:col>
      <xdr:colOff>114300</xdr:colOff>
      <xdr:row>77</xdr:row>
      <xdr:rowOff>107290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28567</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0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104787</xdr:rowOff>
    </xdr:from>
    <xdr:to>
      <xdr:col>20</xdr:col>
      <xdr:colOff>38100</xdr:colOff>
      <xdr:row>78</xdr:row>
      <xdr:rowOff>34937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51464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124219</xdr:rowOff>
    </xdr:from>
    <xdr:to>
      <xdr:col>15</xdr:col>
      <xdr:colOff>101600</xdr:colOff>
      <xdr:row>77</xdr:row>
      <xdr:rowOff>54369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70896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46800</xdr:rowOff>
    </xdr:from>
    <xdr:to>
      <xdr:col>10</xdr:col>
      <xdr:colOff>165100</xdr:colOff>
      <xdr:row>77</xdr:row>
      <xdr:rowOff>148400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164927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0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136182</xdr:rowOff>
    </xdr:from>
    <xdr:to>
      <xdr:col>6</xdr:col>
      <xdr:colOff>38100</xdr:colOff>
      <xdr:row>77</xdr:row>
      <xdr:rowOff>66332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6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82859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294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69126</xdr:rowOff>
    </xdr:from>
    <xdr:to>
      <xdr:col>24</xdr:col>
      <xdr:colOff>63500</xdr:colOff>
      <xdr:row>96</xdr:row>
      <xdr:rowOff>100140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28326"/>
          <a:ext cx="8382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78093</xdr:rowOff>
    </xdr:from>
    <xdr:to>
      <xdr:col>19</xdr:col>
      <xdr:colOff>177800</xdr:colOff>
      <xdr:row>96</xdr:row>
      <xdr:rowOff>100140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37293"/>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78093</xdr:rowOff>
    </xdr:from>
    <xdr:to>
      <xdr:col>15</xdr:col>
      <xdr:colOff>50800</xdr:colOff>
      <xdr:row>96</xdr:row>
      <xdr:rowOff>82969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37293"/>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82969</xdr:rowOff>
    </xdr:from>
    <xdr:to>
      <xdr:col>10</xdr:col>
      <xdr:colOff>114300</xdr:colOff>
      <xdr:row>96</xdr:row>
      <xdr:rowOff>125006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42169"/>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18326</xdr:rowOff>
    </xdr:from>
    <xdr:to>
      <xdr:col>24</xdr:col>
      <xdr:colOff>114300</xdr:colOff>
      <xdr:row>96</xdr:row>
      <xdr:rowOff>119926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168203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5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49340</xdr:rowOff>
    </xdr:from>
    <xdr:to>
      <xdr:col>20</xdr:col>
      <xdr:colOff>38100</xdr:colOff>
      <xdr:row>96</xdr:row>
      <xdr:rowOff>150940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142067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27293</xdr:rowOff>
    </xdr:from>
    <xdr:to>
      <xdr:col>15</xdr:col>
      <xdr:colOff>101600</xdr:colOff>
      <xdr:row>96</xdr:row>
      <xdr:rowOff>128893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120020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32169</xdr:rowOff>
    </xdr:from>
    <xdr:to>
      <xdr:col>10</xdr:col>
      <xdr:colOff>165100</xdr:colOff>
      <xdr:row>96</xdr:row>
      <xdr:rowOff>133769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124896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74206</xdr:rowOff>
    </xdr:from>
    <xdr:to>
      <xdr:col>6</xdr:col>
      <xdr:colOff>38100</xdr:colOff>
      <xdr:row>97</xdr:row>
      <xdr:rowOff>4356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166933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2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151578</xdr:rowOff>
    </xdr:from>
    <xdr:to>
      <xdr:col>55</xdr:col>
      <xdr:colOff>0</xdr:colOff>
      <xdr:row>34</xdr:row>
      <xdr:rowOff>167882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980878"/>
          <a:ext cx="8382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167882</xdr:rowOff>
    </xdr:from>
    <xdr:to>
      <xdr:col>50</xdr:col>
      <xdr:colOff>114300</xdr:colOff>
      <xdr:row>35</xdr:row>
      <xdr:rowOff>8443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97182"/>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8443</xdr:rowOff>
    </xdr:from>
    <xdr:to>
      <xdr:col>45</xdr:col>
      <xdr:colOff>177800</xdr:colOff>
      <xdr:row>35</xdr:row>
      <xdr:rowOff>43734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09193"/>
          <a:ext cx="889000" cy="3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43734</xdr:rowOff>
    </xdr:from>
    <xdr:to>
      <xdr:col>41</xdr:col>
      <xdr:colOff>50800</xdr:colOff>
      <xdr:row>35</xdr:row>
      <xdr:rowOff>66863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44484"/>
          <a:ext cx="889000" cy="2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100778</xdr:rowOff>
    </xdr:from>
    <xdr:to>
      <xdr:col>55</xdr:col>
      <xdr:colOff>50800</xdr:colOff>
      <xdr:row>35</xdr:row>
      <xdr:rowOff>30928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123655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8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117082</xdr:rowOff>
    </xdr:from>
    <xdr:to>
      <xdr:col>50</xdr:col>
      <xdr:colOff>165100</xdr:colOff>
      <xdr:row>35</xdr:row>
      <xdr:rowOff>47232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63759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72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129093</xdr:rowOff>
    </xdr:from>
    <xdr:to>
      <xdr:col>46</xdr:col>
      <xdr:colOff>38100</xdr:colOff>
      <xdr:row>35</xdr:row>
      <xdr:rowOff>59243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75770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7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164384</xdr:rowOff>
    </xdr:from>
    <xdr:to>
      <xdr:col>41</xdr:col>
      <xdr:colOff>101600</xdr:colOff>
      <xdr:row>35</xdr:row>
      <xdr:rowOff>94534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111061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6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16063</xdr:rowOff>
    </xdr:from>
    <xdr:to>
      <xdr:col>36</xdr:col>
      <xdr:colOff>165100</xdr:colOff>
      <xdr:row>35</xdr:row>
      <xdr:rowOff>117663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01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134190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79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13571</xdr:rowOff>
    </xdr:from>
    <xdr:to>
      <xdr:col>55</xdr:col>
      <xdr:colOff>0</xdr:colOff>
      <xdr:row>51</xdr:row>
      <xdr:rowOff>117718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8586071"/>
          <a:ext cx="838200" cy="2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117718</xdr:rowOff>
    </xdr:from>
    <xdr:to>
      <xdr:col>50</xdr:col>
      <xdr:colOff>114300</xdr:colOff>
      <xdr:row>54</xdr:row>
      <xdr:rowOff>95397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8861668"/>
          <a:ext cx="889000" cy="49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95397</xdr:rowOff>
    </xdr:from>
    <xdr:to>
      <xdr:col>45</xdr:col>
      <xdr:colOff>177800</xdr:colOff>
      <xdr:row>55</xdr:row>
      <xdr:rowOff>116582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353697"/>
          <a:ext cx="889000" cy="19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116582</xdr:rowOff>
    </xdr:from>
    <xdr:to>
      <xdr:col>41</xdr:col>
      <xdr:colOff>50800</xdr:colOff>
      <xdr:row>55</xdr:row>
      <xdr:rowOff>163409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46332"/>
          <a:ext cx="889000" cy="4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134221</xdr:rowOff>
    </xdr:from>
    <xdr:to>
      <xdr:col>55</xdr:col>
      <xdr:colOff>50800</xdr:colOff>
      <xdr:row>50</xdr:row>
      <xdr:rowOff>64371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8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87248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4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66918</xdr:rowOff>
    </xdr:from>
    <xdr:to>
      <xdr:col>50</xdr:col>
      <xdr:colOff>165100</xdr:colOff>
      <xdr:row>51</xdr:row>
      <xdr:rowOff>168518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88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13595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85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44597</xdr:rowOff>
    </xdr:from>
    <xdr:to>
      <xdr:col>46</xdr:col>
      <xdr:colOff>38100</xdr:colOff>
      <xdr:row>54</xdr:row>
      <xdr:rowOff>146197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162724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07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65782</xdr:rowOff>
    </xdr:from>
    <xdr:to>
      <xdr:col>41</xdr:col>
      <xdr:colOff>101600</xdr:colOff>
      <xdr:row>55</xdr:row>
      <xdr:rowOff>167382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9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12459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7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112609</xdr:rowOff>
    </xdr:from>
    <xdr:to>
      <xdr:col>36</xdr:col>
      <xdr:colOff>165100</xdr:colOff>
      <xdr:row>56</xdr:row>
      <xdr:rowOff>42759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59286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1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166681</xdr:rowOff>
    </xdr:from>
    <xdr:to>
      <xdr:col>55</xdr:col>
      <xdr:colOff>0</xdr:colOff>
      <xdr:row>73</xdr:row>
      <xdr:rowOff>10168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2168181"/>
          <a:ext cx="838200" cy="3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10168</xdr:rowOff>
    </xdr:from>
    <xdr:to>
      <xdr:col>50</xdr:col>
      <xdr:colOff>114300</xdr:colOff>
      <xdr:row>76</xdr:row>
      <xdr:rowOff>71176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2526018"/>
          <a:ext cx="889000" cy="57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71176</xdr:rowOff>
    </xdr:from>
    <xdr:to>
      <xdr:col>45</xdr:col>
      <xdr:colOff>177800</xdr:colOff>
      <xdr:row>76</xdr:row>
      <xdr:rowOff>155381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01376"/>
          <a:ext cx="889000" cy="8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76433</xdr:rowOff>
    </xdr:from>
    <xdr:to>
      <xdr:col>41</xdr:col>
      <xdr:colOff>50800</xdr:colOff>
      <xdr:row>76</xdr:row>
      <xdr:rowOff>155381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106633"/>
          <a:ext cx="889000" cy="7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115881</xdr:rowOff>
    </xdr:from>
    <xdr:to>
      <xdr:col>55</xdr:col>
      <xdr:colOff>50800</xdr:colOff>
      <xdr:row>71</xdr:row>
      <xdr:rowOff>46031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2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68908</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07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130818</xdr:rowOff>
    </xdr:from>
    <xdr:to>
      <xdr:col>50</xdr:col>
      <xdr:colOff>165100</xdr:colOff>
      <xdr:row>73</xdr:row>
      <xdr:rowOff>60968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24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77495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2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20376</xdr:rowOff>
    </xdr:from>
    <xdr:to>
      <xdr:col>46</xdr:col>
      <xdr:colOff>38100</xdr:colOff>
      <xdr:row>76</xdr:row>
      <xdr:rowOff>121976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138503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2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104581</xdr:rowOff>
    </xdr:from>
    <xdr:to>
      <xdr:col>41</xdr:col>
      <xdr:colOff>101600</xdr:colOff>
      <xdr:row>77</xdr:row>
      <xdr:rowOff>34731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3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51259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910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25633</xdr:rowOff>
    </xdr:from>
    <xdr:to>
      <xdr:col>36</xdr:col>
      <xdr:colOff>165100</xdr:colOff>
      <xdr:row>76</xdr:row>
      <xdr:rowOff>127233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0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143760</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14213</xdr:rowOff>
    </xdr:from>
    <xdr:to>
      <xdr:col>55</xdr:col>
      <xdr:colOff>0</xdr:colOff>
      <xdr:row>97</xdr:row>
      <xdr:rowOff>137314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44863"/>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14213</xdr:rowOff>
    </xdr:from>
    <xdr:to>
      <xdr:col>50</xdr:col>
      <xdr:colOff>114300</xdr:colOff>
      <xdr:row>97</xdr:row>
      <xdr:rowOff>107810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44863"/>
          <a:ext cx="889000" cy="9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106640</xdr:rowOff>
    </xdr:from>
    <xdr:to>
      <xdr:col>45</xdr:col>
      <xdr:colOff>177800</xdr:colOff>
      <xdr:row>97</xdr:row>
      <xdr:rowOff>107810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37290"/>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106640</xdr:rowOff>
    </xdr:from>
    <xdr:to>
      <xdr:col>41</xdr:col>
      <xdr:colOff>50800</xdr:colOff>
      <xdr:row>98</xdr:row>
      <xdr:rowOff>37314</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737290"/>
          <a:ext cx="889000" cy="10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86514</xdr:rowOff>
    </xdr:from>
    <xdr:to>
      <xdr:col>55</xdr:col>
      <xdr:colOff>50800</xdr:colOff>
      <xdr:row>98</xdr:row>
      <xdr:rowOff>16664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64941</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9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134863</xdr:rowOff>
    </xdr:from>
    <xdr:to>
      <xdr:col>50</xdr:col>
      <xdr:colOff>165100</xdr:colOff>
      <xdr:row>97</xdr:row>
      <xdr:rowOff>65013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81540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57010</xdr:rowOff>
    </xdr:from>
    <xdr:to>
      <xdr:col>46</xdr:col>
      <xdr:colOff>38100</xdr:colOff>
      <xdr:row>97</xdr:row>
      <xdr:rowOff>158610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149737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55840</xdr:rowOff>
    </xdr:from>
    <xdr:to>
      <xdr:col>41</xdr:col>
      <xdr:colOff>101600</xdr:colOff>
      <xdr:row>97</xdr:row>
      <xdr:rowOff>157440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148567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157964</xdr:rowOff>
    </xdr:from>
    <xdr:to>
      <xdr:col>36</xdr:col>
      <xdr:colOff>165100</xdr:colOff>
      <xdr:row>98</xdr:row>
      <xdr:rowOff>88114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79241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8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3543</xdr:rowOff>
    </xdr:from>
    <xdr:to>
      <xdr:col>85</xdr:col>
      <xdr:colOff>127000</xdr:colOff>
      <xdr:row>39</xdr:row>
      <xdr:rowOff>18669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0093"/>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3543</xdr:rowOff>
    </xdr:from>
    <xdr:to>
      <xdr:col>81</xdr:col>
      <xdr:colOff>50800</xdr:colOff>
      <xdr:row>39</xdr:row>
      <xdr:rowOff>43993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0093"/>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41961</xdr:rowOff>
    </xdr:from>
    <xdr:to>
      <xdr:col>76</xdr:col>
      <xdr:colOff>114300</xdr:colOff>
      <xdr:row>39</xdr:row>
      <xdr:rowOff>43993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2851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32055</xdr:rowOff>
    </xdr:from>
    <xdr:to>
      <xdr:col>71</xdr:col>
      <xdr:colOff>177800</xdr:colOff>
      <xdr:row>39</xdr:row>
      <xdr:rowOff>41961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860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139319</xdr:rowOff>
    </xdr:from>
    <xdr:to>
      <xdr:col>85</xdr:col>
      <xdr:colOff>177800</xdr:colOff>
      <xdr:row>39</xdr:row>
      <xdr:rowOff>69469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124193</xdr:rowOff>
    </xdr:from>
    <xdr:to>
      <xdr:col>81</xdr:col>
      <xdr:colOff>101600</xdr:colOff>
      <xdr:row>39</xdr:row>
      <xdr:rowOff>54343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45470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164643</xdr:rowOff>
    </xdr:from>
    <xdr:to>
      <xdr:col>76</xdr:col>
      <xdr:colOff>165100</xdr:colOff>
      <xdr:row>39</xdr:row>
      <xdr:rowOff>94793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85920</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772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162611</xdr:rowOff>
    </xdr:from>
    <xdr:to>
      <xdr:col>72</xdr:col>
      <xdr:colOff>38100</xdr:colOff>
      <xdr:row>39</xdr:row>
      <xdr:rowOff>92761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83888</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7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152705</xdr:rowOff>
    </xdr:from>
    <xdr:to>
      <xdr:col>67</xdr:col>
      <xdr:colOff>101600</xdr:colOff>
      <xdr:row>39</xdr:row>
      <xdr:rowOff>82855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73982</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101273</xdr:rowOff>
    </xdr:from>
    <xdr:to>
      <xdr:col>85</xdr:col>
      <xdr:colOff>127000</xdr:colOff>
      <xdr:row>77</xdr:row>
      <xdr:rowOff>106896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02923"/>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118978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77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86299</xdr:rowOff>
    </xdr:from>
    <xdr:to>
      <xdr:col>81</xdr:col>
      <xdr:colOff>50800</xdr:colOff>
      <xdr:row>77</xdr:row>
      <xdr:rowOff>101273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287949"/>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55725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84981</xdr:rowOff>
    </xdr:from>
    <xdr:to>
      <xdr:col>76</xdr:col>
      <xdr:colOff>114300</xdr:colOff>
      <xdr:row>77</xdr:row>
      <xdr:rowOff>86299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86631"/>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57203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78146</xdr:rowOff>
    </xdr:from>
    <xdr:to>
      <xdr:col>71</xdr:col>
      <xdr:colOff>177800</xdr:colOff>
      <xdr:row>77</xdr:row>
      <xdr:rowOff>84981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279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50916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56096</xdr:rowOff>
    </xdr:from>
    <xdr:to>
      <xdr:col>85</xdr:col>
      <xdr:colOff>177800</xdr:colOff>
      <xdr:row>77</xdr:row>
      <xdr:rowOff>157696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34523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50473</xdr:rowOff>
    </xdr:from>
    <xdr:to>
      <xdr:col>81</xdr:col>
      <xdr:colOff>101600</xdr:colOff>
      <xdr:row>77</xdr:row>
      <xdr:rowOff>152073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143200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35499</xdr:rowOff>
    </xdr:from>
    <xdr:to>
      <xdr:col>76</xdr:col>
      <xdr:colOff>165100</xdr:colOff>
      <xdr:row>77</xdr:row>
      <xdr:rowOff>137099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128226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34181</xdr:rowOff>
    </xdr:from>
    <xdr:to>
      <xdr:col>72</xdr:col>
      <xdr:colOff>38100</xdr:colOff>
      <xdr:row>77</xdr:row>
      <xdr:rowOff>135781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3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126908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27346</xdr:rowOff>
    </xdr:from>
    <xdr:to>
      <xdr:col>67</xdr:col>
      <xdr:colOff>101600</xdr:colOff>
      <xdr:row>77</xdr:row>
      <xdr:rowOff>128946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120073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2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10516</xdr:rowOff>
    </xdr:from>
    <xdr:to>
      <xdr:col>85</xdr:col>
      <xdr:colOff>126364</xdr:colOff>
      <xdr:row>99</xdr:row>
      <xdr:rowOff>36931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955366"/>
          <a:ext cx="1269" cy="105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40758</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4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36931</xdr:rowOff>
    </xdr:from>
    <xdr:to>
      <xdr:col>86</xdr:col>
      <xdr:colOff>25400</xdr:colOff>
      <xdr:row>99</xdr:row>
      <xdr:rowOff>36931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128643</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7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10516</xdr:rowOff>
    </xdr:from>
    <xdr:to>
      <xdr:col>86</xdr:col>
      <xdr:colOff>25400</xdr:colOff>
      <xdr:row>93</xdr:row>
      <xdr:rowOff>10516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955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78003</xdr:rowOff>
    </xdr:from>
    <xdr:to>
      <xdr:col>85</xdr:col>
      <xdr:colOff>127000</xdr:colOff>
      <xdr:row>94</xdr:row>
      <xdr:rowOff>108471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5679953"/>
          <a:ext cx="838200" cy="54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160202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19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10325</xdr:rowOff>
    </xdr:from>
    <xdr:to>
      <xdr:col>85</xdr:col>
      <xdr:colOff>177800</xdr:colOff>
      <xdr:row>97</xdr:row>
      <xdr:rowOff>111925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78003</xdr:rowOff>
    </xdr:from>
    <xdr:to>
      <xdr:col>81</xdr:col>
      <xdr:colOff>50800</xdr:colOff>
      <xdr:row>93</xdr:row>
      <xdr:rowOff>150571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5679953"/>
          <a:ext cx="889000" cy="4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12382</xdr:rowOff>
    </xdr:from>
    <xdr:to>
      <xdr:col>81</xdr:col>
      <xdr:colOff>101600</xdr:colOff>
      <xdr:row>97</xdr:row>
      <xdr:rowOff>113982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105109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124473</xdr:rowOff>
    </xdr:from>
    <xdr:to>
      <xdr:col>76</xdr:col>
      <xdr:colOff>114300</xdr:colOff>
      <xdr:row>93</xdr:row>
      <xdr:rowOff>150571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069323"/>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36018</xdr:rowOff>
    </xdr:from>
    <xdr:to>
      <xdr:col>76</xdr:col>
      <xdr:colOff>165100</xdr:colOff>
      <xdr:row>97</xdr:row>
      <xdr:rowOff>137618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128745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124473</xdr:rowOff>
    </xdr:from>
    <xdr:to>
      <xdr:col>71</xdr:col>
      <xdr:colOff>177800</xdr:colOff>
      <xdr:row>94</xdr:row>
      <xdr:rowOff>90590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069323"/>
          <a:ext cx="889000" cy="1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52832</xdr:rowOff>
    </xdr:from>
    <xdr:to>
      <xdr:col>72</xdr:col>
      <xdr:colOff>38100</xdr:colOff>
      <xdr:row>97</xdr:row>
      <xdr:rowOff>154432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145559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6604</xdr:rowOff>
    </xdr:from>
    <xdr:to>
      <xdr:col>67</xdr:col>
      <xdr:colOff>101600</xdr:colOff>
      <xdr:row>97</xdr:row>
      <xdr:rowOff>108204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99331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72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57671</xdr:rowOff>
    </xdr:from>
    <xdr:to>
      <xdr:col>85</xdr:col>
      <xdr:colOff>177800</xdr:colOff>
      <xdr:row>94</xdr:row>
      <xdr:rowOff>159271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1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80548</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02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27203</xdr:rowOff>
    </xdr:from>
    <xdr:to>
      <xdr:col>81</xdr:col>
      <xdr:colOff>101600</xdr:colOff>
      <xdr:row>91</xdr:row>
      <xdr:rowOff>128803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56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145330</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540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99771</xdr:rowOff>
    </xdr:from>
    <xdr:to>
      <xdr:col>76</xdr:col>
      <xdr:colOff>165100</xdr:colOff>
      <xdr:row>94</xdr:row>
      <xdr:rowOff>29921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0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46448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58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73673</xdr:rowOff>
    </xdr:from>
    <xdr:to>
      <xdr:col>72</xdr:col>
      <xdr:colOff>38100</xdr:colOff>
      <xdr:row>94</xdr:row>
      <xdr:rowOff>3823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0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20350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57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39790</xdr:rowOff>
    </xdr:from>
    <xdr:to>
      <xdr:col>67</xdr:col>
      <xdr:colOff>101600</xdr:colOff>
      <xdr:row>94</xdr:row>
      <xdr:rowOff>141390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1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157917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93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101181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44681"/>
          <a:ext cx="1269" cy="14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47858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1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101181</xdr:rowOff>
    </xdr:from>
    <xdr:to>
      <xdr:col>116</xdr:col>
      <xdr:colOff>152400</xdr:colOff>
      <xdr:row>30</xdr:row>
      <xdr:rowOff>101181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44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100804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44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77927</xdr:rowOff>
    </xdr:from>
    <xdr:to>
      <xdr:col>116</xdr:col>
      <xdr:colOff>114300</xdr:colOff>
      <xdr:row>39</xdr:row>
      <xdr:rowOff>8077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58686</xdr:rowOff>
    </xdr:from>
    <xdr:to>
      <xdr:col>112</xdr:col>
      <xdr:colOff>38100</xdr:colOff>
      <xdr:row>38</xdr:row>
      <xdr:rowOff>160286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5364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4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96596</xdr:rowOff>
    </xdr:from>
    <xdr:to>
      <xdr:col>107</xdr:col>
      <xdr:colOff>101600</xdr:colOff>
      <xdr:row>39</xdr:row>
      <xdr:rowOff>26746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1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43273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112331</xdr:rowOff>
    </xdr:from>
    <xdr:to>
      <xdr:col>102</xdr:col>
      <xdr:colOff>165100</xdr:colOff>
      <xdr:row>39</xdr:row>
      <xdr:rowOff>42481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59009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124905</xdr:rowOff>
    </xdr:from>
    <xdr:to>
      <xdr:col>98</xdr:col>
      <xdr:colOff>38100</xdr:colOff>
      <xdr:row>39</xdr:row>
      <xdr:rowOff>55055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71581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169113</xdr:rowOff>
    </xdr:from>
    <xdr:to>
      <xdr:col>116</xdr:col>
      <xdr:colOff>63500</xdr:colOff>
      <xdr:row>59</xdr:row>
      <xdr:rowOff>5817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13213"/>
          <a:ext cx="8382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165112</xdr:rowOff>
    </xdr:from>
    <xdr:to>
      <xdr:col>111</xdr:col>
      <xdr:colOff>177800</xdr:colOff>
      <xdr:row>58</xdr:row>
      <xdr:rowOff>169113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0921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165112</xdr:rowOff>
    </xdr:from>
    <xdr:to>
      <xdr:col>107</xdr:col>
      <xdr:colOff>50800</xdr:colOff>
      <xdr:row>58</xdr:row>
      <xdr:rowOff>167399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092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167399</xdr:rowOff>
    </xdr:from>
    <xdr:to>
      <xdr:col>102</xdr:col>
      <xdr:colOff>114300</xdr:colOff>
      <xdr:row>59</xdr:row>
      <xdr:rowOff>15951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11499"/>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126467</xdr:rowOff>
    </xdr:from>
    <xdr:to>
      <xdr:col>116</xdr:col>
      <xdr:colOff>114300</xdr:colOff>
      <xdr:row>59</xdr:row>
      <xdr:rowOff>56617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53764</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118313</xdr:rowOff>
    </xdr:from>
    <xdr:to>
      <xdr:col>112</xdr:col>
      <xdr:colOff>38100</xdr:colOff>
      <xdr:row>59</xdr:row>
      <xdr:rowOff>48463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39590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5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114312</xdr:rowOff>
    </xdr:from>
    <xdr:to>
      <xdr:col>107</xdr:col>
      <xdr:colOff>101600</xdr:colOff>
      <xdr:row>59</xdr:row>
      <xdr:rowOff>44462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5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35589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5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116599</xdr:rowOff>
    </xdr:from>
    <xdr:to>
      <xdr:col>102</xdr:col>
      <xdr:colOff>165100</xdr:colOff>
      <xdr:row>59</xdr:row>
      <xdr:rowOff>46749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6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37876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136601</xdr:rowOff>
    </xdr:from>
    <xdr:to>
      <xdr:col>98</xdr:col>
      <xdr:colOff>38100</xdr:colOff>
      <xdr:row>59</xdr:row>
      <xdr:rowOff>66751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57878</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7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65339</xdr:rowOff>
    </xdr:from>
    <xdr:to>
      <xdr:col>116</xdr:col>
      <xdr:colOff>63500</xdr:colOff>
      <xdr:row>75</xdr:row>
      <xdr:rowOff>96571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24089"/>
          <a:ext cx="8382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82066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65339</xdr:rowOff>
    </xdr:from>
    <xdr:to>
      <xdr:col>111</xdr:col>
      <xdr:colOff>177800</xdr:colOff>
      <xdr:row>75</xdr:row>
      <xdr:rowOff>120247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24089"/>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120247</xdr:rowOff>
    </xdr:from>
    <xdr:to>
      <xdr:col>107</xdr:col>
      <xdr:colOff>50800</xdr:colOff>
      <xdr:row>76</xdr:row>
      <xdr:rowOff>53561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78997"/>
          <a:ext cx="889000" cy="10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40422</xdr:rowOff>
    </xdr:from>
    <xdr:to>
      <xdr:col>102</xdr:col>
      <xdr:colOff>114300</xdr:colOff>
      <xdr:row>76</xdr:row>
      <xdr:rowOff>53561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70622"/>
          <a:ext cx="889000" cy="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45771</xdr:rowOff>
    </xdr:from>
    <xdr:to>
      <xdr:col>116</xdr:col>
      <xdr:colOff>114300</xdr:colOff>
      <xdr:row>75</xdr:row>
      <xdr:rowOff>147371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68648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14539</xdr:rowOff>
    </xdr:from>
    <xdr:to>
      <xdr:col>112</xdr:col>
      <xdr:colOff>38100</xdr:colOff>
      <xdr:row>75</xdr:row>
      <xdr:rowOff>116139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132666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69447</xdr:rowOff>
    </xdr:from>
    <xdr:to>
      <xdr:col>107</xdr:col>
      <xdr:colOff>101600</xdr:colOff>
      <xdr:row>75</xdr:row>
      <xdr:rowOff>171047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2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16124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0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2761</xdr:rowOff>
    </xdr:from>
    <xdr:to>
      <xdr:col>102</xdr:col>
      <xdr:colOff>165100</xdr:colOff>
      <xdr:row>76</xdr:row>
      <xdr:rowOff>104361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95488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2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161072</xdr:rowOff>
    </xdr:from>
    <xdr:to>
      <xdr:col>98</xdr:col>
      <xdr:colOff>38100</xdr:colOff>
      <xdr:row>76</xdr:row>
      <xdr:rowOff>91222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82349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・維持補修費については前年度と比較して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人あたりのコストが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円と減少したが類似団体平均を上回っている状況となっている。今後は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個別施設計画に沿った更新を行い、予算の平準化を図る。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・普通建設事業費（うち新規整備）については前年度と比較して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人あたりのコストが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106,574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大幅に上昇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た。これは村内中学校の統合整備事業やダム建設事業によるもので、大型ハード事業が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継続している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44,131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円と大幅に増え、類似団体内で上位となった。これは、ふるさとづくり応援寄付金代行業務等の委託費が増加したためである。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人あたりのコストが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42,899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上位となっ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繰越金の増により積立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金が増加したが、今年度は平年並みの額に戻ったことに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11,064
10,235
50.83
13,357,356
12,919,392
160,631
3,343,959
5,323,909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29972</xdr:rowOff>
    </xdr:from>
    <xdr:to>
      <xdr:col>24</xdr:col>
      <xdr:colOff>63500</xdr:colOff>
      <xdr:row>33</xdr:row>
      <xdr:rowOff>81788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7822"/>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81788</xdr:rowOff>
    </xdr:from>
    <xdr:to>
      <xdr:col>19</xdr:col>
      <xdr:colOff>177800</xdr:colOff>
      <xdr:row>33</xdr:row>
      <xdr:rowOff>98552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963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98552</xdr:rowOff>
    </xdr:from>
    <xdr:to>
      <xdr:col>15</xdr:col>
      <xdr:colOff>50800</xdr:colOff>
      <xdr:row>33</xdr:row>
      <xdr:rowOff>112078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6402"/>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59499</xdr:rowOff>
    </xdr:from>
    <xdr:to>
      <xdr:col>10</xdr:col>
      <xdr:colOff>114300</xdr:colOff>
      <xdr:row>33</xdr:row>
      <xdr:rowOff>112078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45899"/>
          <a:ext cx="8890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150622</xdr:rowOff>
    </xdr:from>
    <xdr:to>
      <xdr:col>24</xdr:col>
      <xdr:colOff>114300</xdr:colOff>
      <xdr:row>33</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30988</xdr:rowOff>
    </xdr:from>
    <xdr:to>
      <xdr:col>20</xdr:col>
      <xdr:colOff>38100</xdr:colOff>
      <xdr:row>33</xdr:row>
      <xdr:rowOff>132588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149115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47752</xdr:rowOff>
    </xdr:from>
    <xdr:to>
      <xdr:col>15</xdr:col>
      <xdr:colOff>101600</xdr:colOff>
      <xdr:row>33</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61278</xdr:rowOff>
    </xdr:from>
    <xdr:to>
      <xdr:col>10</xdr:col>
      <xdr:colOff>165100</xdr:colOff>
      <xdr:row>33</xdr:row>
      <xdr:rowOff>162878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7955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8699</xdr:rowOff>
    </xdr:from>
    <xdr:to>
      <xdr:col>6</xdr:col>
      <xdr:colOff>38100</xdr:colOff>
      <xdr:row>32</xdr:row>
      <xdr:rowOff>110299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126826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122506</xdr:rowOff>
    </xdr:from>
    <xdr:to>
      <xdr:col>24</xdr:col>
      <xdr:colOff>63500</xdr:colOff>
      <xdr:row>54</xdr:row>
      <xdr:rowOff>155356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380806"/>
          <a:ext cx="8382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9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122506</xdr:rowOff>
    </xdr:from>
    <xdr:to>
      <xdr:col>19</xdr:col>
      <xdr:colOff>177800</xdr:colOff>
      <xdr:row>55</xdr:row>
      <xdr:rowOff>21377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380806"/>
          <a:ext cx="889000" cy="7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21377</xdr:rowOff>
    </xdr:from>
    <xdr:to>
      <xdr:col>15</xdr:col>
      <xdr:colOff>50800</xdr:colOff>
      <xdr:row>55</xdr:row>
      <xdr:rowOff>34753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51127"/>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34753</xdr:rowOff>
    </xdr:from>
    <xdr:to>
      <xdr:col>10</xdr:col>
      <xdr:colOff>114300</xdr:colOff>
      <xdr:row>55</xdr:row>
      <xdr:rowOff>92850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464503"/>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104556</xdr:rowOff>
    </xdr:from>
    <xdr:to>
      <xdr:col>24</xdr:col>
      <xdr:colOff>114300</xdr:colOff>
      <xdr:row>55</xdr:row>
      <xdr:rowOff>34706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3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127433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1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71706</xdr:rowOff>
    </xdr:from>
    <xdr:to>
      <xdr:col>20</xdr:col>
      <xdr:colOff>38100</xdr:colOff>
      <xdr:row>55</xdr:row>
      <xdr:rowOff>1856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3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18383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0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142027</xdr:rowOff>
    </xdr:from>
    <xdr:to>
      <xdr:col>15</xdr:col>
      <xdr:colOff>101600</xdr:colOff>
      <xdr:row>55</xdr:row>
      <xdr:rowOff>72177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88704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7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155403</xdr:rowOff>
    </xdr:from>
    <xdr:to>
      <xdr:col>10</xdr:col>
      <xdr:colOff>165100</xdr:colOff>
      <xdr:row>55</xdr:row>
      <xdr:rowOff>85553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4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102080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8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42050</xdr:rowOff>
    </xdr:from>
    <xdr:to>
      <xdr:col>6</xdr:col>
      <xdr:colOff>38100</xdr:colOff>
      <xdr:row>55</xdr:row>
      <xdr:rowOff>143650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4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160177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24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153279</xdr:rowOff>
    </xdr:from>
    <xdr:to>
      <xdr:col>24</xdr:col>
      <xdr:colOff>63500</xdr:colOff>
      <xdr:row>76</xdr:row>
      <xdr:rowOff>59004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12029"/>
          <a:ext cx="8382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53649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83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153279</xdr:rowOff>
    </xdr:from>
    <xdr:to>
      <xdr:col>19</xdr:col>
      <xdr:colOff>177800</xdr:colOff>
      <xdr:row>76</xdr:row>
      <xdr:rowOff>67470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2029"/>
          <a:ext cx="889000" cy="8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38326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67470</xdr:rowOff>
    </xdr:from>
    <xdr:to>
      <xdr:col>15</xdr:col>
      <xdr:colOff>50800</xdr:colOff>
      <xdr:row>76</xdr:row>
      <xdr:rowOff>77819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97670"/>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41450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77819</xdr:rowOff>
    </xdr:from>
    <xdr:to>
      <xdr:col>10</xdr:col>
      <xdr:colOff>114300</xdr:colOff>
      <xdr:row>77</xdr:row>
      <xdr:rowOff>75563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08019"/>
          <a:ext cx="889000" cy="1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69125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8204</xdr:rowOff>
    </xdr:from>
    <xdr:to>
      <xdr:col>24</xdr:col>
      <xdr:colOff>114300</xdr:colOff>
      <xdr:row>76</xdr:row>
      <xdr:rowOff>109804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31081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102479</xdr:rowOff>
    </xdr:from>
    <xdr:to>
      <xdr:col>20</xdr:col>
      <xdr:colOff>38100</xdr:colOff>
      <xdr:row>76</xdr:row>
      <xdr:rowOff>32629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49156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3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16670</xdr:rowOff>
    </xdr:from>
    <xdr:to>
      <xdr:col>15</xdr:col>
      <xdr:colOff>101600</xdr:colOff>
      <xdr:row>76</xdr:row>
      <xdr:rowOff>118270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4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134797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2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27019</xdr:rowOff>
    </xdr:from>
    <xdr:to>
      <xdr:col>10</xdr:col>
      <xdr:colOff>165100</xdr:colOff>
      <xdr:row>76</xdr:row>
      <xdr:rowOff>128619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145145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3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24763</xdr:rowOff>
    </xdr:from>
    <xdr:to>
      <xdr:col>6</xdr:col>
      <xdr:colOff>38100</xdr:colOff>
      <xdr:row>77</xdr:row>
      <xdr:rowOff>126363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117490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864</xdr:rowOff>
    </xdr:from>
    <xdr:to>
      <xdr:col>24</xdr:col>
      <xdr:colOff>62865</xdr:colOff>
      <xdr:row>98</xdr:row>
      <xdr:rowOff>63957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31364"/>
          <a:ext cx="1270" cy="143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67784</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6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63957</xdr:rowOff>
    </xdr:from>
    <xdr:to>
      <xdr:col>24</xdr:col>
      <xdr:colOff>152400</xdr:colOff>
      <xdr:row>98</xdr:row>
      <xdr:rowOff>63957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6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118991</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0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864</xdr:rowOff>
    </xdr:from>
    <xdr:to>
      <xdr:col>24</xdr:col>
      <xdr:colOff>152400</xdr:colOff>
      <xdr:row>90</xdr:row>
      <xdr:rowOff>864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3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122185</xdr:rowOff>
    </xdr:from>
    <xdr:to>
      <xdr:col>24</xdr:col>
      <xdr:colOff>63500</xdr:colOff>
      <xdr:row>96</xdr:row>
      <xdr:rowOff>87764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409935"/>
          <a:ext cx="8382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162144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139267</xdr:rowOff>
    </xdr:from>
    <xdr:to>
      <xdr:col>24</xdr:col>
      <xdr:colOff>114300</xdr:colOff>
      <xdr:row>96</xdr:row>
      <xdr:rowOff>69417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122185</xdr:rowOff>
    </xdr:from>
    <xdr:to>
      <xdr:col>19</xdr:col>
      <xdr:colOff>177800</xdr:colOff>
      <xdr:row>96</xdr:row>
      <xdr:rowOff>41762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409935"/>
          <a:ext cx="889000" cy="9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149685</xdr:rowOff>
    </xdr:from>
    <xdr:to>
      <xdr:col>20</xdr:col>
      <xdr:colOff>38100</xdr:colOff>
      <xdr:row>96</xdr:row>
      <xdr:rowOff>79835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70962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41762</xdr:rowOff>
    </xdr:from>
    <xdr:to>
      <xdr:col>15</xdr:col>
      <xdr:colOff>50800</xdr:colOff>
      <xdr:row>96</xdr:row>
      <xdr:rowOff>135128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00962"/>
          <a:ext cx="889000" cy="9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165874</xdr:rowOff>
    </xdr:from>
    <xdr:to>
      <xdr:col>15</xdr:col>
      <xdr:colOff>101600</xdr:colOff>
      <xdr:row>96</xdr:row>
      <xdr:rowOff>96024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87151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102874</xdr:rowOff>
    </xdr:from>
    <xdr:to>
      <xdr:col>10</xdr:col>
      <xdr:colOff>114300</xdr:colOff>
      <xdr:row>96</xdr:row>
      <xdr:rowOff>135128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562074"/>
          <a:ext cx="889000" cy="3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163348</xdr:rowOff>
    </xdr:from>
    <xdr:to>
      <xdr:col>10</xdr:col>
      <xdr:colOff>165100</xdr:colOff>
      <xdr:row>96</xdr:row>
      <xdr:rowOff>93498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110025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11894</xdr:rowOff>
    </xdr:from>
    <xdr:to>
      <xdr:col>6</xdr:col>
      <xdr:colOff>38100</xdr:colOff>
      <xdr:row>96</xdr:row>
      <xdr:rowOff>113494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130021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36964</xdr:rowOff>
    </xdr:from>
    <xdr:to>
      <xdr:col>24</xdr:col>
      <xdr:colOff>114300</xdr:colOff>
      <xdr:row>96</xdr:row>
      <xdr:rowOff>138564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15391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71385</xdr:rowOff>
    </xdr:from>
    <xdr:to>
      <xdr:col>20</xdr:col>
      <xdr:colOff>38100</xdr:colOff>
      <xdr:row>96</xdr:row>
      <xdr:rowOff>1535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18062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162412</xdr:rowOff>
    </xdr:from>
    <xdr:to>
      <xdr:col>15</xdr:col>
      <xdr:colOff>101600</xdr:colOff>
      <xdr:row>96</xdr:row>
      <xdr:rowOff>92562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109089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2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84328</xdr:rowOff>
    </xdr:from>
    <xdr:to>
      <xdr:col>10</xdr:col>
      <xdr:colOff>165100</xdr:colOff>
      <xdr:row>97</xdr:row>
      <xdr:rowOff>14478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5605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6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52074</xdr:rowOff>
    </xdr:from>
    <xdr:to>
      <xdr:col>6</xdr:col>
      <xdr:colOff>38100</xdr:colOff>
      <xdr:row>96</xdr:row>
      <xdr:rowOff>153674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144801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0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51981</xdr:rowOff>
    </xdr:from>
    <xdr:to>
      <xdr:col>55</xdr:col>
      <xdr:colOff>0</xdr:colOff>
      <xdr:row>54</xdr:row>
      <xdr:rowOff>124130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310281"/>
          <a:ext cx="8382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124130</xdr:rowOff>
    </xdr:from>
    <xdr:to>
      <xdr:col>50</xdr:col>
      <xdr:colOff>114300</xdr:colOff>
      <xdr:row>55</xdr:row>
      <xdr:rowOff>61620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382430"/>
          <a:ext cx="889000" cy="10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52591</xdr:rowOff>
    </xdr:from>
    <xdr:to>
      <xdr:col>45</xdr:col>
      <xdr:colOff>177800</xdr:colOff>
      <xdr:row>55</xdr:row>
      <xdr:rowOff>61620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48234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52591</xdr:rowOff>
    </xdr:from>
    <xdr:to>
      <xdr:col>41</xdr:col>
      <xdr:colOff>50800</xdr:colOff>
      <xdr:row>56</xdr:row>
      <xdr:rowOff>108369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482341"/>
          <a:ext cx="889000" cy="2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1181</xdr:rowOff>
    </xdr:from>
    <xdr:to>
      <xdr:col>55</xdr:col>
      <xdr:colOff>50800</xdr:colOff>
      <xdr:row>54</xdr:row>
      <xdr:rowOff>102781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2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24058</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1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73330</xdr:rowOff>
    </xdr:from>
    <xdr:to>
      <xdr:col>50</xdr:col>
      <xdr:colOff>165100</xdr:colOff>
      <xdr:row>55</xdr:row>
      <xdr:rowOff>3480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20007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10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10820</xdr:rowOff>
    </xdr:from>
    <xdr:to>
      <xdr:col>46</xdr:col>
      <xdr:colOff>38100</xdr:colOff>
      <xdr:row>55</xdr:row>
      <xdr:rowOff>112420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4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128947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21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1791</xdr:rowOff>
    </xdr:from>
    <xdr:to>
      <xdr:col>41</xdr:col>
      <xdr:colOff>101600</xdr:colOff>
      <xdr:row>55</xdr:row>
      <xdr:rowOff>103391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4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119918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20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57569</xdr:rowOff>
    </xdr:from>
    <xdr:to>
      <xdr:col>36</xdr:col>
      <xdr:colOff>165100</xdr:colOff>
      <xdr:row>56</xdr:row>
      <xdr:rowOff>159169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4246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4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57036</xdr:rowOff>
    </xdr:from>
    <xdr:to>
      <xdr:col>55</xdr:col>
      <xdr:colOff>0</xdr:colOff>
      <xdr:row>76</xdr:row>
      <xdr:rowOff>120435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29986"/>
          <a:ext cx="838200" cy="9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120435</xdr:rowOff>
    </xdr:from>
    <xdr:to>
      <xdr:col>50</xdr:col>
      <xdr:colOff>114300</xdr:colOff>
      <xdr:row>77</xdr:row>
      <xdr:rowOff>109119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50635"/>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62903</xdr:rowOff>
    </xdr:from>
    <xdr:to>
      <xdr:col>45</xdr:col>
      <xdr:colOff>177800</xdr:colOff>
      <xdr:row>77</xdr:row>
      <xdr:rowOff>109119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093103"/>
          <a:ext cx="889000" cy="2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162509</xdr:rowOff>
    </xdr:from>
    <xdr:to>
      <xdr:col>41</xdr:col>
      <xdr:colOff>50800</xdr:colOff>
      <xdr:row>76</xdr:row>
      <xdr:rowOff>62903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21259"/>
          <a:ext cx="889000" cy="7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6236</xdr:rowOff>
    </xdr:from>
    <xdr:to>
      <xdr:col>55</xdr:col>
      <xdr:colOff>50800</xdr:colOff>
      <xdr:row>71</xdr:row>
      <xdr:rowOff>107836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1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130713</xdr:rowOff>
    </xdr:from>
    <xdr:ext cx="599010"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13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69635</xdr:rowOff>
    </xdr:from>
    <xdr:to>
      <xdr:col>50</xdr:col>
      <xdr:colOff>165100</xdr:colOff>
      <xdr:row>76</xdr:row>
      <xdr:rowOff>171235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16311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58319</xdr:rowOff>
    </xdr:from>
    <xdr:to>
      <xdr:col>46</xdr:col>
      <xdr:colOff>38100</xdr:colOff>
      <xdr:row>77</xdr:row>
      <xdr:rowOff>159919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5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12103</xdr:rowOff>
    </xdr:from>
    <xdr:to>
      <xdr:col>41</xdr:col>
      <xdr:colOff>101600</xdr:colOff>
      <xdr:row>76</xdr:row>
      <xdr:rowOff>113703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130230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8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111709</xdr:rowOff>
    </xdr:from>
    <xdr:to>
      <xdr:col>36</xdr:col>
      <xdr:colOff>165100</xdr:colOff>
      <xdr:row>76</xdr:row>
      <xdr:rowOff>41859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58386</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35496</xdr:rowOff>
    </xdr:from>
    <xdr:to>
      <xdr:col>55</xdr:col>
      <xdr:colOff>0</xdr:colOff>
      <xdr:row>95</xdr:row>
      <xdr:rowOff>110210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980346"/>
          <a:ext cx="838200" cy="4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35496</xdr:rowOff>
    </xdr:from>
    <xdr:to>
      <xdr:col>50</xdr:col>
      <xdr:colOff>114300</xdr:colOff>
      <xdr:row>94</xdr:row>
      <xdr:rowOff>61390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980346"/>
          <a:ext cx="889000" cy="1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61390</xdr:rowOff>
    </xdr:from>
    <xdr:to>
      <xdr:col>45</xdr:col>
      <xdr:colOff>177800</xdr:colOff>
      <xdr:row>95</xdr:row>
      <xdr:rowOff>109429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177690"/>
          <a:ext cx="889000" cy="2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122637</xdr:rowOff>
    </xdr:from>
    <xdr:to>
      <xdr:col>41</xdr:col>
      <xdr:colOff>50800</xdr:colOff>
      <xdr:row>95</xdr:row>
      <xdr:rowOff>109429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238937"/>
          <a:ext cx="889000" cy="15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59410</xdr:rowOff>
    </xdr:from>
    <xdr:to>
      <xdr:col>55</xdr:col>
      <xdr:colOff>50800</xdr:colOff>
      <xdr:row>95</xdr:row>
      <xdr:rowOff>161010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82287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156146</xdr:rowOff>
    </xdr:from>
    <xdr:to>
      <xdr:col>50</xdr:col>
      <xdr:colOff>165100</xdr:colOff>
      <xdr:row>93</xdr:row>
      <xdr:rowOff>86296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102823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7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10590</xdr:rowOff>
    </xdr:from>
    <xdr:to>
      <xdr:col>46</xdr:col>
      <xdr:colOff>38100</xdr:colOff>
      <xdr:row>94</xdr:row>
      <xdr:rowOff>112190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128717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90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58629</xdr:rowOff>
    </xdr:from>
    <xdr:to>
      <xdr:col>41</xdr:col>
      <xdr:colOff>101600</xdr:colOff>
      <xdr:row>95</xdr:row>
      <xdr:rowOff>160229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5306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2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71837</xdr:rowOff>
    </xdr:from>
    <xdr:to>
      <xdr:col>36</xdr:col>
      <xdr:colOff>165100</xdr:colOff>
      <xdr:row>95</xdr:row>
      <xdr:rowOff>1987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8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18514</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96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30375</xdr:rowOff>
    </xdr:from>
    <xdr:to>
      <xdr:col>85</xdr:col>
      <xdr:colOff>127000</xdr:colOff>
      <xdr:row>38</xdr:row>
      <xdr:rowOff>48314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45475"/>
          <a:ext cx="838200" cy="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27011</xdr:rowOff>
    </xdr:from>
    <xdr:to>
      <xdr:col>81</xdr:col>
      <xdr:colOff>50800</xdr:colOff>
      <xdr:row>38</xdr:row>
      <xdr:rowOff>48314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2111"/>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27011</xdr:rowOff>
    </xdr:from>
    <xdr:to>
      <xdr:col>76</xdr:col>
      <xdr:colOff>114300</xdr:colOff>
      <xdr:row>38</xdr:row>
      <xdr:rowOff>56882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2111"/>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56882</xdr:rowOff>
    </xdr:from>
    <xdr:to>
      <xdr:col>71</xdr:col>
      <xdr:colOff>177800</xdr:colOff>
      <xdr:row>38</xdr:row>
      <xdr:rowOff>76454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71982"/>
          <a:ext cx="8890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151025</xdr:rowOff>
    </xdr:from>
    <xdr:to>
      <xdr:col>85</xdr:col>
      <xdr:colOff>177800</xdr:colOff>
      <xdr:row>38</xdr:row>
      <xdr:rowOff>81175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65952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0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168964</xdr:rowOff>
    </xdr:from>
    <xdr:to>
      <xdr:col>81</xdr:col>
      <xdr:colOff>101600</xdr:colOff>
      <xdr:row>38</xdr:row>
      <xdr:rowOff>99114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90241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147661</xdr:rowOff>
    </xdr:from>
    <xdr:to>
      <xdr:col>76</xdr:col>
      <xdr:colOff>165100</xdr:colOff>
      <xdr:row>38</xdr:row>
      <xdr:rowOff>77811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68938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6082</xdr:rowOff>
    </xdr:from>
    <xdr:to>
      <xdr:col>72</xdr:col>
      <xdr:colOff>38100</xdr:colOff>
      <xdr:row>38</xdr:row>
      <xdr:rowOff>107682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98809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25654</xdr:rowOff>
    </xdr:from>
    <xdr:to>
      <xdr:col>67</xdr:col>
      <xdr:colOff>101600</xdr:colOff>
      <xdr:row>38</xdr:row>
      <xdr:rowOff>127254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118381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100046</xdr:rowOff>
    </xdr:from>
    <xdr:to>
      <xdr:col>85</xdr:col>
      <xdr:colOff>127000</xdr:colOff>
      <xdr:row>54</xdr:row>
      <xdr:rowOff>112466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843996"/>
          <a:ext cx="838200" cy="5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37441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1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112466</xdr:rowOff>
    </xdr:from>
    <xdr:to>
      <xdr:col>81</xdr:col>
      <xdr:colOff>50800</xdr:colOff>
      <xdr:row>56</xdr:row>
      <xdr:rowOff>75380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70766"/>
          <a:ext cx="889000" cy="30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75380</xdr:rowOff>
    </xdr:from>
    <xdr:to>
      <xdr:col>76</xdr:col>
      <xdr:colOff>114300</xdr:colOff>
      <xdr:row>57</xdr:row>
      <xdr:rowOff>64586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76580"/>
          <a:ext cx="889000" cy="1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64586</xdr:rowOff>
    </xdr:from>
    <xdr:to>
      <xdr:col>71</xdr:col>
      <xdr:colOff>177800</xdr:colOff>
      <xdr:row>57</xdr:row>
      <xdr:rowOff>89065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37236"/>
          <a:ext cx="889000" cy="2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49246</xdr:rowOff>
    </xdr:from>
    <xdr:to>
      <xdr:col>85</xdr:col>
      <xdr:colOff>177800</xdr:colOff>
      <xdr:row>51</xdr:row>
      <xdr:rowOff>150846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7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2273</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74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61666</xdr:rowOff>
    </xdr:from>
    <xdr:to>
      <xdr:col>81</xdr:col>
      <xdr:colOff>101600</xdr:colOff>
      <xdr:row>54</xdr:row>
      <xdr:rowOff>163266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8343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0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24580</xdr:rowOff>
    </xdr:from>
    <xdr:to>
      <xdr:col>76</xdr:col>
      <xdr:colOff>165100</xdr:colOff>
      <xdr:row>56</xdr:row>
      <xdr:rowOff>126180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142707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40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13786</xdr:rowOff>
    </xdr:from>
    <xdr:to>
      <xdr:col>72</xdr:col>
      <xdr:colOff>38100</xdr:colOff>
      <xdr:row>57</xdr:row>
      <xdr:rowOff>115386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131913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6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38265</xdr:rowOff>
    </xdr:from>
    <xdr:to>
      <xdr:col>67</xdr:col>
      <xdr:colOff>101600</xdr:colOff>
      <xdr:row>57</xdr:row>
      <xdr:rowOff>139865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156392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5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3544</xdr:rowOff>
    </xdr:from>
    <xdr:to>
      <xdr:col>85</xdr:col>
      <xdr:colOff>127000</xdr:colOff>
      <xdr:row>79</xdr:row>
      <xdr:rowOff>18669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48094"/>
          <a:ext cx="8382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3544</xdr:rowOff>
    </xdr:from>
    <xdr:to>
      <xdr:col>81</xdr:col>
      <xdr:colOff>50800</xdr:colOff>
      <xdr:row>79</xdr:row>
      <xdr:rowOff>43993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48094"/>
          <a:ext cx="889000" cy="4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41960</xdr:rowOff>
    </xdr:from>
    <xdr:to>
      <xdr:col>76</xdr:col>
      <xdr:colOff>114300</xdr:colOff>
      <xdr:row>79</xdr:row>
      <xdr:rowOff>43993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6510"/>
          <a:ext cx="889000" cy="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32055</xdr:rowOff>
    </xdr:from>
    <xdr:to>
      <xdr:col>71</xdr:col>
      <xdr:colOff>177800</xdr:colOff>
      <xdr:row>79</xdr:row>
      <xdr:rowOff>41960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76605"/>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139319</xdr:rowOff>
    </xdr:from>
    <xdr:to>
      <xdr:col>85</xdr:col>
      <xdr:colOff>177800</xdr:colOff>
      <xdr:row>79</xdr:row>
      <xdr:rowOff>69469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124194</xdr:rowOff>
    </xdr:from>
    <xdr:to>
      <xdr:col>81</xdr:col>
      <xdr:colOff>101600</xdr:colOff>
      <xdr:row>79</xdr:row>
      <xdr:rowOff>54344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9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45471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164643</xdr:rowOff>
    </xdr:from>
    <xdr:to>
      <xdr:col>76</xdr:col>
      <xdr:colOff>165100</xdr:colOff>
      <xdr:row>79</xdr:row>
      <xdr:rowOff>94793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85920</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630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162610</xdr:rowOff>
    </xdr:from>
    <xdr:to>
      <xdr:col>72</xdr:col>
      <xdr:colOff>38100</xdr:colOff>
      <xdr:row>79</xdr:row>
      <xdr:rowOff>92760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83887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2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152705</xdr:rowOff>
    </xdr:from>
    <xdr:to>
      <xdr:col>67</xdr:col>
      <xdr:colOff>101600</xdr:colOff>
      <xdr:row>79</xdr:row>
      <xdr:rowOff>82855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73982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18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101273</xdr:rowOff>
    </xdr:from>
    <xdr:to>
      <xdr:col>85</xdr:col>
      <xdr:colOff>127000</xdr:colOff>
      <xdr:row>97</xdr:row>
      <xdr:rowOff>106896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31923"/>
          <a:ext cx="8382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118978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06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86299</xdr:rowOff>
    </xdr:from>
    <xdr:to>
      <xdr:col>81</xdr:col>
      <xdr:colOff>50800</xdr:colOff>
      <xdr:row>97</xdr:row>
      <xdr:rowOff>101273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16949"/>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55725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84981</xdr:rowOff>
    </xdr:from>
    <xdr:to>
      <xdr:col>76</xdr:col>
      <xdr:colOff>114300</xdr:colOff>
      <xdr:row>97</xdr:row>
      <xdr:rowOff>86299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15631"/>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57202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78146</xdr:rowOff>
    </xdr:from>
    <xdr:to>
      <xdr:col>71</xdr:col>
      <xdr:colOff>177800</xdr:colOff>
      <xdr:row>97</xdr:row>
      <xdr:rowOff>84981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08796"/>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50916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56096</xdr:rowOff>
    </xdr:from>
    <xdr:to>
      <xdr:col>85</xdr:col>
      <xdr:colOff>177800</xdr:colOff>
      <xdr:row>97</xdr:row>
      <xdr:rowOff>157696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34523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6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50473</xdr:rowOff>
    </xdr:from>
    <xdr:to>
      <xdr:col>81</xdr:col>
      <xdr:colOff>101600</xdr:colOff>
      <xdr:row>97</xdr:row>
      <xdr:rowOff>152073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143200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35499</xdr:rowOff>
    </xdr:from>
    <xdr:to>
      <xdr:col>76</xdr:col>
      <xdr:colOff>165100</xdr:colOff>
      <xdr:row>97</xdr:row>
      <xdr:rowOff>137099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128226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34181</xdr:rowOff>
    </xdr:from>
    <xdr:to>
      <xdr:col>72</xdr:col>
      <xdr:colOff>38100</xdr:colOff>
      <xdr:row>97</xdr:row>
      <xdr:rowOff>135781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126908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27346</xdr:rowOff>
    </xdr:from>
    <xdr:to>
      <xdr:col>67</xdr:col>
      <xdr:colOff>101600</xdr:colOff>
      <xdr:row>97</xdr:row>
      <xdr:rowOff>128946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120073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5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118,950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91,342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公民館建設事業やダム工事事業に関連する事業費の減少に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345,408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138,260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位となった。これは村内中学校の統合整備事業によるものである。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107,009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72,492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円増加し、類似団体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万座毛周辺活性化施設整備工事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・村内中学校の統合整備事業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の実施に伴い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から取り崩す額が大きくなってきたことから、財政調整基金と併せて公共施設整備基金への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積み立てを優先的に行ってきたが、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令和元年度についてはこれまでの残高</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やや下回るけっかとなった。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翌年度に繰り越すべき財源が増加したため増減の幅が縮小した。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・全会計で黒字の状態が続いており、健全な財政状況にあるといえる。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水道事業については、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村内での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需要増により健全な状態が続いているが、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年度より水道管の更新事業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を実施しているた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め、今後も計画的な運営が求められる。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保、下水道、後期高齢の特別会計については、一般会計からの繰入金により、黒字を維持しているが、下水道事業は継続整備中であり、供用開始区域においては引き続き接続普及率の向上に努め、使用料の徴収により適正な運営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13357356</v>
      </c>
      <c r="BO4" s="462"/>
      <c r="BP4" s="462"/>
      <c r="BQ4" s="462"/>
      <c r="BR4" s="462"/>
      <c r="BS4" s="462"/>
      <c r="BT4" s="462"/>
      <c r="BU4" s="463"/>
      <c r="BV4" s="461">
        <v>12355641</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4.8</v>
      </c>
      <c r="CU4" s="646"/>
      <c r="CV4" s="646"/>
      <c r="CW4" s="646"/>
      <c r="CX4" s="646"/>
      <c r="CY4" s="646"/>
      <c r="CZ4" s="646"/>
      <c r="DA4" s="647"/>
      <c r="DB4" s="645">
        <v>10.8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12919392</v>
      </c>
      <c r="BO5" s="467"/>
      <c r="BP5" s="467"/>
      <c r="BQ5" s="467"/>
      <c r="BR5" s="467"/>
      <c r="BS5" s="467"/>
      <c r="BT5" s="467"/>
      <c r="BU5" s="468"/>
      <c r="BV5" s="466">
        <v>11870124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77.900000000000006</v>
      </c>
      <c r="CU5" s="437"/>
      <c r="CV5" s="437"/>
      <c r="CW5" s="437"/>
      <c r="CX5" s="437"/>
      <c r="CY5" s="437"/>
      <c r="CZ5" s="437"/>
      <c r="DA5" s="438"/>
      <c r="DB5" s="436">
        <v>77.599999999999994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437964</v>
      </c>
      <c r="BO6" s="467"/>
      <c r="BP6" s="467"/>
      <c r="BQ6" s="467"/>
      <c r="BR6" s="467"/>
      <c r="BS6" s="467"/>
      <c r="BT6" s="467"/>
      <c r="BU6" s="468"/>
      <c r="BV6" s="466">
        <v>485517</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80.400000000000006</v>
      </c>
      <c r="CU6" s="620"/>
      <c r="CV6" s="620"/>
      <c r="CW6" s="620"/>
      <c r="CX6" s="620"/>
      <c r="CY6" s="620"/>
      <c r="CZ6" s="620"/>
      <c r="DA6" s="621"/>
      <c r="DB6" s="619">
        <v>80.2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277333</v>
      </c>
      <c r="BO7" s="467"/>
      <c r="BP7" s="467"/>
      <c r="BQ7" s="467"/>
      <c r="BR7" s="467"/>
      <c r="BS7" s="467"/>
      <c r="BT7" s="467"/>
      <c r="BU7" s="468"/>
      <c r="BV7" s="466">
        <v>127378</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3343959</v>
      </c>
      <c r="CU7" s="467"/>
      <c r="CV7" s="467"/>
      <c r="CW7" s="467"/>
      <c r="CX7" s="467"/>
      <c r="CY7" s="467"/>
      <c r="CZ7" s="467"/>
      <c r="DA7" s="468"/>
      <c r="DB7" s="466">
        <v>3303468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160631</v>
      </c>
      <c r="BO8" s="467"/>
      <c r="BP8" s="467"/>
      <c r="BQ8" s="467"/>
      <c r="BR8" s="467"/>
      <c r="BS8" s="467"/>
      <c r="BT8" s="467"/>
      <c r="BU8" s="468"/>
      <c r="BV8" s="466">
        <v>358139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0.56999999999999995</v>
      </c>
      <c r="CU8" s="580"/>
      <c r="CV8" s="580"/>
      <c r="CW8" s="580"/>
      <c r="CX8" s="580"/>
      <c r="CY8" s="580"/>
      <c r="CZ8" s="580"/>
      <c r="DA8" s="581"/>
      <c r="DB8" s="579">
        <v>0.55000000000000004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10652</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-197508</v>
      </c>
      <c r="BO9" s="467"/>
      <c r="BP9" s="467"/>
      <c r="BQ9" s="467"/>
      <c r="BR9" s="467"/>
      <c r="BS9" s="467"/>
      <c r="BT9" s="467"/>
      <c r="BU9" s="468"/>
      <c r="BV9" s="466">
        <v>-316545</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6.9</v>
      </c>
      <c r="CU9" s="437"/>
      <c r="CV9" s="437"/>
      <c r="CW9" s="437"/>
      <c r="CX9" s="437"/>
      <c r="CY9" s="437"/>
      <c r="CZ9" s="437"/>
      <c r="DA9" s="438"/>
      <c r="DB9" s="436">
        <v>6.2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10144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151604</v>
      </c>
      <c r="BO10" s="467"/>
      <c r="BP10" s="467"/>
      <c r="BQ10" s="467"/>
      <c r="BR10" s="467"/>
      <c r="BS10" s="467"/>
      <c r="BT10" s="467"/>
      <c r="BU10" s="468"/>
      <c r="BV10" s="466">
        <v>446524</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11064</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133</v>
      </c>
      <c r="AV12" s="524"/>
      <c r="AW12" s="524"/>
      <c r="AX12" s="524"/>
      <c r="AY12" s="446" t="s">
        <v>134</v>
      </c>
      <c r="AZ12" s="447"/>
      <c r="BA12" s="447"/>
      <c r="BB12" s="447"/>
      <c r="BC12" s="447"/>
      <c r="BD12" s="447"/>
      <c r="BE12" s="447"/>
      <c r="BF12" s="447"/>
      <c r="BG12" s="447"/>
      <c r="BH12" s="447"/>
      <c r="BI12" s="447"/>
      <c r="BJ12" s="447"/>
      <c r="BK12" s="447"/>
      <c r="BL12" s="447"/>
      <c r="BM12" s="448"/>
      <c r="BN12" s="466">
        <v>254872</v>
      </c>
      <c r="BO12" s="467"/>
      <c r="BP12" s="467"/>
      <c r="BQ12" s="467"/>
      <c r="BR12" s="467"/>
      <c r="BS12" s="467"/>
      <c r="BT12" s="467"/>
      <c r="BU12" s="468"/>
      <c r="BV12" s="466">
        <v>430653</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10235</v>
      </c>
      <c r="S13" s="570"/>
      <c r="T13" s="570"/>
      <c r="U13" s="570"/>
      <c r="V13" s="571"/>
      <c r="W13" s="557" t="s">
        <v>138</v>
      </c>
      <c r="X13" s="479"/>
      <c r="Y13" s="479"/>
      <c r="Z13" s="479"/>
      <c r="AA13" s="479"/>
      <c r="AB13" s="480"/>
      <c r="AC13" s="442">
        <v>806</v>
      </c>
      <c r="AD13" s="443"/>
      <c r="AE13" s="443"/>
      <c r="AF13" s="443"/>
      <c r="AG13" s="444"/>
      <c r="AH13" s="442">
        <v>643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-300776</v>
      </c>
      <c r="BO13" s="467"/>
      <c r="BP13" s="467"/>
      <c r="BQ13" s="467"/>
      <c r="BR13" s="467"/>
      <c r="BS13" s="467"/>
      <c r="BT13" s="467"/>
      <c r="BU13" s="468"/>
      <c r="BV13" s="466">
        <v>-300674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5.6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11038</v>
      </c>
      <c r="S14" s="570"/>
      <c r="T14" s="570"/>
      <c r="U14" s="570"/>
      <c r="V14" s="571"/>
      <c r="W14" s="572"/>
      <c r="X14" s="482"/>
      <c r="Y14" s="482"/>
      <c r="Z14" s="482"/>
      <c r="AA14" s="482"/>
      <c r="AB14" s="483"/>
      <c r="AC14" s="562">
        <v>15.4</v>
      </c>
      <c r="AD14" s="563"/>
      <c r="AE14" s="563"/>
      <c r="AF14" s="563"/>
      <c r="AG14" s="564"/>
      <c r="AH14" s="562">
        <v>14.7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137</v>
      </c>
      <c r="N15" s="567"/>
      <c r="O15" s="567"/>
      <c r="P15" s="567"/>
      <c r="Q15" s="568"/>
      <c r="R15" s="569">
        <v>10246</v>
      </c>
      <c r="S15" s="570"/>
      <c r="T15" s="570"/>
      <c r="U15" s="570"/>
      <c r="V15" s="571"/>
      <c r="W15" s="557" t="s">
        <v>145</v>
      </c>
      <c r="X15" s="479"/>
      <c r="Y15" s="479"/>
      <c r="Z15" s="479"/>
      <c r="AA15" s="479"/>
      <c r="AB15" s="480"/>
      <c r="AC15" s="442">
        <v>482</v>
      </c>
      <c r="AD15" s="443"/>
      <c r="AE15" s="443"/>
      <c r="AF15" s="443"/>
      <c r="AG15" s="444"/>
      <c r="AH15" s="442">
        <v>553</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1611090</v>
      </c>
      <c r="BO15" s="462"/>
      <c r="BP15" s="462"/>
      <c r="BQ15" s="462"/>
      <c r="BR15" s="462"/>
      <c r="BS15" s="462"/>
      <c r="BT15" s="462"/>
      <c r="BU15" s="463"/>
      <c r="BV15" s="461">
        <v>1528318</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9.1999999999999993</v>
      </c>
      <c r="AD16" s="563"/>
      <c r="AE16" s="563"/>
      <c r="AF16" s="563"/>
      <c r="AG16" s="564"/>
      <c r="AH16" s="562">
        <v>12.6</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2724013</v>
      </c>
      <c r="BO16" s="467"/>
      <c r="BP16" s="467"/>
      <c r="BQ16" s="467"/>
      <c r="BR16" s="467"/>
      <c r="BS16" s="467"/>
      <c r="BT16" s="467"/>
      <c r="BU16" s="468"/>
      <c r="BV16" s="466">
        <v>2675496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3938</v>
      </c>
      <c r="AD17" s="443"/>
      <c r="AE17" s="443"/>
      <c r="AF17" s="443"/>
      <c r="AG17" s="444"/>
      <c r="AH17" s="442">
        <v>3180</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2096336</v>
      </c>
      <c r="BO17" s="467"/>
      <c r="BP17" s="467"/>
      <c r="BQ17" s="467"/>
      <c r="BR17" s="467"/>
      <c r="BS17" s="467"/>
      <c r="BT17" s="467"/>
      <c r="BU17" s="468"/>
      <c r="BV17" s="466">
        <v>1985275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50.83</v>
      </c>
      <c r="M18" s="531"/>
      <c r="N18" s="531"/>
      <c r="O18" s="531"/>
      <c r="P18" s="531"/>
      <c r="Q18" s="531"/>
      <c r="R18" s="532"/>
      <c r="S18" s="532"/>
      <c r="T18" s="532"/>
      <c r="U18" s="532"/>
      <c r="V18" s="533"/>
      <c r="W18" s="547"/>
      <c r="X18" s="548"/>
      <c r="Y18" s="548"/>
      <c r="Z18" s="548"/>
      <c r="AA18" s="548"/>
      <c r="AB18" s="558"/>
      <c r="AC18" s="430">
        <v>75.400000000000006</v>
      </c>
      <c r="AD18" s="431"/>
      <c r="AE18" s="431"/>
      <c r="AF18" s="431"/>
      <c r="AG18" s="534"/>
      <c r="AH18" s="430">
        <v>72.7</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3652057</v>
      </c>
      <c r="BO18" s="467"/>
      <c r="BP18" s="467"/>
      <c r="BQ18" s="467"/>
      <c r="BR18" s="467"/>
      <c r="BS18" s="467"/>
      <c r="BT18" s="467"/>
      <c r="BU18" s="468"/>
      <c r="BV18" s="466">
        <v>3563917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5796118</v>
      </c>
      <c r="BO19" s="467"/>
      <c r="BP19" s="467"/>
      <c r="BQ19" s="467"/>
      <c r="BR19" s="467"/>
      <c r="BS19" s="467"/>
      <c r="BT19" s="467"/>
      <c r="BU19" s="468"/>
      <c r="BV19" s="466">
        <v>6430412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4065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5323909</v>
      </c>
      <c r="BO23" s="467"/>
      <c r="BP23" s="467"/>
      <c r="BQ23" s="467"/>
      <c r="BR23" s="467"/>
      <c r="BS23" s="467"/>
      <c r="BT23" s="467"/>
      <c r="BU23" s="468"/>
      <c r="BV23" s="466">
        <v>4101809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7520</v>
      </c>
      <c r="R24" s="443"/>
      <c r="S24" s="443"/>
      <c r="T24" s="443"/>
      <c r="U24" s="443"/>
      <c r="V24" s="444"/>
      <c r="W24" s="508"/>
      <c r="X24" s="499"/>
      <c r="Y24" s="500"/>
      <c r="Z24" s="439" t="s">
        <v>169</v>
      </c>
      <c r="AA24" s="440"/>
      <c r="AB24" s="440"/>
      <c r="AC24" s="440"/>
      <c r="AD24" s="440"/>
      <c r="AE24" s="440"/>
      <c r="AF24" s="440"/>
      <c r="AG24" s="441"/>
      <c r="AH24" s="442">
        <v>113</v>
      </c>
      <c r="AI24" s="443"/>
      <c r="AJ24" s="443"/>
      <c r="AK24" s="443"/>
      <c r="AL24" s="444"/>
      <c r="AM24" s="442">
        <v>348944</v>
      </c>
      <c r="AN24" s="443"/>
      <c r="AO24" s="443"/>
      <c r="AP24" s="443"/>
      <c r="AQ24" s="443"/>
      <c r="AR24" s="444"/>
      <c r="AS24" s="442">
        <v>3088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3802667</v>
      </c>
      <c r="BO24" s="467"/>
      <c r="BP24" s="467"/>
      <c r="BQ24" s="467"/>
      <c r="BR24" s="467"/>
      <c r="BS24" s="467"/>
      <c r="BT24" s="467"/>
      <c r="BU24" s="468"/>
      <c r="BV24" s="466">
        <v>3462392</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6080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136</v>
      </c>
      <c r="AN25" s="443"/>
      <c r="AO25" s="443"/>
      <c r="AP25" s="443"/>
      <c r="AQ25" s="443"/>
      <c r="AR25" s="444"/>
      <c r="AS25" s="442" t="s">
        <v>136</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1669455</v>
      </c>
      <c r="BO25" s="462"/>
      <c r="BP25" s="462"/>
      <c r="BQ25" s="462"/>
      <c r="BR25" s="462"/>
      <c r="BS25" s="462"/>
      <c r="BT25" s="462"/>
      <c r="BU25" s="463"/>
      <c r="BV25" s="461">
        <v>526515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5710</v>
      </c>
      <c r="R26" s="443"/>
      <c r="S26" s="443"/>
      <c r="T26" s="443"/>
      <c r="U26" s="443"/>
      <c r="V26" s="444"/>
      <c r="W26" s="508"/>
      <c r="X26" s="499"/>
      <c r="Y26" s="500"/>
      <c r="Z26" s="439" t="s">
        <v>176</v>
      </c>
      <c r="AA26" s="521"/>
      <c r="AB26" s="521"/>
      <c r="AC26" s="521"/>
      <c r="AD26" s="521"/>
      <c r="AE26" s="521"/>
      <c r="AF26" s="521"/>
      <c r="AG26" s="522"/>
      <c r="AH26" s="442">
        <v>1</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136</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2710</v>
      </c>
      <c r="R27" s="443"/>
      <c r="S27" s="443"/>
      <c r="T27" s="443"/>
      <c r="U27" s="443"/>
      <c r="V27" s="444"/>
      <c r="W27" s="508"/>
      <c r="X27" s="499"/>
      <c r="Y27" s="500"/>
      <c r="Z27" s="439" t="s">
        <v>182</v>
      </c>
      <c r="AA27" s="440"/>
      <c r="AB27" s="440"/>
      <c r="AC27" s="440"/>
      <c r="AD27" s="440"/>
      <c r="AE27" s="440"/>
      <c r="AF27" s="440"/>
      <c r="AG27" s="441"/>
      <c r="AH27" s="442">
        <v>8</v>
      </c>
      <c r="AI27" s="443"/>
      <c r="AJ27" s="443"/>
      <c r="AK27" s="443"/>
      <c r="AL27" s="444"/>
      <c r="AM27" s="442">
        <v>24024</v>
      </c>
      <c r="AN27" s="443"/>
      <c r="AO27" s="443"/>
      <c r="AP27" s="443"/>
      <c r="AQ27" s="443"/>
      <c r="AR27" s="444"/>
      <c r="AS27" s="442">
        <v>3003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86073</v>
      </c>
      <c r="BO27" s="470"/>
      <c r="BP27" s="470"/>
      <c r="BQ27" s="470"/>
      <c r="BR27" s="470"/>
      <c r="BS27" s="470"/>
      <c r="BT27" s="470"/>
      <c r="BU27" s="471"/>
      <c r="BV27" s="469">
        <v>85988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2260</v>
      </c>
      <c r="R28" s="443"/>
      <c r="S28" s="443"/>
      <c r="T28" s="443"/>
      <c r="U28" s="443"/>
      <c r="V28" s="444"/>
      <c r="W28" s="508"/>
      <c r="X28" s="499"/>
      <c r="Y28" s="500"/>
      <c r="Z28" s="439" t="s">
        <v>185</v>
      </c>
      <c r="AA28" s="440"/>
      <c r="AB28" s="440"/>
      <c r="AC28" s="440"/>
      <c r="AD28" s="440"/>
      <c r="AE28" s="440"/>
      <c r="AF28" s="440"/>
      <c r="AG28" s="441"/>
      <c r="AH28" s="442" t="s">
        <v>173</v>
      </c>
      <c r="AI28" s="443"/>
      <c r="AJ28" s="443"/>
      <c r="AK28" s="443"/>
      <c r="AL28" s="444"/>
      <c r="AM28" s="442" t="s">
        <v>186</v>
      </c>
      <c r="AN28" s="443"/>
      <c r="AO28" s="443"/>
      <c r="AP28" s="443"/>
      <c r="AQ28" s="443"/>
      <c r="AR28" s="444"/>
      <c r="AS28" s="442" t="s">
        <v>186</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1828497</v>
      </c>
      <c r="BO28" s="462"/>
      <c r="BP28" s="462"/>
      <c r="BQ28" s="462"/>
      <c r="BR28" s="462"/>
      <c r="BS28" s="462"/>
      <c r="BT28" s="462"/>
      <c r="BU28" s="463"/>
      <c r="BV28" s="461">
        <v>1931765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2100</v>
      </c>
      <c r="R29" s="443"/>
      <c r="S29" s="443"/>
      <c r="T29" s="443"/>
      <c r="U29" s="443"/>
      <c r="V29" s="444"/>
      <c r="W29" s="509"/>
      <c r="X29" s="510"/>
      <c r="Y29" s="511"/>
      <c r="Z29" s="439" t="s">
        <v>189</v>
      </c>
      <c r="AA29" s="440"/>
      <c r="AB29" s="440"/>
      <c r="AC29" s="440"/>
      <c r="AD29" s="440"/>
      <c r="AE29" s="440"/>
      <c r="AF29" s="440"/>
      <c r="AG29" s="441"/>
      <c r="AH29" s="442">
        <v>121</v>
      </c>
      <c r="AI29" s="443"/>
      <c r="AJ29" s="443"/>
      <c r="AK29" s="443"/>
      <c r="AL29" s="444"/>
      <c r="AM29" s="442">
        <v>372968</v>
      </c>
      <c r="AN29" s="443"/>
      <c r="AO29" s="443"/>
      <c r="AP29" s="443"/>
      <c r="AQ29" s="443"/>
      <c r="AR29" s="444"/>
      <c r="AS29" s="442">
        <v>3082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483765</v>
      </c>
      <c r="BO29" s="467"/>
      <c r="BP29" s="467"/>
      <c r="BQ29" s="467"/>
      <c r="BR29" s="467"/>
      <c r="BS29" s="467"/>
      <c r="BT29" s="467"/>
      <c r="BU29" s="468"/>
      <c r="BV29" s="466">
        <v>483303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97.2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2398294</v>
      </c>
      <c r="BO30" s="470"/>
      <c r="BP30" s="470"/>
      <c r="BQ30" s="470"/>
      <c r="BR30" s="470"/>
      <c r="BS30" s="470"/>
      <c r="BT30" s="470"/>
      <c r="BU30" s="471"/>
      <c r="BV30" s="469">
        <v>2547166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201</v>
      </c>
      <c r="X33" s="428"/>
      <c r="Y33" s="428"/>
      <c r="Z33" s="428"/>
      <c r="AA33" s="428"/>
      <c r="AB33" s="428"/>
      <c r="AC33" s="428"/>
      <c r="AD33" s="428"/>
      <c r="AE33" s="428"/>
      <c r="AF33" s="428"/>
      <c r="AG33" s="428"/>
      <c r="AH33" s="428"/>
      <c r="AI33" s="428"/>
      <c r="AJ33" s="428"/>
      <c r="AK33" s="428"/>
      <c r="AL33" s="216"/>
      <c r="AM33" s="429" t="s">
        <v>202</v>
      </c>
      <c r="AN33" s="429"/>
      <c r="AO33" s="428" t="s">
        <v>199</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206</v>
      </c>
      <c r="CP33" s="429"/>
      <c r="CQ33" s="428" t="s">
        <v>207</v>
      </c>
      <c r="CR33" s="428"/>
      <c r="CS33" s="428"/>
      <c r="CT33" s="428"/>
      <c r="CU33" s="428"/>
      <c r="CV33" s="428"/>
      <c r="CW33" s="428"/>
      <c r="CX33" s="428"/>
      <c r="CY33" s="428"/>
      <c r="CZ33" s="428"/>
      <c r="DA33" s="428"/>
      <c r="DB33" s="428"/>
      <c r="DC33" s="428"/>
      <c r="DD33" s="428"/>
      <c r="DE33" s="428"/>
      <c r="DF33" s="216"/>
      <c r="DG33" s="427" t="s">
        <v>208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恩納村国民健康保険特別会計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沖縄県市町村自治会館管理組合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沖縄県市町村総合事務組合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金武地区消防衛生組合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沖縄県町村交通災害共済組合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北部広域市町村圏事務組合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沖縄県介護保険広域連合（一般会計）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沖縄県介護保険広域連合（特別会計）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沖縄県後期高齢者医療広域（一般会計）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14</v>
      </c>
      <c r="BX42" s="425"/>
      <c r="BY42" s="424" t="str">
        <f>IF('各会計、関係団体の財政状況及び健全化判断比率'!B76="","",'各会計、関係団体の財政状況及び健全化判断比率'!B76)</f>
        <v>沖縄県後期高齢者医療広域（特別会計）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15</v>
      </c>
      <c r="BX43" s="425"/>
      <c r="BY43" s="424" t="str">
        <f>IF('各会計、関係団体の財政状況及び健全化判断比率'!B77="","",'各会計、関係団体の財政状況及び健全化判断比率'!B77)</f>
        <v>中部北環境施設組合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CQLYxEEbD3jF4wLTFnDqzebVAL9pzePx+GUMuUiCqj8rOLfSezXn6k/EFRFTOoSf1B901WTwqmHOSPU8lhPZTA==" saltValue="5OgvJ1YxwAUw4tWZb1d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BY41" sqref="BY41:CM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7" t="s">
        <v>574</v>
      </c>
      <c r="D34" s="1247"/>
      <c r="E34" s="1248"/>
      <c r="F34" s="32">
        <v>22.43</v>
      </c>
      <c r="G34" s="33">
        <v>19.46</v>
      </c>
      <c r="H34" s="33">
        <v>18.96</v>
      </c>
      <c r="I34" s="33">
        <v>19.63</v>
      </c>
      <c r="J34" s="34">
        <v>21.67</v>
      </c>
      <c r="K34" s="22"/>
      <c r="L34" s="22"/>
      <c r="M34" s="22"/>
      <c r="N34" s="22"/>
      <c r="O34" s="22"/>
      <c r="P34" s="22"/>
    </row>
    <row r="35" spans="1:16" ht="39" customHeight="1" x14ac:dyDescent="0.15">
      <c r="A35" s="22"/>
      <c r="B35" s="35"/>
      <c r="C35" s="1241" t="s">
        <v>575</v>
      </c>
      <c r="D35" s="1242"/>
      <c r="E35" s="1243"/>
      <c r="F35" s="36">
        <v>9.33</v>
      </c>
      <c r="G35" s="37">
        <v>7.88</v>
      </c>
      <c r="H35" s="37">
        <v>20.68</v>
      </c>
      <c r="I35" s="37">
        <v>10.84</v>
      </c>
      <c r="J35" s="38">
        <v>4.8</v>
      </c>
      <c r="K35" s="22"/>
      <c r="L35" s="22"/>
      <c r="M35" s="22"/>
      <c r="N35" s="22"/>
      <c r="O35" s="22"/>
      <c r="P35" s="22"/>
    </row>
    <row r="36" spans="1:16" ht="39" customHeight="1" x14ac:dyDescent="0.15">
      <c r="A36" s="22"/>
      <c r="B36" s="35"/>
      <c r="C36" s="1241" t="s">
        <v>576</v>
      </c>
      <c r="D36" s="1242"/>
      <c r="E36" s="1243"/>
      <c r="F36" s="36">
        <v>4.1900000000000004</v>
      </c>
      <c r="G36" s="37">
        <v>1.87</v>
      </c>
      <c r="H36" s="37">
        <v>3.66</v>
      </c>
      <c r="I36" s="37">
        <v>1.46</v>
      </c>
      <c r="J36" s="38">
        <v>1.02</v>
      </c>
      <c r="K36" s="22"/>
      <c r="L36" s="22"/>
      <c r="M36" s="22"/>
      <c r="N36" s="22"/>
      <c r="O36" s="22"/>
      <c r="P36" s="22"/>
    </row>
    <row r="37" spans="1:16" ht="39" customHeight="1" x14ac:dyDescent="0.15">
      <c r="A37" s="22"/>
      <c r="B37" s="35"/>
      <c r="C37" s="1241" t="s">
        <v>577</v>
      </c>
      <c r="D37" s="1242"/>
      <c r="E37" s="1243"/>
      <c r="F37" s="36">
        <v>0.57999999999999996</v>
      </c>
      <c r="G37" s="37">
        <v>0.23</v>
      </c>
      <c r="H37" s="37">
        <v>0.18</v>
      </c>
      <c r="I37" s="37">
        <v>0.23</v>
      </c>
      <c r="J37" s="38">
        <v>0.36</v>
      </c>
      <c r="K37" s="22"/>
      <c r="L37" s="22"/>
      <c r="M37" s="22"/>
      <c r="N37" s="22"/>
      <c r="O37" s="22"/>
      <c r="P37" s="22"/>
    </row>
    <row r="38" spans="1:16" ht="39" customHeight="1" x14ac:dyDescent="0.15">
      <c r="A38" s="22"/>
      <c r="B38" s="35"/>
      <c r="C38" s="1241" t="s">
        <v>578</v>
      </c>
      <c r="D38" s="1242"/>
      <c r="E38" s="1243"/>
      <c r="F38" s="36">
        <v>0</v>
      </c>
      <c r="G38" s="37">
        <v>0</v>
      </c>
      <c r="H38" s="37">
        <v>0</v>
      </c>
      <c r="I38" s="37">
        <v>0</v>
      </c>
      <c r="J38" s="38">
        <v>0</v>
      </c>
      <c r="K38" s="22"/>
      <c r="L38" s="22"/>
      <c r="M38" s="22"/>
      <c r="N38" s="22"/>
      <c r="O38" s="22"/>
      <c r="P38" s="22"/>
    </row>
    <row r="39" spans="1:16" ht="39" customHeight="1" x14ac:dyDescent="0.15">
      <c r="A39" s="22"/>
      <c r="B39" s="35"/>
      <c r="C39" s="1241"/>
      <c r="D39" s="1242"/>
      <c r="E39" s="1243"/>
      <c r="F39" s="36"/>
      <c r="G39" s="37"/>
      <c r="H39" s="37"/>
      <c r="I39" s="37"/>
      <c r="J39" s="38"/>
      <c r="K39" s="22"/>
      <c r="L39" s="22"/>
      <c r="M39" s="22"/>
      <c r="N39" s="22"/>
      <c r="O39" s="22"/>
      <c r="P39" s="22"/>
    </row>
    <row r="40" spans="1:16" ht="39" customHeight="1" x14ac:dyDescent="0.15">
      <c r="A40" s="22"/>
      <c r="B40" s="35"/>
      <c r="C40" s="1241"/>
      <c r="D40" s="1242"/>
      <c r="E40" s="1243"/>
      <c r="F40" s="36"/>
      <c r="G40" s="37"/>
      <c r="H40" s="37"/>
      <c r="I40" s="37"/>
      <c r="J40" s="38"/>
      <c r="K40" s="22"/>
      <c r="L40" s="22"/>
      <c r="M40" s="22"/>
      <c r="N40" s="22"/>
      <c r="O40" s="22"/>
      <c r="P40" s="22"/>
    </row>
    <row r="41" spans="1:16" ht="39" customHeight="1" x14ac:dyDescent="0.15">
      <c r="A41" s="22"/>
      <c r="B41" s="35"/>
      <c r="C41" s="1241"/>
      <c r="D41" s="1242"/>
      <c r="E41" s="1243"/>
      <c r="F41" s="36"/>
      <c r="G41" s="37"/>
      <c r="H41" s="37"/>
      <c r="I41" s="37"/>
      <c r="J41" s="38"/>
      <c r="K41" s="22"/>
      <c r="L41" s="22"/>
      <c r="M41" s="22"/>
      <c r="N41" s="22"/>
      <c r="O41" s="22"/>
      <c r="P41" s="22"/>
    </row>
    <row r="42" spans="1:16" ht="39" customHeight="1" x14ac:dyDescent="0.15">
      <c r="A42" s="22"/>
      <c r="B42" s="39"/>
      <c r="C42" s="1241" t="s">
        <v>579</v>
      </c>
      <c r="D42" s="1242"/>
      <c r="E42" s="1243"/>
      <c r="F42" s="36" t="s">
        <v>524</v>
      </c>
      <c r="G42" s="37" t="s">
        <v>524</v>
      </c>
      <c r="H42" s="37" t="s">
        <v>524</v>
      </c>
      <c r="I42" s="37" t="s">
        <v>524</v>
      </c>
      <c r="J42" s="38" t="s">
        <v>524</v>
      </c>
      <c r="K42" s="22"/>
      <c r="L42" s="22"/>
      <c r="M42" s="22"/>
      <c r="N42" s="22"/>
      <c r="O42" s="22"/>
      <c r="P42" s="22"/>
    </row>
    <row r="43" spans="1:16" ht="39" customHeight="1" thickBot="1" x14ac:dyDescent="0.2">
      <c r="A43" s="22"/>
      <c r="B43" s="40"/>
      <c r="C43" s="1244" t="s">
        <v>580</v>
      </c>
      <c r="D43" s="1245"/>
      <c r="E43" s="1246"/>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tLStxVhs0W6n62quVfNQuq5ex7XWwCySjcXeGCETc6Hp4N2ksruYhUHSa+wcdttnVT5xgZ/1yYOzPpGlOaDBA==" saltValue="kL4SXKGYCo6nTbBancc1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BY41" sqref="BY41:CM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443</v>
      </c>
      <c r="L45" s="60">
        <v>436</v>
      </c>
      <c r="M45" s="60">
        <v>432</v>
      </c>
      <c r="N45" s="60">
        <v>414</v>
      </c>
      <c r="O45" s="61">
        <v>407</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524</v>
      </c>
      <c r="L46" s="64" t="s">
        <v>524</v>
      </c>
      <c r="M46" s="64" t="s">
        <v>524</v>
      </c>
      <c r="N46" s="64" t="s">
        <v>524</v>
      </c>
      <c r="O46" s="65" t="s">
        <v>524</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524</v>
      </c>
      <c r="L47" s="64" t="s">
        <v>524</v>
      </c>
      <c r="M47" s="64" t="s">
        <v>524</v>
      </c>
      <c r="N47" s="64" t="s">
        <v>524</v>
      </c>
      <c r="O47" s="65" t="s">
        <v>524</v>
      </c>
      <c r="P47" s="48"/>
      <c r="Q47" s="48"/>
      <c r="R47" s="48"/>
      <c r="S47" s="48"/>
      <c r="T47" s="48"/>
      <c r="U47" s="48"/>
    </row>
    <row r="48" spans="1:21" ht="30.75" customHeight="1" x14ac:dyDescent="0.15">
      <c r="A48" s="48"/>
      <c r="B48" s="1269"/>
      <c r="C48" s="1270"/>
      <c r="D48" s="62"/>
      <c r="E48" s="1251" t="s">
        <v>15</v>
      </c>
      <c r="F48" s="1251"/>
      <c r="G48" s="1251"/>
      <c r="H48" s="1251"/>
      <c r="I48" s="1251"/>
      <c r="J48" s="1252"/>
      <c r="K48" s="63">
        <v>27</v>
      </c>
      <c r="L48" s="64">
        <v>27</v>
      </c>
      <c r="M48" s="64">
        <v>27</v>
      </c>
      <c r="N48" s="64">
        <v>35</v>
      </c>
      <c r="O48" s="65">
        <v>41</v>
      </c>
      <c r="P48" s="48"/>
      <c r="Q48" s="48"/>
      <c r="R48" s="48"/>
      <c r="S48" s="48"/>
      <c r="T48" s="48"/>
      <c r="U48" s="48"/>
    </row>
    <row r="49" spans="1:21" ht="30.75" customHeight="1" x14ac:dyDescent="0.15">
      <c r="A49" s="48"/>
      <c r="B49" s="1269"/>
      <c r="C49" s="1270"/>
      <c r="D49" s="62"/>
      <c r="E49" s="1251" t="s">
        <v>16</v>
      </c>
      <c r="F49" s="1251"/>
      <c r="G49" s="1251"/>
      <c r="H49" s="1251"/>
      <c r="I49" s="1251"/>
      <c r="J49" s="1252"/>
      <c r="K49" s="63">
        <v>62</v>
      </c>
      <c r="L49" s="64">
        <v>56</v>
      </c>
      <c r="M49" s="64">
        <v>56</v>
      </c>
      <c r="N49" s="64">
        <v>22</v>
      </c>
      <c r="O49" s="65">
        <v>27</v>
      </c>
      <c r="P49" s="48"/>
      <c r="Q49" s="48"/>
      <c r="R49" s="48"/>
      <c r="S49" s="48"/>
      <c r="T49" s="48"/>
      <c r="U49" s="48"/>
    </row>
    <row r="50" spans="1:21" ht="30.75" customHeight="1" x14ac:dyDescent="0.15">
      <c r="A50" s="48"/>
      <c r="B50" s="1269"/>
      <c r="C50" s="1270"/>
      <c r="D50" s="62"/>
      <c r="E50" s="1251" t="s">
        <v>17</v>
      </c>
      <c r="F50" s="1251"/>
      <c r="G50" s="1251"/>
      <c r="H50" s="1251"/>
      <c r="I50" s="1251"/>
      <c r="J50" s="1252"/>
      <c r="K50" s="63" t="s">
        <v>524</v>
      </c>
      <c r="L50" s="64" t="s">
        <v>524</v>
      </c>
      <c r="M50" s="64" t="s">
        <v>524</v>
      </c>
      <c r="N50" s="64" t="s">
        <v>524</v>
      </c>
      <c r="O50" s="65" t="s">
        <v>524</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524</v>
      </c>
      <c r="L51" s="64" t="s">
        <v>524</v>
      </c>
      <c r="M51" s="64" t="s">
        <v>524</v>
      </c>
      <c r="N51" s="64" t="s">
        <v>524</v>
      </c>
      <c r="O51" s="65" t="s">
        <v>524</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347</v>
      </c>
      <c r="L52" s="64">
        <v>346</v>
      </c>
      <c r="M52" s="64">
        <v>332</v>
      </c>
      <c r="N52" s="64">
        <v>334</v>
      </c>
      <c r="O52" s="65">
        <v>319</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185</v>
      </c>
      <c r="L53" s="69">
        <v>173</v>
      </c>
      <c r="M53" s="69">
        <v>183</v>
      </c>
      <c r="N53" s="69">
        <v>137</v>
      </c>
      <c r="O53" s="70">
        <v>156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7" t="s">
        <v>25</v>
      </c>
      <c r="C57" s="1258"/>
      <c r="D57" s="1261" t="s">
        <v>26</v>
      </c>
      <c r="E57" s="1262"/>
      <c r="F57" s="1262"/>
      <c r="G57" s="1262"/>
      <c r="H57" s="1262"/>
      <c r="I57" s="1262"/>
      <c r="J57" s="1263"/>
      <c r="K57" s="83"/>
      <c r="L57" s="84"/>
      <c r="M57" s="84"/>
      <c r="N57" s="84"/>
      <c r="O57" s="85"/>
    </row>
    <row r="58" spans="1:21" ht="31.5" customHeight="1" thickBot="1" x14ac:dyDescent="0.2">
      <c r="B58" s="1259"/>
      <c r="C58" s="1260"/>
      <c r="D58" s="1264" t="s">
        <v>27</v>
      </c>
      <c r="E58" s="1265"/>
      <c r="F58" s="1265"/>
      <c r="G58" s="1265"/>
      <c r="H58" s="1265"/>
      <c r="I58" s="1265"/>
      <c r="J58" s="12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hdGCCv1NEXRvXEM7cy3DRxZR4gAS9POH7z8t7Cyfj8Re2ab2Y3Qvb8mIhSxEkiqEGVFpaOq5ZxuMJHJGHbnVw==" saltValue="6Knassv0hBamhQhrIPud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election activeCell="BY41" sqref="BY41:CM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7" t="s">
        <v>30</v>
      </c>
      <c r="C41" s="1288"/>
      <c r="D41" s="102"/>
      <c r="E41" s="1289" t="s">
        <v>31</v>
      </c>
      <c r="F41" s="1289"/>
      <c r="G41" s="1289"/>
      <c r="H41" s="1290"/>
      <c r="I41" s="103">
        <v>4016</v>
      </c>
      <c r="J41" s="104">
        <v>3786</v>
      </c>
      <c r="K41" s="104">
        <v>3661</v>
      </c>
      <c r="L41" s="104">
        <v>4102</v>
      </c>
      <c r="M41" s="105">
        <v>5324</v>
      </c>
    </row>
    <row r="42" spans="2:13" ht="27.75" customHeight="1" x14ac:dyDescent="0.15">
      <c r="B42" s="1277"/>
      <c r="C42" s="1278"/>
      <c r="D42" s="106"/>
      <c r="E42" s="1281" t="s">
        <v>32</v>
      </c>
      <c r="F42" s="1281"/>
      <c r="G42" s="1281"/>
      <c r="H42" s="1282"/>
      <c r="I42" s="107" t="s">
        <v>524</v>
      </c>
      <c r="J42" s="108" t="s">
        <v>524</v>
      </c>
      <c r="K42" s="108" t="s">
        <v>524</v>
      </c>
      <c r="L42" s="108" t="s">
        <v>524</v>
      </c>
      <c r="M42" s="109" t="s">
        <v>524</v>
      </c>
    </row>
    <row r="43" spans="2:13" ht="27.75" customHeight="1" x14ac:dyDescent="0.15">
      <c r="B43" s="1277"/>
      <c r="C43" s="1278"/>
      <c r="D43" s="106"/>
      <c r="E43" s="1281" t="s">
        <v>33</v>
      </c>
      <c r="F43" s="1281"/>
      <c r="G43" s="1281"/>
      <c r="H43" s="1282"/>
      <c r="I43" s="107">
        <v>692</v>
      </c>
      <c r="J43" s="108">
        <v>741</v>
      </c>
      <c r="K43" s="108">
        <v>770</v>
      </c>
      <c r="L43" s="108">
        <v>767</v>
      </c>
      <c r="M43" s="109">
        <v>796</v>
      </c>
    </row>
    <row r="44" spans="2:13" ht="27.75" customHeight="1" x14ac:dyDescent="0.15">
      <c r="B44" s="1277"/>
      <c r="C44" s="1278"/>
      <c r="D44" s="106"/>
      <c r="E44" s="1281" t="s">
        <v>34</v>
      </c>
      <c r="F44" s="1281"/>
      <c r="G44" s="1281"/>
      <c r="H44" s="1282"/>
      <c r="I44" s="107">
        <v>292</v>
      </c>
      <c r="J44" s="108">
        <v>249</v>
      </c>
      <c r="K44" s="108">
        <v>201</v>
      </c>
      <c r="L44" s="108">
        <v>194</v>
      </c>
      <c r="M44" s="109">
        <v>167</v>
      </c>
    </row>
    <row r="45" spans="2:13" ht="27.75" customHeight="1" x14ac:dyDescent="0.15">
      <c r="B45" s="1277"/>
      <c r="C45" s="1278"/>
      <c r="D45" s="106"/>
      <c r="E45" s="1281" t="s">
        <v>35</v>
      </c>
      <c r="F45" s="1281"/>
      <c r="G45" s="1281"/>
      <c r="H45" s="1282"/>
      <c r="I45" s="107">
        <v>408</v>
      </c>
      <c r="J45" s="108">
        <v>349</v>
      </c>
      <c r="K45" s="108">
        <v>256</v>
      </c>
      <c r="L45" s="108">
        <v>268</v>
      </c>
      <c r="M45" s="109">
        <v>242</v>
      </c>
    </row>
    <row r="46" spans="2:13" ht="27.75" customHeight="1" x14ac:dyDescent="0.15">
      <c r="B46" s="1277"/>
      <c r="C46" s="1278"/>
      <c r="D46" s="110"/>
      <c r="E46" s="1281" t="s">
        <v>36</v>
      </c>
      <c r="F46" s="1281"/>
      <c r="G46" s="1281"/>
      <c r="H46" s="1282"/>
      <c r="I46" s="107" t="s">
        <v>524</v>
      </c>
      <c r="J46" s="108" t="s">
        <v>524</v>
      </c>
      <c r="K46" s="108" t="s">
        <v>524</v>
      </c>
      <c r="L46" s="108" t="s">
        <v>524</v>
      </c>
      <c r="M46" s="109" t="s">
        <v>524</v>
      </c>
    </row>
    <row r="47" spans="2:13" ht="27.75" customHeight="1" x14ac:dyDescent="0.15">
      <c r="B47" s="1277"/>
      <c r="C47" s="1278"/>
      <c r="D47" s="111"/>
      <c r="E47" s="1291" t="s">
        <v>37</v>
      </c>
      <c r="F47" s="1292"/>
      <c r="G47" s="1292"/>
      <c r="H47" s="1293"/>
      <c r="I47" s="107" t="s">
        <v>524</v>
      </c>
      <c r="J47" s="108" t="s">
        <v>524</v>
      </c>
      <c r="K47" s="108" t="s">
        <v>524</v>
      </c>
      <c r="L47" s="108" t="s">
        <v>524</v>
      </c>
      <c r="M47" s="109" t="s">
        <v>524</v>
      </c>
    </row>
    <row r="48" spans="2:13" ht="27.75" customHeight="1" x14ac:dyDescent="0.15">
      <c r="B48" s="1277"/>
      <c r="C48" s="1278"/>
      <c r="D48" s="106"/>
      <c r="E48" s="1281" t="s">
        <v>38</v>
      </c>
      <c r="F48" s="1281"/>
      <c r="G48" s="1281"/>
      <c r="H48" s="1282"/>
      <c r="I48" s="107" t="s">
        <v>524</v>
      </c>
      <c r="J48" s="108" t="s">
        <v>524</v>
      </c>
      <c r="K48" s="108" t="s">
        <v>524</v>
      </c>
      <c r="L48" s="108" t="s">
        <v>524</v>
      </c>
      <c r="M48" s="109" t="s">
        <v>524</v>
      </c>
    </row>
    <row r="49" spans="2:13" ht="27.75" customHeight="1" x14ac:dyDescent="0.15">
      <c r="B49" s="1279"/>
      <c r="C49" s="1280"/>
      <c r="D49" s="106"/>
      <c r="E49" s="1281" t="s">
        <v>39</v>
      </c>
      <c r="F49" s="1281"/>
      <c r="G49" s="1281"/>
      <c r="H49" s="1282"/>
      <c r="I49" s="107" t="s">
        <v>524</v>
      </c>
      <c r="J49" s="108" t="s">
        <v>524</v>
      </c>
      <c r="K49" s="108" t="s">
        <v>524</v>
      </c>
      <c r="L49" s="108" t="s">
        <v>524</v>
      </c>
      <c r="M49" s="109" t="s">
        <v>524</v>
      </c>
    </row>
    <row r="50" spans="2:13" ht="27.75" customHeight="1" x14ac:dyDescent="0.15">
      <c r="B50" s="1275" t="s">
        <v>40</v>
      </c>
      <c r="C50" s="1276"/>
      <c r="D50" s="112"/>
      <c r="E50" s="1281" t="s">
        <v>41</v>
      </c>
      <c r="F50" s="1281"/>
      <c r="G50" s="1281"/>
      <c r="H50" s="1282"/>
      <c r="I50" s="107">
        <v>4774</v>
      </c>
      <c r="J50" s="108">
        <v>5182</v>
      </c>
      <c r="K50" s="108">
        <v>4688</v>
      </c>
      <c r="L50" s="108">
        <v>4802</v>
      </c>
      <c r="M50" s="109">
        <v>4346</v>
      </c>
    </row>
    <row r="51" spans="2:13" ht="27.75" customHeight="1" x14ac:dyDescent="0.15">
      <c r="B51" s="1277"/>
      <c r="C51" s="1278"/>
      <c r="D51" s="106"/>
      <c r="E51" s="1281" t="s">
        <v>42</v>
      </c>
      <c r="F51" s="1281"/>
      <c r="G51" s="1281"/>
      <c r="H51" s="1282"/>
      <c r="I51" s="107">
        <v>59</v>
      </c>
      <c r="J51" s="108">
        <v>66</v>
      </c>
      <c r="K51" s="108">
        <v>69</v>
      </c>
      <c r="L51" s="108">
        <v>58</v>
      </c>
      <c r="M51" s="109">
        <v>42</v>
      </c>
    </row>
    <row r="52" spans="2:13" ht="27.75" customHeight="1" x14ac:dyDescent="0.15">
      <c r="B52" s="1279"/>
      <c r="C52" s="1280"/>
      <c r="D52" s="106"/>
      <c r="E52" s="1281" t="s">
        <v>43</v>
      </c>
      <c r="F52" s="1281"/>
      <c r="G52" s="1281"/>
      <c r="H52" s="1282"/>
      <c r="I52" s="107">
        <v>3541</v>
      </c>
      <c r="J52" s="108">
        <v>3360</v>
      </c>
      <c r="K52" s="108">
        <v>3418</v>
      </c>
      <c r="L52" s="108">
        <v>3372</v>
      </c>
      <c r="M52" s="109">
        <v>3763</v>
      </c>
    </row>
    <row r="53" spans="2:13" ht="27.75" customHeight="1" thickBot="1" x14ac:dyDescent="0.2">
      <c r="B53" s="1283" t="s">
        <v>44</v>
      </c>
      <c r="C53" s="1284"/>
      <c r="D53" s="113"/>
      <c r="E53" s="1285" t="s">
        <v>45</v>
      </c>
      <c r="F53" s="1285"/>
      <c r="G53" s="1285"/>
      <c r="H53" s="1286"/>
      <c r="I53" s="114">
        <v>-2967</v>
      </c>
      <c r="J53" s="115">
        <v>-3484</v>
      </c>
      <c r="K53" s="115">
        <v>-3288</v>
      </c>
      <c r="L53" s="115">
        <v>-2901</v>
      </c>
      <c r="M53" s="116">
        <v>-1623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61zGsIcO3BqI5PcL639fbkpuExxHKKbIwMYbFoivCFvVMf0N9W+0lFOUpRBHGYAbcn82sNrifATpfUGsi0jWSA==" saltValue="5kj3Cm+zw7Eq6psyVrAPb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Y41" sqref="BY41:CM4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48</v>
      </c>
      <c r="D55" s="1302"/>
      <c r="E55" s="1303"/>
      <c r="F55" s="128">
        <v>1916</v>
      </c>
      <c r="G55" s="128">
        <v>1932</v>
      </c>
      <c r="H55" s="129">
        <v>1828</v>
      </c>
    </row>
    <row r="56" spans="2:8" ht="52.5" customHeight="1" x14ac:dyDescent="0.15">
      <c r="B56" s="130"/>
      <c r="C56" s="1304" t="s">
        <v>49</v>
      </c>
      <c r="D56" s="1304"/>
      <c r="E56" s="1305"/>
      <c r="F56" s="131">
        <v>482</v>
      </c>
      <c r="G56" s="131">
        <v>483</v>
      </c>
      <c r="H56" s="132">
        <v>484</v>
      </c>
    </row>
    <row r="57" spans="2:8" ht="53.25" customHeight="1" x14ac:dyDescent="0.15">
      <c r="B57" s="130"/>
      <c r="C57" s="1306" t="s">
        <v>50</v>
      </c>
      <c r="D57" s="1306"/>
      <c r="E57" s="1307"/>
      <c r="F57" s="133">
        <v>2336</v>
      </c>
      <c r="G57" s="133">
        <v>2547</v>
      </c>
      <c r="H57" s="134">
        <v>2398</v>
      </c>
    </row>
    <row r="58" spans="2:8" ht="45.75" customHeight="1" x14ac:dyDescent="0.15">
      <c r="B58" s="135"/>
      <c r="C58" s="1294" t="s">
        <v>587</v>
      </c>
      <c r="D58" s="1295"/>
      <c r="E58" s="1296"/>
      <c r="F58" s="136">
        <v>1753</v>
      </c>
      <c r="G58" s="136">
        <v>1853</v>
      </c>
      <c r="H58" s="137">
        <v>1388</v>
      </c>
    </row>
    <row r="59" spans="2:8" ht="45.75" customHeight="1" x14ac:dyDescent="0.15">
      <c r="B59" s="135"/>
      <c r="C59" s="1294" t="s">
        <v>588</v>
      </c>
      <c r="D59" s="1295"/>
      <c r="E59" s="1296"/>
      <c r="F59" s="136">
        <v>154</v>
      </c>
      <c r="G59" s="136">
        <v>154</v>
      </c>
      <c r="H59" s="137">
        <v>154</v>
      </c>
    </row>
    <row r="60" spans="2:8" ht="45.75" customHeight="1" x14ac:dyDescent="0.15">
      <c r="B60" s="135"/>
      <c r="C60" s="1294" t="s">
        <v>589</v>
      </c>
      <c r="D60" s="1295"/>
      <c r="E60" s="1296"/>
      <c r="F60" s="136">
        <v>85</v>
      </c>
      <c r="G60" s="136">
        <v>143</v>
      </c>
      <c r="H60" s="137">
        <v>445</v>
      </c>
    </row>
    <row r="61" spans="2:8" ht="45.75" customHeight="1" x14ac:dyDescent="0.15">
      <c r="B61" s="135"/>
      <c r="C61" s="1294" t="s">
        <v>590</v>
      </c>
      <c r="D61" s="1295"/>
      <c r="E61" s="1296"/>
      <c r="F61" s="136">
        <v>118</v>
      </c>
      <c r="G61" s="136">
        <v>114</v>
      </c>
      <c r="H61" s="137">
        <v>104</v>
      </c>
    </row>
    <row r="62" spans="2:8" ht="45.75" customHeight="1" thickBot="1" x14ac:dyDescent="0.2">
      <c r="B62" s="138"/>
      <c r="C62" s="1297" t="s">
        <v>591</v>
      </c>
      <c r="D62" s="1298"/>
      <c r="E62" s="1299"/>
      <c r="F62" s="139">
        <v>113</v>
      </c>
      <c r="G62" s="139">
        <v>113</v>
      </c>
      <c r="H62" s="140">
        <v>112</v>
      </c>
    </row>
    <row r="63" spans="2:8" ht="52.5" customHeight="1" thickBot="1" x14ac:dyDescent="0.2">
      <c r="B63" s="141"/>
      <c r="C63" s="1300" t="s">
        <v>51</v>
      </c>
      <c r="D63" s="1300"/>
      <c r="E63" s="1301"/>
      <c r="F63" s="142">
        <v>4734</v>
      </c>
      <c r="G63" s="142">
        <v>4962</v>
      </c>
      <c r="H63" s="143">
        <v>4711</v>
      </c>
    </row>
    <row r="64" spans="2:8" ht="15" customHeight="1" x14ac:dyDescent="0.15"/>
  </sheetData>
  <sheetProtection algorithmName="SHA-512" hashValue="2iuaxAjjs8n2ROM97zDKJ3Ein9015VryAPc7/YCvujiSrP4a8UzdM4nvX6BU6RH16bgGqn6siZemgv6MEfaR/A==" saltValue="HWgfk3YcFvYDwAPZEuo0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2" zoomScale="85" zoomScaleNormal="85" zoomScaleSheetLayoutView="55" workbookViewId="0">
      <selection activeCell="BY41" sqref="BY41:CM41"/>
    </sheetView>
  </sheetViews>
  <sheetFormatPr defaultColWidth="0" defaultRowHeight="13.5" customHeight="1" zeroHeight="1" x14ac:dyDescent="0.15"/>
  <cols>
    <col min="1" max="1" width="6.25" style="388" customWidth="1"/>
    <col min="2" max="107" width="2.25" style="388" customWidth="1"/>
    <col min="108" max="108" width="6.125" style="396" customWidth="1"/>
    <col min="109" max="109" width="5.875" style="395" customWidth="1"/>
    <col min="110" max="110" width="19.125" style="388" hidden="1"/>
    <col min="111" max="115" width="12.75" style="388" hidden="1"/>
    <col min="116" max="349" width="8.75" style="388" hidden="1"/>
    <col min="350" max="355" width="14.875" style="388" hidden="1"/>
    <col min="356" max="357" width="15.875" style="388" hidden="1"/>
    <col min="358" max="363" width="16.125" style="388" hidden="1"/>
    <col min="364" max="364" width="6.125" style="388" hidden="1"/>
    <col min="365" max="365" width="3" style="388" hidden="1"/>
    <col min="366" max="605" width="8.75" style="388" hidden="1"/>
    <col min="606" max="611" width="14.875" style="388" hidden="1"/>
    <col min="612" max="613" width="15.875" style="388" hidden="1"/>
    <col min="614" max="619" width="16.125" style="388" hidden="1"/>
    <col min="620" max="620" width="6.125" style="388" hidden="1"/>
    <col min="621" max="621" width="3" style="388" hidden="1"/>
    <col min="622" max="861" width="8.75" style="388" hidden="1"/>
    <col min="862" max="867" width="14.875" style="388" hidden="1"/>
    <col min="868" max="869" width="15.875" style="388" hidden="1"/>
    <col min="870" max="875" width="16.125" style="388" hidden="1"/>
    <col min="876" max="876" width="6.125" style="388" hidden="1"/>
    <col min="877" max="877" width="3" style="388" hidden="1"/>
    <col min="878" max="1117" width="8.7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7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7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7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7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7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7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7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7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7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7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7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7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7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7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7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7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7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7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7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7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7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7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7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7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7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7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7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7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7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7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7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7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7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7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7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7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7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7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7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7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7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7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7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7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7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7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7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7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7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7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7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7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7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7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7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7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7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7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7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7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566</v>
      </c>
      <c r="BQ50" s="1313"/>
      <c r="BR50" s="1313"/>
      <c r="BS50" s="1313"/>
      <c r="BT50" s="1313"/>
      <c r="BU50" s="1313"/>
      <c r="BV50" s="1313"/>
      <c r="BW50" s="1313"/>
      <c r="BX50" s="1313" t="s">
        <v>567</v>
      </c>
      <c r="BY50" s="1313"/>
      <c r="BZ50" s="1313"/>
      <c r="CA50" s="1313"/>
      <c r="CB50" s="1313"/>
      <c r="CC50" s="1313"/>
      <c r="CD50" s="1313"/>
      <c r="CE50" s="1313"/>
      <c r="CF50" s="1313" t="s">
        <v>568</v>
      </c>
      <c r="CG50" s="1313"/>
      <c r="CH50" s="1313"/>
      <c r="CI50" s="1313"/>
      <c r="CJ50" s="1313"/>
      <c r="CK50" s="1313"/>
      <c r="CL50" s="1313"/>
      <c r="CM50" s="1313"/>
      <c r="CN50" s="1313" t="s">
        <v>569</v>
      </c>
      <c r="CO50" s="1313"/>
      <c r="CP50" s="1313"/>
      <c r="CQ50" s="1313"/>
      <c r="CR50" s="1313"/>
      <c r="CS50" s="1313"/>
      <c r="CT50" s="1313"/>
      <c r="CU50" s="1313"/>
      <c r="CV50" s="1313" t="s">
        <v>570</v>
      </c>
      <c r="CW50" s="1313"/>
      <c r="CX50" s="1313"/>
      <c r="CY50" s="1313"/>
      <c r="CZ50" s="1313"/>
      <c r="DA50" s="1313"/>
      <c r="DB50" s="1313"/>
      <c r="DC50" s="1313"/>
    </row>
    <row r="51" spans="1:109" ht="13.5" customHeight="1" x14ac:dyDescent="0.15">
      <c r="B51" s="395"/>
      <c r="G51" s="1316"/>
      <c r="H51" s="1316"/>
      <c r="I51" s="1330"/>
      <c r="J51" s="1330"/>
      <c r="K51" s="1315"/>
      <c r="L51" s="1315"/>
      <c r="M51" s="1315"/>
      <c r="N51" s="1315"/>
      <c r="AM51" s="404"/>
      <c r="AN51" s="1311" t="s">
        <v>608</v>
      </c>
      <c r="AO51" s="1311"/>
      <c r="AP51" s="1311"/>
      <c r="AQ51" s="1311"/>
      <c r="AR51" s="1311"/>
      <c r="AS51" s="1311"/>
      <c r="AT51" s="1311"/>
      <c r="AU51" s="1311"/>
      <c r="AV51" s="1311"/>
      <c r="AW51" s="1311"/>
      <c r="AX51" s="1311"/>
      <c r="AY51" s="1311"/>
      <c r="AZ51" s="1311"/>
      <c r="BA51" s="1311"/>
      <c r="BB51" s="1311" t="s">
        <v>609</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36.200000000000003</v>
      </c>
      <c r="BY53" s="1308"/>
      <c r="BZ53" s="1308"/>
      <c r="CA53" s="1308"/>
      <c r="CB53" s="1308"/>
      <c r="CC53" s="1308"/>
      <c r="CD53" s="1308"/>
      <c r="CE53" s="1308"/>
      <c r="CF53" s="1308">
        <v>39.4</v>
      </c>
      <c r="CG53" s="1308"/>
      <c r="CH53" s="1308"/>
      <c r="CI53" s="1308"/>
      <c r="CJ53" s="1308"/>
      <c r="CK53" s="1308"/>
      <c r="CL53" s="1308"/>
      <c r="CM53" s="1308"/>
      <c r="CN53" s="1308">
        <v>40.1</v>
      </c>
      <c r="CO53" s="1308"/>
      <c r="CP53" s="1308"/>
      <c r="CQ53" s="1308"/>
      <c r="CR53" s="1308"/>
      <c r="CS53" s="1308"/>
      <c r="CT53" s="1308"/>
      <c r="CU53" s="1308"/>
      <c r="CV53" s="1308">
        <v>37.700000000000003</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611</v>
      </c>
      <c r="AO55" s="1313"/>
      <c r="AP55" s="1313"/>
      <c r="AQ55" s="1313"/>
      <c r="AR55" s="1313"/>
      <c r="AS55" s="1313"/>
      <c r="AT55" s="1313"/>
      <c r="AU55" s="1313"/>
      <c r="AV55" s="1313"/>
      <c r="AW55" s="1313"/>
      <c r="AX55" s="1313"/>
      <c r="AY55" s="1313"/>
      <c r="AZ55" s="1313"/>
      <c r="BA55" s="1313"/>
      <c r="BB55" s="1311" t="s">
        <v>609</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3.1</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610</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52.1</v>
      </c>
      <c r="BY57" s="1308"/>
      <c r="BZ57" s="1308"/>
      <c r="CA57" s="1308"/>
      <c r="CB57" s="1308"/>
      <c r="CC57" s="1308"/>
      <c r="CD57" s="1308"/>
      <c r="CE57" s="1308"/>
      <c r="CF57" s="1308">
        <v>59.1</v>
      </c>
      <c r="CG57" s="1308"/>
      <c r="CH57" s="1308"/>
      <c r="CI57" s="1308"/>
      <c r="CJ57" s="1308"/>
      <c r="CK57" s="1308"/>
      <c r="CL57" s="1308"/>
      <c r="CM57" s="1308"/>
      <c r="CN57" s="1308">
        <v>59.8</v>
      </c>
      <c r="CO57" s="1308"/>
      <c r="CP57" s="1308"/>
      <c r="CQ57" s="1308"/>
      <c r="CR57" s="1308"/>
      <c r="CS57" s="1308"/>
      <c r="CT57" s="1308"/>
      <c r="CU57" s="1308"/>
      <c r="CV57" s="1308">
        <v>59.7</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612</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566</v>
      </c>
      <c r="BQ72" s="1313"/>
      <c r="BR72" s="1313"/>
      <c r="BS72" s="1313"/>
      <c r="BT72" s="1313"/>
      <c r="BU72" s="1313"/>
      <c r="BV72" s="1313"/>
      <c r="BW72" s="1313"/>
      <c r="BX72" s="1313" t="s">
        <v>567</v>
      </c>
      <c r="BY72" s="1313"/>
      <c r="BZ72" s="1313"/>
      <c r="CA72" s="1313"/>
      <c r="CB72" s="1313"/>
      <c r="CC72" s="1313"/>
      <c r="CD72" s="1313"/>
      <c r="CE72" s="1313"/>
      <c r="CF72" s="1313" t="s">
        <v>568</v>
      </c>
      <c r="CG72" s="1313"/>
      <c r="CH72" s="1313"/>
      <c r="CI72" s="1313"/>
      <c r="CJ72" s="1313"/>
      <c r="CK72" s="1313"/>
      <c r="CL72" s="1313"/>
      <c r="CM72" s="1313"/>
      <c r="CN72" s="1313" t="s">
        <v>569</v>
      </c>
      <c r="CO72" s="1313"/>
      <c r="CP72" s="1313"/>
      <c r="CQ72" s="1313"/>
      <c r="CR72" s="1313"/>
      <c r="CS72" s="1313"/>
      <c r="CT72" s="1313"/>
      <c r="CU72" s="1313"/>
      <c r="CV72" s="1313" t="s">
        <v>570</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608</v>
      </c>
      <c r="AO73" s="1311"/>
      <c r="AP73" s="1311"/>
      <c r="AQ73" s="1311"/>
      <c r="AR73" s="1311"/>
      <c r="AS73" s="1311"/>
      <c r="AT73" s="1311"/>
      <c r="AU73" s="1311"/>
      <c r="AV73" s="1311"/>
      <c r="AW73" s="1311"/>
      <c r="AX73" s="1311"/>
      <c r="AY73" s="1311"/>
      <c r="AZ73" s="1311"/>
      <c r="BA73" s="1311"/>
      <c r="BB73" s="1311" t="s">
        <v>609</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08">
        <v>7</v>
      </c>
      <c r="BQ75" s="1308"/>
      <c r="BR75" s="1308"/>
      <c r="BS75" s="1308"/>
      <c r="BT75" s="1308"/>
      <c r="BU75" s="1308"/>
      <c r="BV75" s="1308"/>
      <c r="BW75" s="1308"/>
      <c r="BX75" s="1308">
        <v>6.5</v>
      </c>
      <c r="BY75" s="1308"/>
      <c r="BZ75" s="1308"/>
      <c r="CA75" s="1308"/>
      <c r="CB75" s="1308"/>
      <c r="CC75" s="1308"/>
      <c r="CD75" s="1308"/>
      <c r="CE75" s="1308"/>
      <c r="CF75" s="1308">
        <v>6.2</v>
      </c>
      <c r="CG75" s="1308"/>
      <c r="CH75" s="1308"/>
      <c r="CI75" s="1308"/>
      <c r="CJ75" s="1308"/>
      <c r="CK75" s="1308"/>
      <c r="CL75" s="1308"/>
      <c r="CM75" s="1308"/>
      <c r="CN75" s="1308">
        <v>5.6</v>
      </c>
      <c r="CO75" s="1308"/>
      <c r="CP75" s="1308"/>
      <c r="CQ75" s="1308"/>
      <c r="CR75" s="1308"/>
      <c r="CS75" s="1308"/>
      <c r="CT75" s="1308"/>
      <c r="CU75" s="1308"/>
      <c r="CV75" s="1308">
        <v>5.3</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611</v>
      </c>
      <c r="AO77" s="1313"/>
      <c r="AP77" s="1313"/>
      <c r="AQ77" s="1313"/>
      <c r="AR77" s="1313"/>
      <c r="AS77" s="1313"/>
      <c r="AT77" s="1313"/>
      <c r="AU77" s="1313"/>
      <c r="AV77" s="1313"/>
      <c r="AW77" s="1313"/>
      <c r="AX77" s="1313"/>
      <c r="AY77" s="1313"/>
      <c r="AZ77" s="1313"/>
      <c r="BA77" s="1313"/>
      <c r="BB77" s="1311" t="s">
        <v>609</v>
      </c>
      <c r="BC77" s="1311"/>
      <c r="BD77" s="1311"/>
      <c r="BE77" s="1311"/>
      <c r="BF77" s="1311"/>
      <c r="BG77" s="1311"/>
      <c r="BH77" s="1311"/>
      <c r="BI77" s="1311"/>
      <c r="BJ77" s="1311"/>
      <c r="BK77" s="1311"/>
      <c r="BL77" s="1311"/>
      <c r="BM77" s="1311"/>
      <c r="BN77" s="1311"/>
      <c r="BO77" s="1311"/>
      <c r="BP77" s="1308">
        <v>13.1</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3.1</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613</v>
      </c>
      <c r="BC79" s="1311"/>
      <c r="BD79" s="1311"/>
      <c r="BE79" s="1311"/>
      <c r="BF79" s="1311"/>
      <c r="BG79" s="1311"/>
      <c r="BH79" s="1311"/>
      <c r="BI79" s="1311"/>
      <c r="BJ79" s="1311"/>
      <c r="BK79" s="1311"/>
      <c r="BL79" s="1311"/>
      <c r="BM79" s="1311"/>
      <c r="BN79" s="1311"/>
      <c r="BO79" s="1311"/>
      <c r="BP79" s="1308">
        <v>8.9</v>
      </c>
      <c r="BQ79" s="1308"/>
      <c r="BR79" s="1308"/>
      <c r="BS79" s="1308"/>
      <c r="BT79" s="1308"/>
      <c r="BU79" s="1308"/>
      <c r="BV79" s="1308"/>
      <c r="BW79" s="1308"/>
      <c r="BX79" s="1308">
        <v>7.9</v>
      </c>
      <c r="BY79" s="1308"/>
      <c r="BZ79" s="1308"/>
      <c r="CA79" s="1308"/>
      <c r="CB79" s="1308"/>
      <c r="CC79" s="1308"/>
      <c r="CD79" s="1308"/>
      <c r="CE79" s="1308"/>
      <c r="CF79" s="1308">
        <v>7.9</v>
      </c>
      <c r="CG79" s="1308"/>
      <c r="CH79" s="1308"/>
      <c r="CI79" s="1308"/>
      <c r="CJ79" s="1308"/>
      <c r="CK79" s="1308"/>
      <c r="CL79" s="1308"/>
      <c r="CM79" s="1308"/>
      <c r="CN79" s="1308">
        <v>7.8</v>
      </c>
      <c r="CO79" s="1308"/>
      <c r="CP79" s="1308"/>
      <c r="CQ79" s="1308"/>
      <c r="CR79" s="1308"/>
      <c r="CS79" s="1308"/>
      <c r="CT79" s="1308"/>
      <c r="CU79" s="1308"/>
      <c r="CV79" s="1308">
        <v>7.9</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rXojboPHLlbHfWiGfQGYaG37lRBzxFJ2uLpLRBKaMKwvOvm4ejequ0LyLWEh1yd3nlyg+/XiRMMKc7H59OgmA==" saltValue="vX9wSQTuTJ0TbV2shBkho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5" zoomScaleNormal="85" zoomScaleSheetLayoutView="70" workbookViewId="0">
      <selection activeCell="BY41" sqref="BY41:CM41"/>
    </sheetView>
  </sheetViews>
  <sheetFormatPr defaultColWidth="0" defaultRowHeight="13.5" customHeight="1" zeroHeight="1" x14ac:dyDescent="0.15"/>
  <cols>
    <col min="1" max="34" width="2.25" style="292" customWidth="1"/>
    <col min="35" max="122" width="2.25" style="291" customWidth="1"/>
    <col min="123" max="16384" width="2.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379iINkGRXswhJKnwTtgcrTOSb+CsWWB6exK/wf+burfMwVGjtvTL6nn1HlS3ZsTPOdpRrTTqqOUKp/aY4VNeA==" saltValue="GrcVzjJpgdmig3e5chF4c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79" zoomScale="85" zoomScaleNormal="85" zoomScaleSheetLayoutView="55" workbookViewId="0">
      <selection activeCell="BY41" sqref="BY41:CM41"/>
    </sheetView>
  </sheetViews>
  <sheetFormatPr defaultColWidth="0" defaultRowHeight="13.5" customHeight="1" zeroHeight="1" x14ac:dyDescent="0.15"/>
  <cols>
    <col min="1" max="34" width="2.25" style="292" customWidth="1"/>
    <col min="35" max="122" width="2.25" style="291" customWidth="1"/>
    <col min="123" max="16384" width="2.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fZunK0A323l0eKHuew2ot6iDjlmQ8x9rCHpM+xHbzB4lJ7jvUgQQjpPHyKSOd6dVXHQ+J5P2Mrw3/zLJAXYPUA==" saltValue="A5F9kYMzM2XKam6onayMk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190240</v>
      </c>
      <c r="E3" s="162"/>
      <c r="F3" s="163">
        <v>75972</v>
      </c>
      <c r="G3" s="164"/>
      <c r="H3" s="165"/>
    </row>
    <row r="4" spans="1:8" x14ac:dyDescent="0.15">
      <c r="A4" s="166"/>
      <c r="B4" s="167"/>
      <c r="C4" s="168"/>
      <c r="D4" s="169">
        <v>25151</v>
      </c>
      <c r="E4" s="170"/>
      <c r="F4" s="171">
        <v>40712</v>
      </c>
      <c r="G4" s="172"/>
      <c r="H4" s="173"/>
    </row>
    <row r="5" spans="1:8" x14ac:dyDescent="0.15">
      <c r="A5" s="154" t="s">
        <v>558</v>
      </c>
      <c r="B5" s="159"/>
      <c r="C5" s="160"/>
      <c r="D5" s="161">
        <v>204579</v>
      </c>
      <c r="E5" s="162"/>
      <c r="F5" s="163">
        <v>79466</v>
      </c>
      <c r="G5" s="164"/>
      <c r="H5" s="165"/>
    </row>
    <row r="6" spans="1:8" x14ac:dyDescent="0.15">
      <c r="A6" s="166"/>
      <c r="B6" s="167"/>
      <c r="C6" s="168"/>
      <c r="D6" s="169">
        <v>45141</v>
      </c>
      <c r="E6" s="170"/>
      <c r="F6" s="171">
        <v>44645</v>
      </c>
      <c r="G6" s="172"/>
      <c r="H6" s="173"/>
    </row>
    <row r="7" spans="1:8" x14ac:dyDescent="0.15">
      <c r="A7" s="154" t="s">
        <v>559</v>
      </c>
      <c r="B7" s="159"/>
      <c r="C7" s="160"/>
      <c r="D7" s="161">
        <v>263566</v>
      </c>
      <c r="E7" s="162"/>
      <c r="F7" s="163">
        <v>90072</v>
      </c>
      <c r="G7" s="164"/>
      <c r="H7" s="165"/>
    </row>
    <row r="8" spans="1:8" x14ac:dyDescent="0.15">
      <c r="A8" s="166"/>
      <c r="B8" s="167"/>
      <c r="C8" s="168"/>
      <c r="D8" s="169">
        <v>98679</v>
      </c>
      <c r="E8" s="170"/>
      <c r="F8" s="171">
        <v>46083</v>
      </c>
      <c r="G8" s="172"/>
      <c r="H8" s="173"/>
    </row>
    <row r="9" spans="1:8" x14ac:dyDescent="0.15">
      <c r="A9" s="154" t="s">
        <v>560</v>
      </c>
      <c r="B9" s="159"/>
      <c r="C9" s="160"/>
      <c r="D9" s="161">
        <v>414231</v>
      </c>
      <c r="E9" s="162"/>
      <c r="F9" s="163">
        <v>88328</v>
      </c>
      <c r="G9" s="164"/>
      <c r="H9" s="165"/>
    </row>
    <row r="10" spans="1:8" x14ac:dyDescent="0.15">
      <c r="A10" s="166"/>
      <c r="B10" s="167"/>
      <c r="C10" s="168"/>
      <c r="D10" s="169">
        <v>117585</v>
      </c>
      <c r="E10" s="170"/>
      <c r="F10" s="171">
        <v>49013</v>
      </c>
      <c r="G10" s="172"/>
      <c r="H10" s="173"/>
    </row>
    <row r="11" spans="1:8" x14ac:dyDescent="0.15">
      <c r="A11" s="154" t="s">
        <v>561</v>
      </c>
      <c r="B11" s="159"/>
      <c r="C11" s="160"/>
      <c r="D11" s="161">
        <v>498622</v>
      </c>
      <c r="E11" s="162"/>
      <c r="F11" s="163">
        <v>103390</v>
      </c>
      <c r="G11" s="164"/>
      <c r="H11" s="165"/>
    </row>
    <row r="12" spans="1:8" x14ac:dyDescent="0.15">
      <c r="A12" s="166"/>
      <c r="B12" s="167"/>
      <c r="C12" s="174"/>
      <c r="D12" s="169">
        <v>61020</v>
      </c>
      <c r="E12" s="170"/>
      <c r="F12" s="171">
        <v>51269</v>
      </c>
      <c r="G12" s="172"/>
      <c r="H12" s="173"/>
    </row>
    <row r="13" spans="1:8" x14ac:dyDescent="0.15">
      <c r="A13" s="154"/>
      <c r="B13" s="159"/>
      <c r="C13" s="175"/>
      <c r="D13" s="176">
        <v>314248</v>
      </c>
      <c r="E13" s="177"/>
      <c r="F13" s="178">
        <v>87446</v>
      </c>
      <c r="G13" s="179"/>
      <c r="H13" s="165"/>
    </row>
    <row r="14" spans="1:8" x14ac:dyDescent="0.15">
      <c r="A14" s="166"/>
      <c r="B14" s="167"/>
      <c r="C14" s="168"/>
      <c r="D14" s="169">
        <v>69515</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9.33</v>
      </c>
      <c r="C19" s="180">
        <f>ROUND(VALUE(SUBSTITUTE(実質収支比率等に係る経年分析!G$48,"▲","-")),2)</f>
        <v>7.88</v>
      </c>
      <c r="D19" s="180">
        <f>ROUND(VALUE(SUBSTITUTE(実質収支比率等に係る経年分析!H$48,"▲","-")),2)</f>
        <v>20.68</v>
      </c>
      <c r="E19" s="180">
        <f>ROUND(VALUE(SUBSTITUTE(実質収支比率等に係る経年分析!I$48,"▲","-")),2)</f>
        <v>10.84</v>
      </c>
      <c r="F19" s="180">
        <f>ROUND(VALUE(SUBSTITUTE(実質収支比率等に係る経年分析!J$48,"▲","-")),2)</f>
        <v>4.8</v>
      </c>
    </row>
    <row r="20" spans="1:11" x14ac:dyDescent="0.15">
      <c r="A20" s="180" t="s">
        <v>55</v>
      </c>
      <c r="B20" s="180">
        <f>ROUND(VALUE(SUBSTITUTE(実質収支比率等に係る経年分析!F$47,"▲","-")),2)</f>
        <v>61.33</v>
      </c>
      <c r="C20" s="180">
        <f>ROUND(VALUE(SUBSTITUTE(実質収支比率等に係る経年分析!G$47,"▲","-")),2)</f>
        <v>60.17</v>
      </c>
      <c r="D20" s="180">
        <f>ROUND(VALUE(SUBSTITUTE(実質収支比率等に係る経年分析!H$47,"▲","-")),2)</f>
        <v>58.73</v>
      </c>
      <c r="E20" s="180">
        <f>ROUND(VALUE(SUBSTITUTE(実質収支比率等に係る経年分析!I$47,"▲","-")),2)</f>
        <v>58.48</v>
      </c>
      <c r="F20" s="180">
        <f>ROUND(VALUE(SUBSTITUTE(実質収支比率等に係る経年分析!J$47,"▲","-")),2)</f>
        <v>54.68</v>
      </c>
    </row>
    <row r="21" spans="1:11" x14ac:dyDescent="0.15">
      <c r="A21" s="180" t="s">
        <v>56</v>
      </c>
      <c r="B21" s="180">
        <f>IF(ISNUMBER(VALUE(SUBSTITUTE(実質収支比率等に係る経年分析!F$49,"▲","-"))),ROUND(VALUE(SUBSTITUTE(実質収支比率等に係る経年分析!F$49,"▲","-")),2),NA())</f>
        <v>2.84</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-9.1</v>
      </c>
      <c r="F21" s="180">
        <f>IF(ISNUMBER(VALUE(SUBSTITUTE(実質収支比率等に係る経年分析!J$49,"▲","-"))),ROUND(VALUE(SUBSTITUTE(実質収支比率等に係る経年分析!J$49,"▲","-")),2),NA())</f>
        <v>-8.99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0.57999999999999996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恩納村国民健康保険特別会計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4.1900000000000004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19.63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21.67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347</v>
      </c>
      <c r="E42" s="182"/>
      <c r="F42" s="182"/>
      <c r="G42" s="182">
        <f>'実質公債費比率（分子）の構造'!L$52</f>
        <v>346</v>
      </c>
      <c r="H42" s="182"/>
      <c r="I42" s="182"/>
      <c r="J42" s="182">
        <f>'実質公債費比率（分子）の構造'!M$52</f>
        <v>332</v>
      </c>
      <c r="K42" s="182"/>
      <c r="L42" s="182"/>
      <c r="M42" s="182">
        <f>'実質公債費比率（分子）の構造'!N$52</f>
        <v>334</v>
      </c>
      <c r="N42" s="182"/>
      <c r="O42" s="182"/>
      <c r="P42" s="182">
        <f>'実質公債費比率（分子）の構造'!O$52</f>
        <v>319</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62</v>
      </c>
      <c r="C45" s="182"/>
      <c r="D45" s="182"/>
      <c r="E45" s="182">
        <f>'実質公債費比率（分子）の構造'!L$49</f>
        <v>56</v>
      </c>
      <c r="F45" s="182"/>
      <c r="G45" s="182"/>
      <c r="H45" s="182">
        <f>'実質公債費比率（分子）の構造'!M$49</f>
        <v>56</v>
      </c>
      <c r="I45" s="182"/>
      <c r="J45" s="182"/>
      <c r="K45" s="182">
        <f>'実質公債費比率（分子）の構造'!N$49</f>
        <v>22</v>
      </c>
      <c r="L45" s="182"/>
      <c r="M45" s="182"/>
      <c r="N45" s="182">
        <f>'実質公債費比率（分子）の構造'!O$49</f>
        <v>27</v>
      </c>
      <c r="O45" s="182"/>
      <c r="P45" s="182"/>
    </row>
    <row r="46" spans="1:16" x14ac:dyDescent="0.15">
      <c r="A46" s="182" t="s">
        <v>66</v>
      </c>
      <c r="B46" s="182">
        <f>'実質公債費比率（分子）の構造'!K$48</f>
        <v>27</v>
      </c>
      <c r="C46" s="182"/>
      <c r="D46" s="182"/>
      <c r="E46" s="182">
        <f>'実質公債費比率（分子）の構造'!L$48</f>
        <v>27</v>
      </c>
      <c r="F46" s="182"/>
      <c r="G46" s="182"/>
      <c r="H46" s="182">
        <f>'実質公債費比率（分子）の構造'!M$48</f>
        <v>27</v>
      </c>
      <c r="I46" s="182"/>
      <c r="J46" s="182"/>
      <c r="K46" s="182">
        <f>'実質公債費比率（分子）の構造'!N$48</f>
        <v>35</v>
      </c>
      <c r="L46" s="182"/>
      <c r="M46" s="182"/>
      <c r="N46" s="182">
        <f>'実質公債費比率（分子）の構造'!O$48</f>
        <v>41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443</v>
      </c>
      <c r="C49" s="182"/>
      <c r="D49" s="182"/>
      <c r="E49" s="182">
        <f>'実質公債費比率（分子）の構造'!L$45</f>
        <v>436</v>
      </c>
      <c r="F49" s="182"/>
      <c r="G49" s="182"/>
      <c r="H49" s="182">
        <f>'実質公債費比率（分子）の構造'!M$45</f>
        <v>432</v>
      </c>
      <c r="I49" s="182"/>
      <c r="J49" s="182"/>
      <c r="K49" s="182">
        <f>'実質公債費比率（分子）の構造'!N$45</f>
        <v>414</v>
      </c>
      <c r="L49" s="182"/>
      <c r="M49" s="182"/>
      <c r="N49" s="182">
        <f>'実質公債費比率（分子）の構造'!O$45</f>
        <v>407</v>
      </c>
      <c r="O49" s="182"/>
      <c r="P49" s="182"/>
    </row>
    <row r="50" spans="1:16" x14ac:dyDescent="0.15">
      <c r="A50" s="182" t="s">
        <v>70</v>
      </c>
      <c r="B50" s="182" t="e">
        <f>NA()</f>
        <v>#N/A</v>
      </c>
      <c r="C50" s="182">
        <f>IF(ISNUMBER('実質公債費比率（分子）の構造'!K$53),'実質公債費比率（分子）の構造'!K$53,NA())</f>
        <v>185</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183</v>
      </c>
      <c r="J50" s="182" t="e">
        <f>NA()</f>
        <v>#N/A</v>
      </c>
      <c r="K50" s="182" t="e">
        <f>NA()</f>
        <v>#N/A</v>
      </c>
      <c r="L50" s="182">
        <f>IF(ISNUMBER('実質公債費比率（分子）の構造'!N$53),'実質公債費比率（分子）の構造'!N$53,NA())</f>
        <v>137</v>
      </c>
      <c r="M50" s="182" t="e">
        <f>NA()</f>
        <v>#N/A</v>
      </c>
      <c r="N50" s="182" t="e">
        <f>NA()</f>
        <v>#N/A</v>
      </c>
      <c r="O50" s="182">
        <f>IF(ISNUMBER('実質公債費比率（分子）の構造'!O$53),'実質公債費比率（分子）の構造'!O$53,NA())</f>
        <v>156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3541</v>
      </c>
      <c r="E56" s="181"/>
      <c r="F56" s="181"/>
      <c r="G56" s="181">
        <f>'将来負担比率（分子）の構造'!J$52</f>
        <v>3360</v>
      </c>
      <c r="H56" s="181"/>
      <c r="I56" s="181"/>
      <c r="J56" s="181">
        <f>'将来負担比率（分子）の構造'!K$52</f>
        <v>3418</v>
      </c>
      <c r="K56" s="181"/>
      <c r="L56" s="181"/>
      <c r="M56" s="181">
        <f>'将来負担比率（分子）の構造'!L$52</f>
        <v>3372</v>
      </c>
      <c r="N56" s="181"/>
      <c r="O56" s="181"/>
      <c r="P56" s="181">
        <f>'将来負担比率（分子）の構造'!M$52</f>
        <v>3763</v>
      </c>
    </row>
    <row r="57" spans="1:16" x14ac:dyDescent="0.15">
      <c r="A57" s="181" t="s">
        <v>42</v>
      </c>
      <c r="B57" s="181"/>
      <c r="C57" s="181"/>
      <c r="D57" s="181">
        <f>'将来負担比率（分子）の構造'!I$51</f>
        <v>59</v>
      </c>
      <c r="E57" s="181"/>
      <c r="F57" s="181"/>
      <c r="G57" s="181">
        <f>'将来負担比率（分子）の構造'!J$51</f>
        <v>66</v>
      </c>
      <c r="H57" s="181"/>
      <c r="I57" s="181"/>
      <c r="J57" s="181">
        <f>'将来負担比率（分子）の構造'!K$51</f>
        <v>69</v>
      </c>
      <c r="K57" s="181"/>
      <c r="L57" s="181"/>
      <c r="M57" s="181">
        <f>'将来負担比率（分子）の構造'!L$51</f>
        <v>58</v>
      </c>
      <c r="N57" s="181"/>
      <c r="O57" s="181"/>
      <c r="P57" s="181">
        <f>'将来負担比率（分子）の構造'!M$51</f>
        <v>42</v>
      </c>
    </row>
    <row r="58" spans="1:16" x14ac:dyDescent="0.15">
      <c r="A58" s="181" t="s">
        <v>41</v>
      </c>
      <c r="B58" s="181"/>
      <c r="C58" s="181"/>
      <c r="D58" s="181">
        <f>'将来負担比率（分子）の構造'!I$50</f>
        <v>4774</v>
      </c>
      <c r="E58" s="181"/>
      <c r="F58" s="181"/>
      <c r="G58" s="181">
        <f>'将来負担比率（分子）の構造'!J$50</f>
        <v>5182</v>
      </c>
      <c r="H58" s="181"/>
      <c r="I58" s="181"/>
      <c r="J58" s="181">
        <f>'将来負担比率（分子）の構造'!K$50</f>
        <v>4688</v>
      </c>
      <c r="K58" s="181"/>
      <c r="L58" s="181"/>
      <c r="M58" s="181">
        <f>'将来負担比率（分子）の構造'!L$50</f>
        <v>4802</v>
      </c>
      <c r="N58" s="181"/>
      <c r="O58" s="181"/>
      <c r="P58" s="181">
        <f>'将来負担比率（分子）の構造'!M$50</f>
        <v>4346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408</v>
      </c>
      <c r="C62" s="181"/>
      <c r="D62" s="181"/>
      <c r="E62" s="181">
        <f>'将来負担比率（分子）の構造'!J$45</f>
        <v>349</v>
      </c>
      <c r="F62" s="181"/>
      <c r="G62" s="181"/>
      <c r="H62" s="181">
        <f>'将来負担比率（分子）の構造'!K$45</f>
        <v>256</v>
      </c>
      <c r="I62" s="181"/>
      <c r="J62" s="181"/>
      <c r="K62" s="181">
        <f>'将来負担比率（分子）の構造'!L$45</f>
        <v>268</v>
      </c>
      <c r="L62" s="181"/>
      <c r="M62" s="181"/>
      <c r="N62" s="181">
        <f>'将来負担比率（分子）の構造'!M$45</f>
        <v>242</v>
      </c>
      <c r="O62" s="181"/>
      <c r="P62" s="181"/>
    </row>
    <row r="63" spans="1:16" x14ac:dyDescent="0.15">
      <c r="A63" s="181" t="s">
        <v>34</v>
      </c>
      <c r="B63" s="181">
        <f>'将来負担比率（分子）の構造'!I$44</f>
        <v>292</v>
      </c>
      <c r="C63" s="181"/>
      <c r="D63" s="181"/>
      <c r="E63" s="181">
        <f>'将来負担比率（分子）の構造'!J$44</f>
        <v>249</v>
      </c>
      <c r="F63" s="181"/>
      <c r="G63" s="181"/>
      <c r="H63" s="181">
        <f>'将来負担比率（分子）の構造'!K$44</f>
        <v>201</v>
      </c>
      <c r="I63" s="181"/>
      <c r="J63" s="181"/>
      <c r="K63" s="181">
        <f>'将来負担比率（分子）の構造'!L$44</f>
        <v>194</v>
      </c>
      <c r="L63" s="181"/>
      <c r="M63" s="181"/>
      <c r="N63" s="181">
        <f>'将来負担比率（分子）の構造'!M$44</f>
        <v>167</v>
      </c>
      <c r="O63" s="181"/>
      <c r="P63" s="181"/>
    </row>
    <row r="64" spans="1:16" x14ac:dyDescent="0.15">
      <c r="A64" s="181" t="s">
        <v>33</v>
      </c>
      <c r="B64" s="181">
        <f>'将来負担比率（分子）の構造'!I$43</f>
        <v>692</v>
      </c>
      <c r="C64" s="181"/>
      <c r="D64" s="181"/>
      <c r="E64" s="181">
        <f>'将来負担比率（分子）の構造'!J$43</f>
        <v>741</v>
      </c>
      <c r="F64" s="181"/>
      <c r="G64" s="181"/>
      <c r="H64" s="181">
        <f>'将来負担比率（分子）の構造'!K$43</f>
        <v>770</v>
      </c>
      <c r="I64" s="181"/>
      <c r="J64" s="181"/>
      <c r="K64" s="181">
        <f>'将来負担比率（分子）の構造'!L$43</f>
        <v>767</v>
      </c>
      <c r="L64" s="181"/>
      <c r="M64" s="181"/>
      <c r="N64" s="181">
        <f>'将来負担比率（分子）の構造'!M$43</f>
        <v>796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4016</v>
      </c>
      <c r="C66" s="181"/>
      <c r="D66" s="181"/>
      <c r="E66" s="181">
        <f>'将来負担比率（分子）の構造'!J$41</f>
        <v>3786</v>
      </c>
      <c r="F66" s="181"/>
      <c r="G66" s="181"/>
      <c r="H66" s="181">
        <f>'将来負担比率（分子）の構造'!K$41</f>
        <v>3661</v>
      </c>
      <c r="I66" s="181"/>
      <c r="J66" s="181"/>
      <c r="K66" s="181">
        <f>'将来負担比率（分子）の構造'!L$41</f>
        <v>4102</v>
      </c>
      <c r="L66" s="181"/>
      <c r="M66" s="181"/>
      <c r="N66" s="181">
        <f>'将来負担比率（分子）の構造'!M$41</f>
        <v>5324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1916</v>
      </c>
      <c r="C72" s="185">
        <f>基金残高に係る経年分析!G55</f>
        <v>1932</v>
      </c>
      <c r="D72" s="185">
        <f>基金残高に係る経年分析!H55</f>
        <v>1828</v>
      </c>
    </row>
    <row r="73" spans="1:16" x14ac:dyDescent="0.15">
      <c r="A73" s="184" t="s">
        <v>77</v>
      </c>
      <c r="B73" s="185">
        <f>基金残高に係る経年分析!F56</f>
        <v>482</v>
      </c>
      <c r="C73" s="185">
        <f>基金残高に係る経年分析!G56</f>
        <v>483</v>
      </c>
      <c r="D73" s="185">
        <f>基金残高に係る経年分析!H56</f>
        <v>484</v>
      </c>
    </row>
    <row r="74" spans="1:16" x14ac:dyDescent="0.15">
      <c r="A74" s="184" t="s">
        <v>78</v>
      </c>
      <c r="B74" s="185">
        <f>基金残高に係る経年分析!F57</f>
        <v>2336</v>
      </c>
      <c r="C74" s="185">
        <f>基金残高に係る経年分析!G57</f>
        <v>2547</v>
      </c>
      <c r="D74" s="185">
        <f>基金残高に係る経年分析!H57</f>
        <v>2398</v>
      </c>
    </row>
  </sheetData>
  <sheetProtection algorithmName="SHA-512" hashValue="stIJpaj7j54xDa6ZqAFCtCWt2+orRFx6y6Zr/Ju3LPkhvHt3DV2N5wD5Qvw7Hq6LFgyrZm14JCrV6XEsig5KIQ==" saltValue="IxY/qbsFTjyPxwJpa4b+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V41" sqref="BV41:CQ4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217</v>
      </c>
      <c r="DI1" s="798"/>
      <c r="DJ1" s="798"/>
      <c r="DK1" s="798"/>
      <c r="DL1" s="798"/>
      <c r="DM1" s="798"/>
      <c r="DN1" s="799"/>
      <c r="DO1" s="226"/>
      <c r="DP1" s="797" t="s">
        <v>218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223</v>
      </c>
      <c r="S4" s="740"/>
      <c r="T4" s="740"/>
      <c r="U4" s="740"/>
      <c r="V4" s="740"/>
      <c r="W4" s="740"/>
      <c r="X4" s="740"/>
      <c r="Y4" s="741"/>
      <c r="Z4" s="739" t="s">
        <v>224</v>
      </c>
      <c r="AA4" s="740"/>
      <c r="AB4" s="740"/>
      <c r="AC4" s="741"/>
      <c r="AD4" s="739" t="s">
        <v>225</v>
      </c>
      <c r="AE4" s="740"/>
      <c r="AF4" s="740"/>
      <c r="AG4" s="740"/>
      <c r="AH4" s="740"/>
      <c r="AI4" s="740"/>
      <c r="AJ4" s="740"/>
      <c r="AK4" s="741"/>
      <c r="AL4" s="739" t="s">
        <v>224</v>
      </c>
      <c r="AM4" s="740"/>
      <c r="AN4" s="740"/>
      <c r="AO4" s="741"/>
      <c r="AP4" s="800" t="s">
        <v>226</v>
      </c>
      <c r="AQ4" s="800"/>
      <c r="AR4" s="800"/>
      <c r="AS4" s="800"/>
      <c r="AT4" s="800"/>
      <c r="AU4" s="800"/>
      <c r="AV4" s="800"/>
      <c r="AW4" s="800"/>
      <c r="AX4" s="800"/>
      <c r="AY4" s="800"/>
      <c r="AZ4" s="800"/>
      <c r="BA4" s="800"/>
      <c r="BB4" s="800"/>
      <c r="BC4" s="800"/>
      <c r="BD4" s="800"/>
      <c r="BE4" s="800"/>
      <c r="BF4" s="800"/>
      <c r="BG4" s="800" t="s">
        <v>227</v>
      </c>
      <c r="BH4" s="800"/>
      <c r="BI4" s="800"/>
      <c r="BJ4" s="800"/>
      <c r="BK4" s="800"/>
      <c r="BL4" s="800"/>
      <c r="BM4" s="800"/>
      <c r="BN4" s="800"/>
      <c r="BO4" s="800" t="s">
        <v>224</v>
      </c>
      <c r="BP4" s="800"/>
      <c r="BQ4" s="800"/>
      <c r="BR4" s="800"/>
      <c r="BS4" s="800" t="s">
        <v>228</v>
      </c>
      <c r="BT4" s="800"/>
      <c r="BU4" s="800"/>
      <c r="BV4" s="800"/>
      <c r="BW4" s="800"/>
      <c r="BX4" s="800"/>
      <c r="BY4" s="800"/>
      <c r="BZ4" s="800"/>
      <c r="CA4" s="800"/>
      <c r="CB4" s="800"/>
      <c r="CD4" s="782" t="s">
        <v>229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230</v>
      </c>
      <c r="C5" s="745"/>
      <c r="D5" s="745"/>
      <c r="E5" s="745"/>
      <c r="F5" s="745"/>
      <c r="G5" s="745"/>
      <c r="H5" s="745"/>
      <c r="I5" s="745"/>
      <c r="J5" s="745"/>
      <c r="K5" s="745"/>
      <c r="L5" s="745"/>
      <c r="M5" s="745"/>
      <c r="N5" s="745"/>
      <c r="O5" s="745"/>
      <c r="P5" s="745"/>
      <c r="Q5" s="746"/>
      <c r="R5" s="733">
        <v>1787303</v>
      </c>
      <c r="S5" s="734"/>
      <c r="T5" s="734"/>
      <c r="U5" s="734"/>
      <c r="V5" s="734"/>
      <c r="W5" s="734"/>
      <c r="X5" s="734"/>
      <c r="Y5" s="777"/>
      <c r="Z5" s="795">
        <v>13.4</v>
      </c>
      <c r="AA5" s="795"/>
      <c r="AB5" s="795"/>
      <c r="AC5" s="795"/>
      <c r="AD5" s="796">
        <v>1787303</v>
      </c>
      <c r="AE5" s="796"/>
      <c r="AF5" s="796"/>
      <c r="AG5" s="796"/>
      <c r="AH5" s="796"/>
      <c r="AI5" s="796"/>
      <c r="AJ5" s="796"/>
      <c r="AK5" s="796"/>
      <c r="AL5" s="778">
        <v>39.299999999999997</v>
      </c>
      <c r="AM5" s="749"/>
      <c r="AN5" s="749"/>
      <c r="AO5" s="779"/>
      <c r="AP5" s="744" t="s">
        <v>231</v>
      </c>
      <c r="AQ5" s="745"/>
      <c r="AR5" s="745"/>
      <c r="AS5" s="745"/>
      <c r="AT5" s="745"/>
      <c r="AU5" s="745"/>
      <c r="AV5" s="745"/>
      <c r="AW5" s="745"/>
      <c r="AX5" s="745"/>
      <c r="AY5" s="745"/>
      <c r="AZ5" s="745"/>
      <c r="BA5" s="745"/>
      <c r="BB5" s="745"/>
      <c r="BC5" s="745"/>
      <c r="BD5" s="745"/>
      <c r="BE5" s="745"/>
      <c r="BF5" s="746"/>
      <c r="BG5" s="678">
        <v>1787303</v>
      </c>
      <c r="BH5" s="679"/>
      <c r="BI5" s="679"/>
      <c r="BJ5" s="679"/>
      <c r="BK5" s="679"/>
      <c r="BL5" s="679"/>
      <c r="BM5" s="679"/>
      <c r="BN5" s="680"/>
      <c r="BO5" s="715">
        <v>100</v>
      </c>
      <c r="BP5" s="715"/>
      <c r="BQ5" s="715"/>
      <c r="BR5" s="715"/>
      <c r="BS5" s="716" t="s">
        <v>136</v>
      </c>
      <c r="BT5" s="716"/>
      <c r="BU5" s="716"/>
      <c r="BV5" s="716"/>
      <c r="BW5" s="716"/>
      <c r="BX5" s="716"/>
      <c r="BY5" s="716"/>
      <c r="BZ5" s="716"/>
      <c r="CA5" s="716"/>
      <c r="CB5" s="766"/>
      <c r="CD5" s="782" t="s">
        <v>226</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224</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15">
      <c r="B6" s="675" t="s">
        <v>235</v>
      </c>
      <c r="C6" s="676"/>
      <c r="D6" s="676"/>
      <c r="E6" s="676"/>
      <c r="F6" s="676"/>
      <c r="G6" s="676"/>
      <c r="H6" s="676"/>
      <c r="I6" s="676"/>
      <c r="J6" s="676"/>
      <c r="K6" s="676"/>
      <c r="L6" s="676"/>
      <c r="M6" s="676"/>
      <c r="N6" s="676"/>
      <c r="O6" s="676"/>
      <c r="P6" s="676"/>
      <c r="Q6" s="677"/>
      <c r="R6" s="678">
        <v>24125</v>
      </c>
      <c r="S6" s="679"/>
      <c r="T6" s="679"/>
      <c r="U6" s="679"/>
      <c r="V6" s="679"/>
      <c r="W6" s="679"/>
      <c r="X6" s="679"/>
      <c r="Y6" s="680"/>
      <c r="Z6" s="715">
        <v>0.2</v>
      </c>
      <c r="AA6" s="715"/>
      <c r="AB6" s="715"/>
      <c r="AC6" s="715"/>
      <c r="AD6" s="716">
        <v>24125</v>
      </c>
      <c r="AE6" s="716"/>
      <c r="AF6" s="716"/>
      <c r="AG6" s="716"/>
      <c r="AH6" s="716"/>
      <c r="AI6" s="716"/>
      <c r="AJ6" s="716"/>
      <c r="AK6" s="716"/>
      <c r="AL6" s="681">
        <v>0.5</v>
      </c>
      <c r="AM6" s="682"/>
      <c r="AN6" s="682"/>
      <c r="AO6" s="717"/>
      <c r="AP6" s="675" t="s">
        <v>236</v>
      </c>
      <c r="AQ6" s="676"/>
      <c r="AR6" s="676"/>
      <c r="AS6" s="676"/>
      <c r="AT6" s="676"/>
      <c r="AU6" s="676"/>
      <c r="AV6" s="676"/>
      <c r="AW6" s="676"/>
      <c r="AX6" s="676"/>
      <c r="AY6" s="676"/>
      <c r="AZ6" s="676"/>
      <c r="BA6" s="676"/>
      <c r="BB6" s="676"/>
      <c r="BC6" s="676"/>
      <c r="BD6" s="676"/>
      <c r="BE6" s="676"/>
      <c r="BF6" s="677"/>
      <c r="BG6" s="678">
        <v>1787303</v>
      </c>
      <c r="BH6" s="679"/>
      <c r="BI6" s="679"/>
      <c r="BJ6" s="679"/>
      <c r="BK6" s="679"/>
      <c r="BL6" s="679"/>
      <c r="BM6" s="679"/>
      <c r="BN6" s="680"/>
      <c r="BO6" s="715">
        <v>100</v>
      </c>
      <c r="BP6" s="715"/>
      <c r="BQ6" s="715"/>
      <c r="BR6" s="715"/>
      <c r="BS6" s="716" t="s">
        <v>237</v>
      </c>
      <c r="BT6" s="716"/>
      <c r="BU6" s="716"/>
      <c r="BV6" s="716"/>
      <c r="BW6" s="716"/>
      <c r="BX6" s="716"/>
      <c r="BY6" s="716"/>
      <c r="BZ6" s="716"/>
      <c r="CA6" s="716"/>
      <c r="CB6" s="766"/>
      <c r="CD6" s="736" t="s">
        <v>238</v>
      </c>
      <c r="CE6" s="737"/>
      <c r="CF6" s="737"/>
      <c r="CG6" s="737"/>
      <c r="CH6" s="737"/>
      <c r="CI6" s="737"/>
      <c r="CJ6" s="737"/>
      <c r="CK6" s="737"/>
      <c r="CL6" s="737"/>
      <c r="CM6" s="737"/>
      <c r="CN6" s="737"/>
      <c r="CO6" s="737"/>
      <c r="CP6" s="737"/>
      <c r="CQ6" s="738"/>
      <c r="CR6" s="678">
        <v>104844</v>
      </c>
      <c r="CS6" s="679"/>
      <c r="CT6" s="679"/>
      <c r="CU6" s="679"/>
      <c r="CV6" s="679"/>
      <c r="CW6" s="679"/>
      <c r="CX6" s="679"/>
      <c r="CY6" s="680"/>
      <c r="CZ6" s="778">
        <v>0.8</v>
      </c>
      <c r="DA6" s="749"/>
      <c r="DB6" s="749"/>
      <c r="DC6" s="781"/>
      <c r="DD6" s="684" t="s">
        <v>173</v>
      </c>
      <c r="DE6" s="679"/>
      <c r="DF6" s="679"/>
      <c r="DG6" s="679"/>
      <c r="DH6" s="679"/>
      <c r="DI6" s="679"/>
      <c r="DJ6" s="679"/>
      <c r="DK6" s="679"/>
      <c r="DL6" s="679"/>
      <c r="DM6" s="679"/>
      <c r="DN6" s="679"/>
      <c r="DO6" s="679"/>
      <c r="DP6" s="680"/>
      <c r="DQ6" s="684">
        <v>104844</v>
      </c>
      <c r="DR6" s="679"/>
      <c r="DS6" s="679"/>
      <c r="DT6" s="679"/>
      <c r="DU6" s="679"/>
      <c r="DV6" s="679"/>
      <c r="DW6" s="679"/>
      <c r="DX6" s="679"/>
      <c r="DY6" s="679"/>
      <c r="DZ6" s="679"/>
      <c r="EA6" s="679"/>
      <c r="EB6" s="679"/>
      <c r="EC6" s="722"/>
    </row>
    <row r="7" spans="2:143" ht="11.25" customHeight="1" x14ac:dyDescent="0.15">
      <c r="B7" s="675" t="s">
        <v>239</v>
      </c>
      <c r="C7" s="676"/>
      <c r="D7" s="676"/>
      <c r="E7" s="676"/>
      <c r="F7" s="676"/>
      <c r="G7" s="676"/>
      <c r="H7" s="676"/>
      <c r="I7" s="676"/>
      <c r="J7" s="676"/>
      <c r="K7" s="676"/>
      <c r="L7" s="676"/>
      <c r="M7" s="676"/>
      <c r="N7" s="676"/>
      <c r="O7" s="676"/>
      <c r="P7" s="676"/>
      <c r="Q7" s="677"/>
      <c r="R7" s="678">
        <v>487</v>
      </c>
      <c r="S7" s="679"/>
      <c r="T7" s="679"/>
      <c r="U7" s="679"/>
      <c r="V7" s="679"/>
      <c r="W7" s="679"/>
      <c r="X7" s="679"/>
      <c r="Y7" s="680"/>
      <c r="Z7" s="715">
        <v>0</v>
      </c>
      <c r="AA7" s="715"/>
      <c r="AB7" s="715"/>
      <c r="AC7" s="715"/>
      <c r="AD7" s="716">
        <v>487</v>
      </c>
      <c r="AE7" s="716"/>
      <c r="AF7" s="716"/>
      <c r="AG7" s="716"/>
      <c r="AH7" s="716"/>
      <c r="AI7" s="716"/>
      <c r="AJ7" s="716"/>
      <c r="AK7" s="716"/>
      <c r="AL7" s="681">
        <v>0</v>
      </c>
      <c r="AM7" s="682"/>
      <c r="AN7" s="682"/>
      <c r="AO7" s="717"/>
      <c r="AP7" s="675" t="s">
        <v>240</v>
      </c>
      <c r="AQ7" s="676"/>
      <c r="AR7" s="676"/>
      <c r="AS7" s="676"/>
      <c r="AT7" s="676"/>
      <c r="AU7" s="676"/>
      <c r="AV7" s="676"/>
      <c r="AW7" s="676"/>
      <c r="AX7" s="676"/>
      <c r="AY7" s="676"/>
      <c r="AZ7" s="676"/>
      <c r="BA7" s="676"/>
      <c r="BB7" s="676"/>
      <c r="BC7" s="676"/>
      <c r="BD7" s="676"/>
      <c r="BE7" s="676"/>
      <c r="BF7" s="677"/>
      <c r="BG7" s="678">
        <v>568211</v>
      </c>
      <c r="BH7" s="679"/>
      <c r="BI7" s="679"/>
      <c r="BJ7" s="679"/>
      <c r="BK7" s="679"/>
      <c r="BL7" s="679"/>
      <c r="BM7" s="679"/>
      <c r="BN7" s="680"/>
      <c r="BO7" s="715">
        <v>31.8</v>
      </c>
      <c r="BP7" s="715"/>
      <c r="BQ7" s="715"/>
      <c r="BR7" s="715"/>
      <c r="BS7" s="716" t="s">
        <v>237</v>
      </c>
      <c r="BT7" s="716"/>
      <c r="BU7" s="716"/>
      <c r="BV7" s="716"/>
      <c r="BW7" s="716"/>
      <c r="BX7" s="716"/>
      <c r="BY7" s="716"/>
      <c r="BZ7" s="716"/>
      <c r="CA7" s="716"/>
      <c r="CB7" s="766"/>
      <c r="CD7" s="711" t="s">
        <v>241</v>
      </c>
      <c r="CE7" s="712"/>
      <c r="CF7" s="712"/>
      <c r="CG7" s="712"/>
      <c r="CH7" s="712"/>
      <c r="CI7" s="712"/>
      <c r="CJ7" s="712"/>
      <c r="CK7" s="712"/>
      <c r="CL7" s="712"/>
      <c r="CM7" s="712"/>
      <c r="CN7" s="712"/>
      <c r="CO7" s="712"/>
      <c r="CP7" s="712"/>
      <c r="CQ7" s="713"/>
      <c r="CR7" s="678">
        <v>2712961</v>
      </c>
      <c r="CS7" s="679"/>
      <c r="CT7" s="679"/>
      <c r="CU7" s="679"/>
      <c r="CV7" s="679"/>
      <c r="CW7" s="679"/>
      <c r="CX7" s="679"/>
      <c r="CY7" s="680"/>
      <c r="CZ7" s="715">
        <v>21</v>
      </c>
      <c r="DA7" s="715"/>
      <c r="DB7" s="715"/>
      <c r="DC7" s="715"/>
      <c r="DD7" s="684">
        <v>79519</v>
      </c>
      <c r="DE7" s="679"/>
      <c r="DF7" s="679"/>
      <c r="DG7" s="679"/>
      <c r="DH7" s="679"/>
      <c r="DI7" s="679"/>
      <c r="DJ7" s="679"/>
      <c r="DK7" s="679"/>
      <c r="DL7" s="679"/>
      <c r="DM7" s="679"/>
      <c r="DN7" s="679"/>
      <c r="DO7" s="679"/>
      <c r="DP7" s="680"/>
      <c r="DQ7" s="684">
        <v>1332415</v>
      </c>
      <c r="DR7" s="679"/>
      <c r="DS7" s="679"/>
      <c r="DT7" s="679"/>
      <c r="DU7" s="679"/>
      <c r="DV7" s="679"/>
      <c r="DW7" s="679"/>
      <c r="DX7" s="679"/>
      <c r="DY7" s="679"/>
      <c r="DZ7" s="679"/>
      <c r="EA7" s="679"/>
      <c r="EB7" s="679"/>
      <c r="EC7" s="722"/>
    </row>
    <row r="8" spans="2:143" ht="11.25" customHeight="1" x14ac:dyDescent="0.15">
      <c r="B8" s="675" t="s">
        <v>242</v>
      </c>
      <c r="C8" s="676"/>
      <c r="D8" s="676"/>
      <c r="E8" s="676"/>
      <c r="F8" s="676"/>
      <c r="G8" s="676"/>
      <c r="H8" s="676"/>
      <c r="I8" s="676"/>
      <c r="J8" s="676"/>
      <c r="K8" s="676"/>
      <c r="L8" s="676"/>
      <c r="M8" s="676"/>
      <c r="N8" s="676"/>
      <c r="O8" s="676"/>
      <c r="P8" s="676"/>
      <c r="Q8" s="677"/>
      <c r="R8" s="678">
        <v>1734</v>
      </c>
      <c r="S8" s="679"/>
      <c r="T8" s="679"/>
      <c r="U8" s="679"/>
      <c r="V8" s="679"/>
      <c r="W8" s="679"/>
      <c r="X8" s="679"/>
      <c r="Y8" s="680"/>
      <c r="Z8" s="715">
        <v>0</v>
      </c>
      <c r="AA8" s="715"/>
      <c r="AB8" s="715"/>
      <c r="AC8" s="715"/>
      <c r="AD8" s="716">
        <v>1734</v>
      </c>
      <c r="AE8" s="716"/>
      <c r="AF8" s="716"/>
      <c r="AG8" s="716"/>
      <c r="AH8" s="716"/>
      <c r="AI8" s="716"/>
      <c r="AJ8" s="716"/>
      <c r="AK8" s="716"/>
      <c r="AL8" s="681">
        <v>0</v>
      </c>
      <c r="AM8" s="682"/>
      <c r="AN8" s="682"/>
      <c r="AO8" s="717"/>
      <c r="AP8" s="675" t="s">
        <v>243</v>
      </c>
      <c r="AQ8" s="676"/>
      <c r="AR8" s="676"/>
      <c r="AS8" s="676"/>
      <c r="AT8" s="676"/>
      <c r="AU8" s="676"/>
      <c r="AV8" s="676"/>
      <c r="AW8" s="676"/>
      <c r="AX8" s="676"/>
      <c r="AY8" s="676"/>
      <c r="AZ8" s="676"/>
      <c r="BA8" s="676"/>
      <c r="BB8" s="676"/>
      <c r="BC8" s="676"/>
      <c r="BD8" s="676"/>
      <c r="BE8" s="676"/>
      <c r="BF8" s="677"/>
      <c r="BG8" s="678">
        <v>17151</v>
      </c>
      <c r="BH8" s="679"/>
      <c r="BI8" s="679"/>
      <c r="BJ8" s="679"/>
      <c r="BK8" s="679"/>
      <c r="BL8" s="679"/>
      <c r="BM8" s="679"/>
      <c r="BN8" s="680"/>
      <c r="BO8" s="715">
        <v>1</v>
      </c>
      <c r="BP8" s="715"/>
      <c r="BQ8" s="715"/>
      <c r="BR8" s="715"/>
      <c r="BS8" s="684" t="s">
        <v>237</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1832090</v>
      </c>
      <c r="CS8" s="679"/>
      <c r="CT8" s="679"/>
      <c r="CU8" s="679"/>
      <c r="CV8" s="679"/>
      <c r="CW8" s="679"/>
      <c r="CX8" s="679"/>
      <c r="CY8" s="680"/>
      <c r="CZ8" s="715">
        <v>14.2</v>
      </c>
      <c r="DA8" s="715"/>
      <c r="DB8" s="715"/>
      <c r="DC8" s="715"/>
      <c r="DD8" s="684" t="s">
        <v>173</v>
      </c>
      <c r="DE8" s="679"/>
      <c r="DF8" s="679"/>
      <c r="DG8" s="679"/>
      <c r="DH8" s="679"/>
      <c r="DI8" s="679"/>
      <c r="DJ8" s="679"/>
      <c r="DK8" s="679"/>
      <c r="DL8" s="679"/>
      <c r="DM8" s="679"/>
      <c r="DN8" s="679"/>
      <c r="DO8" s="679"/>
      <c r="DP8" s="680"/>
      <c r="DQ8" s="684">
        <v>1022281</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1230</v>
      </c>
      <c r="S9" s="679"/>
      <c r="T9" s="679"/>
      <c r="U9" s="679"/>
      <c r="V9" s="679"/>
      <c r="W9" s="679"/>
      <c r="X9" s="679"/>
      <c r="Y9" s="680"/>
      <c r="Z9" s="715">
        <v>0</v>
      </c>
      <c r="AA9" s="715"/>
      <c r="AB9" s="715"/>
      <c r="AC9" s="715"/>
      <c r="AD9" s="716">
        <v>1230</v>
      </c>
      <c r="AE9" s="716"/>
      <c r="AF9" s="716"/>
      <c r="AG9" s="716"/>
      <c r="AH9" s="716"/>
      <c r="AI9" s="716"/>
      <c r="AJ9" s="716"/>
      <c r="AK9" s="716"/>
      <c r="AL9" s="681">
        <v>0</v>
      </c>
      <c r="AM9" s="682"/>
      <c r="AN9" s="682"/>
      <c r="AO9" s="717"/>
      <c r="AP9" s="675" t="s">
        <v>246</v>
      </c>
      <c r="AQ9" s="676"/>
      <c r="AR9" s="676"/>
      <c r="AS9" s="676"/>
      <c r="AT9" s="676"/>
      <c r="AU9" s="676"/>
      <c r="AV9" s="676"/>
      <c r="AW9" s="676"/>
      <c r="AX9" s="676"/>
      <c r="AY9" s="676"/>
      <c r="AZ9" s="676"/>
      <c r="BA9" s="676"/>
      <c r="BB9" s="676"/>
      <c r="BC9" s="676"/>
      <c r="BD9" s="676"/>
      <c r="BE9" s="676"/>
      <c r="BF9" s="677"/>
      <c r="BG9" s="678">
        <v>415334</v>
      </c>
      <c r="BH9" s="679"/>
      <c r="BI9" s="679"/>
      <c r="BJ9" s="679"/>
      <c r="BK9" s="679"/>
      <c r="BL9" s="679"/>
      <c r="BM9" s="679"/>
      <c r="BN9" s="680"/>
      <c r="BO9" s="715">
        <v>23.2</v>
      </c>
      <c r="BP9" s="715"/>
      <c r="BQ9" s="715"/>
      <c r="BR9" s="715"/>
      <c r="BS9" s="684" t="s">
        <v>237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534072</v>
      </c>
      <c r="CS9" s="679"/>
      <c r="CT9" s="679"/>
      <c r="CU9" s="679"/>
      <c r="CV9" s="679"/>
      <c r="CW9" s="679"/>
      <c r="CX9" s="679"/>
      <c r="CY9" s="680"/>
      <c r="CZ9" s="715">
        <v>4.0999999999999996</v>
      </c>
      <c r="DA9" s="715"/>
      <c r="DB9" s="715"/>
      <c r="DC9" s="715"/>
      <c r="DD9" s="684">
        <v>15989</v>
      </c>
      <c r="DE9" s="679"/>
      <c r="DF9" s="679"/>
      <c r="DG9" s="679"/>
      <c r="DH9" s="679"/>
      <c r="DI9" s="679"/>
      <c r="DJ9" s="679"/>
      <c r="DK9" s="679"/>
      <c r="DL9" s="679"/>
      <c r="DM9" s="679"/>
      <c r="DN9" s="679"/>
      <c r="DO9" s="679"/>
      <c r="DP9" s="680"/>
      <c r="DQ9" s="684">
        <v>356366</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173</v>
      </c>
      <c r="S10" s="679"/>
      <c r="T10" s="679"/>
      <c r="U10" s="679"/>
      <c r="V10" s="679"/>
      <c r="W10" s="679"/>
      <c r="X10" s="679"/>
      <c r="Y10" s="680"/>
      <c r="Z10" s="715" t="s">
        <v>237</v>
      </c>
      <c r="AA10" s="715"/>
      <c r="AB10" s="715"/>
      <c r="AC10" s="715"/>
      <c r="AD10" s="716" t="s">
        <v>173</v>
      </c>
      <c r="AE10" s="716"/>
      <c r="AF10" s="716"/>
      <c r="AG10" s="716"/>
      <c r="AH10" s="716"/>
      <c r="AI10" s="716"/>
      <c r="AJ10" s="716"/>
      <c r="AK10" s="716"/>
      <c r="AL10" s="681" t="s">
        <v>173</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50537</v>
      </c>
      <c r="BH10" s="679"/>
      <c r="BI10" s="679"/>
      <c r="BJ10" s="679"/>
      <c r="BK10" s="679"/>
      <c r="BL10" s="679"/>
      <c r="BM10" s="679"/>
      <c r="BN10" s="680"/>
      <c r="BO10" s="715">
        <v>2.8</v>
      </c>
      <c r="BP10" s="715"/>
      <c r="BQ10" s="715"/>
      <c r="BR10" s="715"/>
      <c r="BS10" s="684" t="s">
        <v>237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t="s">
        <v>237</v>
      </c>
      <c r="CS10" s="679"/>
      <c r="CT10" s="679"/>
      <c r="CU10" s="679"/>
      <c r="CV10" s="679"/>
      <c r="CW10" s="679"/>
      <c r="CX10" s="679"/>
      <c r="CY10" s="680"/>
      <c r="CZ10" s="715" t="s">
        <v>173</v>
      </c>
      <c r="DA10" s="715"/>
      <c r="DB10" s="715"/>
      <c r="DC10" s="715"/>
      <c r="DD10" s="684" t="s">
        <v>173</v>
      </c>
      <c r="DE10" s="679"/>
      <c r="DF10" s="679"/>
      <c r="DG10" s="679"/>
      <c r="DH10" s="679"/>
      <c r="DI10" s="679"/>
      <c r="DJ10" s="679"/>
      <c r="DK10" s="679"/>
      <c r="DL10" s="679"/>
      <c r="DM10" s="679"/>
      <c r="DN10" s="679"/>
      <c r="DO10" s="679"/>
      <c r="DP10" s="680"/>
      <c r="DQ10" s="684" t="s">
        <v>173</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218682</v>
      </c>
      <c r="S11" s="679"/>
      <c r="T11" s="679"/>
      <c r="U11" s="679"/>
      <c r="V11" s="679"/>
      <c r="W11" s="679"/>
      <c r="X11" s="679"/>
      <c r="Y11" s="680"/>
      <c r="Z11" s="681">
        <v>1.6</v>
      </c>
      <c r="AA11" s="682"/>
      <c r="AB11" s="682"/>
      <c r="AC11" s="683"/>
      <c r="AD11" s="684">
        <v>218682</v>
      </c>
      <c r="AE11" s="679"/>
      <c r="AF11" s="679"/>
      <c r="AG11" s="679"/>
      <c r="AH11" s="679"/>
      <c r="AI11" s="679"/>
      <c r="AJ11" s="679"/>
      <c r="AK11" s="680"/>
      <c r="AL11" s="681">
        <v>4.8</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85189</v>
      </c>
      <c r="BH11" s="679"/>
      <c r="BI11" s="679"/>
      <c r="BJ11" s="679"/>
      <c r="BK11" s="679"/>
      <c r="BL11" s="679"/>
      <c r="BM11" s="679"/>
      <c r="BN11" s="680"/>
      <c r="BO11" s="715">
        <v>4.8</v>
      </c>
      <c r="BP11" s="715"/>
      <c r="BQ11" s="715"/>
      <c r="BR11" s="715"/>
      <c r="BS11" s="684" t="s">
        <v>237</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740255</v>
      </c>
      <c r="CS11" s="679"/>
      <c r="CT11" s="679"/>
      <c r="CU11" s="679"/>
      <c r="CV11" s="679"/>
      <c r="CW11" s="679"/>
      <c r="CX11" s="679"/>
      <c r="CY11" s="680"/>
      <c r="CZ11" s="715">
        <v>5.7</v>
      </c>
      <c r="DA11" s="715"/>
      <c r="DB11" s="715"/>
      <c r="DC11" s="715"/>
      <c r="DD11" s="684">
        <v>308218</v>
      </c>
      <c r="DE11" s="679"/>
      <c r="DF11" s="679"/>
      <c r="DG11" s="679"/>
      <c r="DH11" s="679"/>
      <c r="DI11" s="679"/>
      <c r="DJ11" s="679"/>
      <c r="DK11" s="679"/>
      <c r="DL11" s="679"/>
      <c r="DM11" s="679"/>
      <c r="DN11" s="679"/>
      <c r="DO11" s="679"/>
      <c r="DP11" s="680"/>
      <c r="DQ11" s="684">
        <v>395448</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v>91298</v>
      </c>
      <c r="S12" s="679"/>
      <c r="T12" s="679"/>
      <c r="U12" s="679"/>
      <c r="V12" s="679"/>
      <c r="W12" s="679"/>
      <c r="X12" s="679"/>
      <c r="Y12" s="680"/>
      <c r="Z12" s="715">
        <v>0.7</v>
      </c>
      <c r="AA12" s="715"/>
      <c r="AB12" s="715"/>
      <c r="AC12" s="715"/>
      <c r="AD12" s="716">
        <v>91298</v>
      </c>
      <c r="AE12" s="716"/>
      <c r="AF12" s="716"/>
      <c r="AG12" s="716"/>
      <c r="AH12" s="716"/>
      <c r="AI12" s="716"/>
      <c r="AJ12" s="716"/>
      <c r="AK12" s="716"/>
      <c r="AL12" s="681">
        <v>2</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1126452</v>
      </c>
      <c r="BH12" s="679"/>
      <c r="BI12" s="679"/>
      <c r="BJ12" s="679"/>
      <c r="BK12" s="679"/>
      <c r="BL12" s="679"/>
      <c r="BM12" s="679"/>
      <c r="BN12" s="680"/>
      <c r="BO12" s="715">
        <v>63</v>
      </c>
      <c r="BP12" s="715"/>
      <c r="BQ12" s="715"/>
      <c r="BR12" s="715"/>
      <c r="BS12" s="684" t="s">
        <v>237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1183953</v>
      </c>
      <c r="CS12" s="679"/>
      <c r="CT12" s="679"/>
      <c r="CU12" s="679"/>
      <c r="CV12" s="679"/>
      <c r="CW12" s="679"/>
      <c r="CX12" s="679"/>
      <c r="CY12" s="680"/>
      <c r="CZ12" s="715">
        <v>9.1999999999999993</v>
      </c>
      <c r="DA12" s="715"/>
      <c r="DB12" s="715"/>
      <c r="DC12" s="715"/>
      <c r="DD12" s="684">
        <v>987956</v>
      </c>
      <c r="DE12" s="679"/>
      <c r="DF12" s="679"/>
      <c r="DG12" s="679"/>
      <c r="DH12" s="679"/>
      <c r="DI12" s="679"/>
      <c r="DJ12" s="679"/>
      <c r="DK12" s="679"/>
      <c r="DL12" s="679"/>
      <c r="DM12" s="679"/>
      <c r="DN12" s="679"/>
      <c r="DO12" s="679"/>
      <c r="DP12" s="680"/>
      <c r="DQ12" s="684">
        <v>158770</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173</v>
      </c>
      <c r="S13" s="679"/>
      <c r="T13" s="679"/>
      <c r="U13" s="679"/>
      <c r="V13" s="679"/>
      <c r="W13" s="679"/>
      <c r="X13" s="679"/>
      <c r="Y13" s="680"/>
      <c r="Z13" s="715" t="s">
        <v>173</v>
      </c>
      <c r="AA13" s="715"/>
      <c r="AB13" s="715"/>
      <c r="AC13" s="715"/>
      <c r="AD13" s="716" t="s">
        <v>173</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1126436</v>
      </c>
      <c r="BH13" s="679"/>
      <c r="BI13" s="679"/>
      <c r="BJ13" s="679"/>
      <c r="BK13" s="679"/>
      <c r="BL13" s="679"/>
      <c r="BM13" s="679"/>
      <c r="BN13" s="680"/>
      <c r="BO13" s="715">
        <v>63</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1316058</v>
      </c>
      <c r="CS13" s="679"/>
      <c r="CT13" s="679"/>
      <c r="CU13" s="679"/>
      <c r="CV13" s="679"/>
      <c r="CW13" s="679"/>
      <c r="CX13" s="679"/>
      <c r="CY13" s="680"/>
      <c r="CZ13" s="715">
        <v>10.199999999999999</v>
      </c>
      <c r="DA13" s="715"/>
      <c r="DB13" s="715"/>
      <c r="DC13" s="715"/>
      <c r="DD13" s="684">
        <v>1176577</v>
      </c>
      <c r="DE13" s="679"/>
      <c r="DF13" s="679"/>
      <c r="DG13" s="679"/>
      <c r="DH13" s="679"/>
      <c r="DI13" s="679"/>
      <c r="DJ13" s="679"/>
      <c r="DK13" s="679"/>
      <c r="DL13" s="679"/>
      <c r="DM13" s="679"/>
      <c r="DN13" s="679"/>
      <c r="DO13" s="679"/>
      <c r="DP13" s="680"/>
      <c r="DQ13" s="684">
        <v>416686</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3950</v>
      </c>
      <c r="S14" s="679"/>
      <c r="T14" s="679"/>
      <c r="U14" s="679"/>
      <c r="V14" s="679"/>
      <c r="W14" s="679"/>
      <c r="X14" s="679"/>
      <c r="Y14" s="680"/>
      <c r="Z14" s="715">
        <v>0</v>
      </c>
      <c r="AA14" s="715"/>
      <c r="AB14" s="715"/>
      <c r="AC14" s="715"/>
      <c r="AD14" s="716">
        <v>3950</v>
      </c>
      <c r="AE14" s="716"/>
      <c r="AF14" s="716"/>
      <c r="AG14" s="716"/>
      <c r="AH14" s="716"/>
      <c r="AI14" s="716"/>
      <c r="AJ14" s="716"/>
      <c r="AK14" s="716"/>
      <c r="AL14" s="681">
        <v>0.1</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44389</v>
      </c>
      <c r="BH14" s="679"/>
      <c r="BI14" s="679"/>
      <c r="BJ14" s="679"/>
      <c r="BK14" s="679"/>
      <c r="BL14" s="679"/>
      <c r="BM14" s="679"/>
      <c r="BN14" s="680"/>
      <c r="BO14" s="715">
        <v>2.5</v>
      </c>
      <c r="BP14" s="715"/>
      <c r="BQ14" s="715"/>
      <c r="BR14" s="715"/>
      <c r="BS14" s="684" t="s">
        <v>237</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243886</v>
      </c>
      <c r="CS14" s="679"/>
      <c r="CT14" s="679"/>
      <c r="CU14" s="679"/>
      <c r="CV14" s="679"/>
      <c r="CW14" s="679"/>
      <c r="CX14" s="679"/>
      <c r="CY14" s="680"/>
      <c r="CZ14" s="715">
        <v>1.9</v>
      </c>
      <c r="DA14" s="715"/>
      <c r="DB14" s="715"/>
      <c r="DC14" s="715"/>
      <c r="DD14" s="684">
        <v>12100</v>
      </c>
      <c r="DE14" s="679"/>
      <c r="DF14" s="679"/>
      <c r="DG14" s="679"/>
      <c r="DH14" s="679"/>
      <c r="DI14" s="679"/>
      <c r="DJ14" s="679"/>
      <c r="DK14" s="679"/>
      <c r="DL14" s="679"/>
      <c r="DM14" s="679"/>
      <c r="DN14" s="679"/>
      <c r="DO14" s="679"/>
      <c r="DP14" s="680"/>
      <c r="DQ14" s="684">
        <v>243886</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173</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173</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48251</v>
      </c>
      <c r="BH15" s="679"/>
      <c r="BI15" s="679"/>
      <c r="BJ15" s="679"/>
      <c r="BK15" s="679"/>
      <c r="BL15" s="679"/>
      <c r="BM15" s="679"/>
      <c r="BN15" s="680"/>
      <c r="BO15" s="715">
        <v>2.7</v>
      </c>
      <c r="BP15" s="715"/>
      <c r="BQ15" s="715"/>
      <c r="BR15" s="715"/>
      <c r="BS15" s="684" t="s">
        <v>173</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3821598</v>
      </c>
      <c r="CS15" s="679"/>
      <c r="CT15" s="679"/>
      <c r="CU15" s="679"/>
      <c r="CV15" s="679"/>
      <c r="CW15" s="679"/>
      <c r="CX15" s="679"/>
      <c r="CY15" s="680"/>
      <c r="CZ15" s="715">
        <v>29.6</v>
      </c>
      <c r="DA15" s="715"/>
      <c r="DB15" s="715"/>
      <c r="DC15" s="715"/>
      <c r="DD15" s="684">
        <v>2936390</v>
      </c>
      <c r="DE15" s="679"/>
      <c r="DF15" s="679"/>
      <c r="DG15" s="679"/>
      <c r="DH15" s="679"/>
      <c r="DI15" s="679"/>
      <c r="DJ15" s="679"/>
      <c r="DK15" s="679"/>
      <c r="DL15" s="679"/>
      <c r="DM15" s="679"/>
      <c r="DN15" s="679"/>
      <c r="DO15" s="679"/>
      <c r="DP15" s="680"/>
      <c r="DQ15" s="684">
        <v>918816</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777</v>
      </c>
      <c r="S16" s="679"/>
      <c r="T16" s="679"/>
      <c r="U16" s="679"/>
      <c r="V16" s="679"/>
      <c r="W16" s="679"/>
      <c r="X16" s="679"/>
      <c r="Y16" s="680"/>
      <c r="Z16" s="715">
        <v>0</v>
      </c>
      <c r="AA16" s="715"/>
      <c r="AB16" s="715"/>
      <c r="AC16" s="715"/>
      <c r="AD16" s="716">
        <v>777</v>
      </c>
      <c r="AE16" s="716"/>
      <c r="AF16" s="716"/>
      <c r="AG16" s="716"/>
      <c r="AH16" s="716"/>
      <c r="AI16" s="716"/>
      <c r="AJ16" s="716"/>
      <c r="AK16" s="716"/>
      <c r="AL16" s="681">
        <v>0</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173</v>
      </c>
      <c r="BH16" s="679"/>
      <c r="BI16" s="679"/>
      <c r="BJ16" s="679"/>
      <c r="BK16" s="679"/>
      <c r="BL16" s="679"/>
      <c r="BM16" s="679"/>
      <c r="BN16" s="680"/>
      <c r="BO16" s="715" t="s">
        <v>173</v>
      </c>
      <c r="BP16" s="715"/>
      <c r="BQ16" s="715"/>
      <c r="BR16" s="715"/>
      <c r="BS16" s="684" t="s">
        <v>173</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22459</v>
      </c>
      <c r="CS16" s="679"/>
      <c r="CT16" s="679"/>
      <c r="CU16" s="679"/>
      <c r="CV16" s="679"/>
      <c r="CW16" s="679"/>
      <c r="CX16" s="679"/>
      <c r="CY16" s="680"/>
      <c r="CZ16" s="715">
        <v>0.2</v>
      </c>
      <c r="DA16" s="715"/>
      <c r="DB16" s="715"/>
      <c r="DC16" s="715"/>
      <c r="DD16" s="684" t="s">
        <v>173</v>
      </c>
      <c r="DE16" s="679"/>
      <c r="DF16" s="679"/>
      <c r="DG16" s="679"/>
      <c r="DH16" s="679"/>
      <c r="DI16" s="679"/>
      <c r="DJ16" s="679"/>
      <c r="DK16" s="679"/>
      <c r="DL16" s="679"/>
      <c r="DM16" s="679"/>
      <c r="DN16" s="679"/>
      <c r="DO16" s="679"/>
      <c r="DP16" s="680"/>
      <c r="DQ16" s="684">
        <v>8031</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19015</v>
      </c>
      <c r="S17" s="679"/>
      <c r="T17" s="679"/>
      <c r="U17" s="679"/>
      <c r="V17" s="679"/>
      <c r="W17" s="679"/>
      <c r="X17" s="679"/>
      <c r="Y17" s="680"/>
      <c r="Z17" s="715">
        <v>0.1</v>
      </c>
      <c r="AA17" s="715"/>
      <c r="AB17" s="715"/>
      <c r="AC17" s="715"/>
      <c r="AD17" s="716">
        <v>19015</v>
      </c>
      <c r="AE17" s="716"/>
      <c r="AF17" s="716"/>
      <c r="AG17" s="716"/>
      <c r="AH17" s="716"/>
      <c r="AI17" s="716"/>
      <c r="AJ17" s="716"/>
      <c r="AK17" s="716"/>
      <c r="AL17" s="681">
        <v>0.4</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237</v>
      </c>
      <c r="BH17" s="679"/>
      <c r="BI17" s="679"/>
      <c r="BJ17" s="679"/>
      <c r="BK17" s="679"/>
      <c r="BL17" s="679"/>
      <c r="BM17" s="679"/>
      <c r="BN17" s="680"/>
      <c r="BO17" s="715" t="s">
        <v>173</v>
      </c>
      <c r="BP17" s="715"/>
      <c r="BQ17" s="715"/>
      <c r="BR17" s="715"/>
      <c r="BS17" s="684" t="s">
        <v>237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407216</v>
      </c>
      <c r="CS17" s="679"/>
      <c r="CT17" s="679"/>
      <c r="CU17" s="679"/>
      <c r="CV17" s="679"/>
      <c r="CW17" s="679"/>
      <c r="CX17" s="679"/>
      <c r="CY17" s="680"/>
      <c r="CZ17" s="715">
        <v>3.2</v>
      </c>
      <c r="DA17" s="715"/>
      <c r="DB17" s="715"/>
      <c r="DC17" s="715"/>
      <c r="DD17" s="684" t="s">
        <v>173</v>
      </c>
      <c r="DE17" s="679"/>
      <c r="DF17" s="679"/>
      <c r="DG17" s="679"/>
      <c r="DH17" s="679"/>
      <c r="DI17" s="679"/>
      <c r="DJ17" s="679"/>
      <c r="DK17" s="679"/>
      <c r="DL17" s="679"/>
      <c r="DM17" s="679"/>
      <c r="DN17" s="679"/>
      <c r="DO17" s="679"/>
      <c r="DP17" s="680"/>
      <c r="DQ17" s="684">
        <v>400611</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2695</v>
      </c>
      <c r="S18" s="679"/>
      <c r="T18" s="679"/>
      <c r="U18" s="679"/>
      <c r="V18" s="679"/>
      <c r="W18" s="679"/>
      <c r="X18" s="679"/>
      <c r="Y18" s="680"/>
      <c r="Z18" s="715">
        <v>0</v>
      </c>
      <c r="AA18" s="715"/>
      <c r="AB18" s="715"/>
      <c r="AC18" s="715"/>
      <c r="AD18" s="716">
        <v>2695</v>
      </c>
      <c r="AE18" s="716"/>
      <c r="AF18" s="716"/>
      <c r="AG18" s="716"/>
      <c r="AH18" s="716"/>
      <c r="AI18" s="716"/>
      <c r="AJ18" s="716"/>
      <c r="AK18" s="716"/>
      <c r="AL18" s="681">
        <v>0.1</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173</v>
      </c>
      <c r="BP18" s="715"/>
      <c r="BQ18" s="715"/>
      <c r="BR18" s="715"/>
      <c r="BS18" s="684" t="s">
        <v>173</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173</v>
      </c>
      <c r="DA18" s="715"/>
      <c r="DB18" s="715"/>
      <c r="DC18" s="715"/>
      <c r="DD18" s="684" t="s">
        <v>173</v>
      </c>
      <c r="DE18" s="679"/>
      <c r="DF18" s="679"/>
      <c r="DG18" s="679"/>
      <c r="DH18" s="679"/>
      <c r="DI18" s="679"/>
      <c r="DJ18" s="679"/>
      <c r="DK18" s="679"/>
      <c r="DL18" s="679"/>
      <c r="DM18" s="679"/>
      <c r="DN18" s="679"/>
      <c r="DO18" s="679"/>
      <c r="DP18" s="680"/>
      <c r="DQ18" s="684" t="s">
        <v>237</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t="s">
        <v>173</v>
      </c>
      <c r="S19" s="679"/>
      <c r="T19" s="679"/>
      <c r="U19" s="679"/>
      <c r="V19" s="679"/>
      <c r="W19" s="679"/>
      <c r="X19" s="679"/>
      <c r="Y19" s="680"/>
      <c r="Z19" s="715" t="s">
        <v>237</v>
      </c>
      <c r="AA19" s="715"/>
      <c r="AB19" s="715"/>
      <c r="AC19" s="715"/>
      <c r="AD19" s="716" t="s">
        <v>237</v>
      </c>
      <c r="AE19" s="716"/>
      <c r="AF19" s="716"/>
      <c r="AG19" s="716"/>
      <c r="AH19" s="716"/>
      <c r="AI19" s="716"/>
      <c r="AJ19" s="716"/>
      <c r="AK19" s="716"/>
      <c r="AL19" s="681" t="s">
        <v>237</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t="s">
        <v>237</v>
      </c>
      <c r="BH19" s="679"/>
      <c r="BI19" s="679"/>
      <c r="BJ19" s="679"/>
      <c r="BK19" s="679"/>
      <c r="BL19" s="679"/>
      <c r="BM19" s="679"/>
      <c r="BN19" s="680"/>
      <c r="BO19" s="715" t="s">
        <v>237</v>
      </c>
      <c r="BP19" s="715"/>
      <c r="BQ19" s="715"/>
      <c r="BR19" s="715"/>
      <c r="BS19" s="684" t="s">
        <v>173</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237</v>
      </c>
      <c r="CS19" s="679"/>
      <c r="CT19" s="679"/>
      <c r="CU19" s="679"/>
      <c r="CV19" s="679"/>
      <c r="CW19" s="679"/>
      <c r="CX19" s="679"/>
      <c r="CY19" s="680"/>
      <c r="CZ19" s="715" t="s">
        <v>237</v>
      </c>
      <c r="DA19" s="715"/>
      <c r="DB19" s="715"/>
      <c r="DC19" s="715"/>
      <c r="DD19" s="684" t="s">
        <v>173</v>
      </c>
      <c r="DE19" s="679"/>
      <c r="DF19" s="679"/>
      <c r="DG19" s="679"/>
      <c r="DH19" s="679"/>
      <c r="DI19" s="679"/>
      <c r="DJ19" s="679"/>
      <c r="DK19" s="679"/>
      <c r="DL19" s="679"/>
      <c r="DM19" s="679"/>
      <c r="DN19" s="679"/>
      <c r="DO19" s="679"/>
      <c r="DP19" s="680"/>
      <c r="DQ19" s="684" t="s">
        <v>173</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t="s">
        <v>173</v>
      </c>
      <c r="S20" s="679"/>
      <c r="T20" s="679"/>
      <c r="U20" s="679"/>
      <c r="V20" s="679"/>
      <c r="W20" s="679"/>
      <c r="X20" s="679"/>
      <c r="Y20" s="680"/>
      <c r="Z20" s="715" t="s">
        <v>237</v>
      </c>
      <c r="AA20" s="715"/>
      <c r="AB20" s="715"/>
      <c r="AC20" s="715"/>
      <c r="AD20" s="716" t="s">
        <v>237</v>
      </c>
      <c r="AE20" s="716"/>
      <c r="AF20" s="716"/>
      <c r="AG20" s="716"/>
      <c r="AH20" s="716"/>
      <c r="AI20" s="716"/>
      <c r="AJ20" s="716"/>
      <c r="AK20" s="716"/>
      <c r="AL20" s="681" t="s">
        <v>237</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t="s">
        <v>237</v>
      </c>
      <c r="BH20" s="679"/>
      <c r="BI20" s="679"/>
      <c r="BJ20" s="679"/>
      <c r="BK20" s="679"/>
      <c r="BL20" s="679"/>
      <c r="BM20" s="679"/>
      <c r="BN20" s="680"/>
      <c r="BO20" s="715" t="s">
        <v>173</v>
      </c>
      <c r="BP20" s="715"/>
      <c r="BQ20" s="715"/>
      <c r="BR20" s="715"/>
      <c r="BS20" s="684" t="s">
        <v>173</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12919392</v>
      </c>
      <c r="CS20" s="679"/>
      <c r="CT20" s="679"/>
      <c r="CU20" s="679"/>
      <c r="CV20" s="679"/>
      <c r="CW20" s="679"/>
      <c r="CX20" s="679"/>
      <c r="CY20" s="680"/>
      <c r="CZ20" s="715">
        <v>100</v>
      </c>
      <c r="DA20" s="715"/>
      <c r="DB20" s="715"/>
      <c r="DC20" s="715"/>
      <c r="DD20" s="684">
        <v>5516749</v>
      </c>
      <c r="DE20" s="679"/>
      <c r="DF20" s="679"/>
      <c r="DG20" s="679"/>
      <c r="DH20" s="679"/>
      <c r="DI20" s="679"/>
      <c r="DJ20" s="679"/>
      <c r="DK20" s="679"/>
      <c r="DL20" s="679"/>
      <c r="DM20" s="679"/>
      <c r="DN20" s="679"/>
      <c r="DO20" s="679"/>
      <c r="DP20" s="680"/>
      <c r="DQ20" s="684">
        <v>5358154</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16320</v>
      </c>
      <c r="S21" s="679"/>
      <c r="T21" s="679"/>
      <c r="U21" s="679"/>
      <c r="V21" s="679"/>
      <c r="W21" s="679"/>
      <c r="X21" s="679"/>
      <c r="Y21" s="680"/>
      <c r="Z21" s="715">
        <v>0.1</v>
      </c>
      <c r="AA21" s="715"/>
      <c r="AB21" s="715"/>
      <c r="AC21" s="715"/>
      <c r="AD21" s="716">
        <v>16320</v>
      </c>
      <c r="AE21" s="716"/>
      <c r="AF21" s="716"/>
      <c r="AG21" s="716"/>
      <c r="AH21" s="716"/>
      <c r="AI21" s="716"/>
      <c r="AJ21" s="716"/>
      <c r="AK21" s="716"/>
      <c r="AL21" s="681">
        <v>0.4</v>
      </c>
      <c r="AM21" s="682"/>
      <c r="AN21" s="682"/>
      <c r="AO21" s="717"/>
      <c r="AP21" s="773" t="s">
        <v>282</v>
      </c>
      <c r="AQ21" s="780"/>
      <c r="AR21" s="780"/>
      <c r="AS21" s="780"/>
      <c r="AT21" s="780"/>
      <c r="AU21" s="780"/>
      <c r="AV21" s="780"/>
      <c r="AW21" s="780"/>
      <c r="AX21" s="780"/>
      <c r="AY21" s="780"/>
      <c r="AZ21" s="780"/>
      <c r="BA21" s="780"/>
      <c r="BB21" s="780"/>
      <c r="BC21" s="780"/>
      <c r="BD21" s="780"/>
      <c r="BE21" s="780"/>
      <c r="BF21" s="775"/>
      <c r="BG21" s="678" t="s">
        <v>173</v>
      </c>
      <c r="BH21" s="679"/>
      <c r="BI21" s="679"/>
      <c r="BJ21" s="679"/>
      <c r="BK21" s="679"/>
      <c r="BL21" s="679"/>
      <c r="BM21" s="679"/>
      <c r="BN21" s="680"/>
      <c r="BO21" s="715" t="s">
        <v>173</v>
      </c>
      <c r="BP21" s="715"/>
      <c r="BQ21" s="715"/>
      <c r="BR21" s="715"/>
      <c r="BS21" s="684" t="s">
        <v>237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1318800</v>
      </c>
      <c r="S22" s="679"/>
      <c r="T22" s="679"/>
      <c r="U22" s="679"/>
      <c r="V22" s="679"/>
      <c r="W22" s="679"/>
      <c r="X22" s="679"/>
      <c r="Y22" s="680"/>
      <c r="Z22" s="715">
        <v>9.9</v>
      </c>
      <c r="AA22" s="715"/>
      <c r="AB22" s="715"/>
      <c r="AC22" s="715"/>
      <c r="AD22" s="716">
        <v>1104969</v>
      </c>
      <c r="AE22" s="716"/>
      <c r="AF22" s="716"/>
      <c r="AG22" s="716"/>
      <c r="AH22" s="716"/>
      <c r="AI22" s="716"/>
      <c r="AJ22" s="716"/>
      <c r="AK22" s="716"/>
      <c r="AL22" s="681">
        <v>24.3</v>
      </c>
      <c r="AM22" s="682"/>
      <c r="AN22" s="682"/>
      <c r="AO22" s="717"/>
      <c r="AP22" s="773" t="s">
        <v>284</v>
      </c>
      <c r="AQ22" s="780"/>
      <c r="AR22" s="780"/>
      <c r="AS22" s="780"/>
      <c r="AT22" s="780"/>
      <c r="AU22" s="780"/>
      <c r="AV22" s="780"/>
      <c r="AW22" s="780"/>
      <c r="AX22" s="780"/>
      <c r="AY22" s="780"/>
      <c r="AZ22" s="780"/>
      <c r="BA22" s="780"/>
      <c r="BB22" s="780"/>
      <c r="BC22" s="780"/>
      <c r="BD22" s="780"/>
      <c r="BE22" s="780"/>
      <c r="BF22" s="775"/>
      <c r="BG22" s="678" t="s">
        <v>173</v>
      </c>
      <c r="BH22" s="679"/>
      <c r="BI22" s="679"/>
      <c r="BJ22" s="679"/>
      <c r="BK22" s="679"/>
      <c r="BL22" s="679"/>
      <c r="BM22" s="679"/>
      <c r="BN22" s="680"/>
      <c r="BO22" s="715" t="s">
        <v>173</v>
      </c>
      <c r="BP22" s="715"/>
      <c r="BQ22" s="715"/>
      <c r="BR22" s="715"/>
      <c r="BS22" s="684" t="s">
        <v>173</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1104969</v>
      </c>
      <c r="S23" s="679"/>
      <c r="T23" s="679"/>
      <c r="U23" s="679"/>
      <c r="V23" s="679"/>
      <c r="W23" s="679"/>
      <c r="X23" s="679"/>
      <c r="Y23" s="680"/>
      <c r="Z23" s="715">
        <v>8.3000000000000007</v>
      </c>
      <c r="AA23" s="715"/>
      <c r="AB23" s="715"/>
      <c r="AC23" s="715"/>
      <c r="AD23" s="716">
        <v>1104969</v>
      </c>
      <c r="AE23" s="716"/>
      <c r="AF23" s="716"/>
      <c r="AG23" s="716"/>
      <c r="AH23" s="716"/>
      <c r="AI23" s="716"/>
      <c r="AJ23" s="716"/>
      <c r="AK23" s="716"/>
      <c r="AL23" s="681">
        <v>24.3</v>
      </c>
      <c r="AM23" s="682"/>
      <c r="AN23" s="682"/>
      <c r="AO23" s="717"/>
      <c r="AP23" s="773" t="s">
        <v>287</v>
      </c>
      <c r="AQ23" s="780"/>
      <c r="AR23" s="780"/>
      <c r="AS23" s="780"/>
      <c r="AT23" s="780"/>
      <c r="AU23" s="780"/>
      <c r="AV23" s="780"/>
      <c r="AW23" s="780"/>
      <c r="AX23" s="780"/>
      <c r="AY23" s="780"/>
      <c r="AZ23" s="780"/>
      <c r="BA23" s="780"/>
      <c r="BB23" s="780"/>
      <c r="BC23" s="780"/>
      <c r="BD23" s="780"/>
      <c r="BE23" s="780"/>
      <c r="BF23" s="775"/>
      <c r="BG23" s="678" t="s">
        <v>173</v>
      </c>
      <c r="BH23" s="679"/>
      <c r="BI23" s="679"/>
      <c r="BJ23" s="679"/>
      <c r="BK23" s="679"/>
      <c r="BL23" s="679"/>
      <c r="BM23" s="679"/>
      <c r="BN23" s="680"/>
      <c r="BO23" s="715" t="s">
        <v>173</v>
      </c>
      <c r="BP23" s="715"/>
      <c r="BQ23" s="715"/>
      <c r="BR23" s="715"/>
      <c r="BS23" s="684" t="s">
        <v>237</v>
      </c>
      <c r="BT23" s="679"/>
      <c r="BU23" s="679"/>
      <c r="BV23" s="679"/>
      <c r="BW23" s="679"/>
      <c r="BX23" s="679"/>
      <c r="BY23" s="679"/>
      <c r="BZ23" s="679"/>
      <c r="CA23" s="679"/>
      <c r="CB23" s="722"/>
      <c r="CD23" s="782" t="s">
        <v>226</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213831</v>
      </c>
      <c r="S24" s="679"/>
      <c r="T24" s="679"/>
      <c r="U24" s="679"/>
      <c r="V24" s="679"/>
      <c r="W24" s="679"/>
      <c r="X24" s="679"/>
      <c r="Y24" s="680"/>
      <c r="Z24" s="715">
        <v>1.6</v>
      </c>
      <c r="AA24" s="715"/>
      <c r="AB24" s="715"/>
      <c r="AC24" s="715"/>
      <c r="AD24" s="716" t="s">
        <v>173</v>
      </c>
      <c r="AE24" s="716"/>
      <c r="AF24" s="716"/>
      <c r="AG24" s="716"/>
      <c r="AH24" s="716"/>
      <c r="AI24" s="716"/>
      <c r="AJ24" s="716"/>
      <c r="AK24" s="716"/>
      <c r="AL24" s="681" t="s">
        <v>173</v>
      </c>
      <c r="AM24" s="682"/>
      <c r="AN24" s="682"/>
      <c r="AO24" s="717"/>
      <c r="AP24" s="773" t="s">
        <v>294</v>
      </c>
      <c r="AQ24" s="780"/>
      <c r="AR24" s="780"/>
      <c r="AS24" s="780"/>
      <c r="AT24" s="780"/>
      <c r="AU24" s="780"/>
      <c r="AV24" s="780"/>
      <c r="AW24" s="780"/>
      <c r="AX24" s="780"/>
      <c r="AY24" s="780"/>
      <c r="AZ24" s="780"/>
      <c r="BA24" s="780"/>
      <c r="BB24" s="780"/>
      <c r="BC24" s="780"/>
      <c r="BD24" s="780"/>
      <c r="BE24" s="780"/>
      <c r="BF24" s="775"/>
      <c r="BG24" s="678" t="s">
        <v>237</v>
      </c>
      <c r="BH24" s="679"/>
      <c r="BI24" s="679"/>
      <c r="BJ24" s="679"/>
      <c r="BK24" s="679"/>
      <c r="BL24" s="679"/>
      <c r="BM24" s="679"/>
      <c r="BN24" s="680"/>
      <c r="BO24" s="715" t="s">
        <v>237</v>
      </c>
      <c r="BP24" s="715"/>
      <c r="BQ24" s="715"/>
      <c r="BR24" s="715"/>
      <c r="BS24" s="684" t="s">
        <v>237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2471039</v>
      </c>
      <c r="CS24" s="734"/>
      <c r="CT24" s="734"/>
      <c r="CU24" s="734"/>
      <c r="CV24" s="734"/>
      <c r="CW24" s="734"/>
      <c r="CX24" s="734"/>
      <c r="CY24" s="777"/>
      <c r="CZ24" s="778">
        <v>19.100000000000001</v>
      </c>
      <c r="DA24" s="749"/>
      <c r="DB24" s="749"/>
      <c r="DC24" s="781"/>
      <c r="DD24" s="776">
        <v>1876060</v>
      </c>
      <c r="DE24" s="734"/>
      <c r="DF24" s="734"/>
      <c r="DG24" s="734"/>
      <c r="DH24" s="734"/>
      <c r="DI24" s="734"/>
      <c r="DJ24" s="734"/>
      <c r="DK24" s="777"/>
      <c r="DL24" s="776">
        <v>1829851</v>
      </c>
      <c r="DM24" s="734"/>
      <c r="DN24" s="734"/>
      <c r="DO24" s="734"/>
      <c r="DP24" s="734"/>
      <c r="DQ24" s="734"/>
      <c r="DR24" s="734"/>
      <c r="DS24" s="734"/>
      <c r="DT24" s="734"/>
      <c r="DU24" s="734"/>
      <c r="DV24" s="777"/>
      <c r="DW24" s="778">
        <v>39</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237</v>
      </c>
      <c r="AA25" s="715"/>
      <c r="AB25" s="715"/>
      <c r="AC25" s="715"/>
      <c r="AD25" s="716" t="s">
        <v>173</v>
      </c>
      <c r="AE25" s="716"/>
      <c r="AF25" s="716"/>
      <c r="AG25" s="716"/>
      <c r="AH25" s="716"/>
      <c r="AI25" s="716"/>
      <c r="AJ25" s="716"/>
      <c r="AK25" s="716"/>
      <c r="AL25" s="681" t="s">
        <v>173</v>
      </c>
      <c r="AM25" s="682"/>
      <c r="AN25" s="682"/>
      <c r="AO25" s="717"/>
      <c r="AP25" s="773" t="s">
        <v>297</v>
      </c>
      <c r="AQ25" s="780"/>
      <c r="AR25" s="780"/>
      <c r="AS25" s="780"/>
      <c r="AT25" s="780"/>
      <c r="AU25" s="780"/>
      <c r="AV25" s="780"/>
      <c r="AW25" s="780"/>
      <c r="AX25" s="780"/>
      <c r="AY25" s="780"/>
      <c r="AZ25" s="780"/>
      <c r="BA25" s="780"/>
      <c r="BB25" s="780"/>
      <c r="BC25" s="780"/>
      <c r="BD25" s="780"/>
      <c r="BE25" s="780"/>
      <c r="BF25" s="775"/>
      <c r="BG25" s="678" t="s">
        <v>173</v>
      </c>
      <c r="BH25" s="679"/>
      <c r="BI25" s="679"/>
      <c r="BJ25" s="679"/>
      <c r="BK25" s="679"/>
      <c r="BL25" s="679"/>
      <c r="BM25" s="679"/>
      <c r="BN25" s="680"/>
      <c r="BO25" s="715" t="s">
        <v>237</v>
      </c>
      <c r="BP25" s="715"/>
      <c r="BQ25" s="715"/>
      <c r="BR25" s="715"/>
      <c r="BS25" s="684" t="s">
        <v>173</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1305308</v>
      </c>
      <c r="CS25" s="697"/>
      <c r="CT25" s="697"/>
      <c r="CU25" s="697"/>
      <c r="CV25" s="697"/>
      <c r="CW25" s="697"/>
      <c r="CX25" s="697"/>
      <c r="CY25" s="698"/>
      <c r="CZ25" s="681">
        <v>10.1</v>
      </c>
      <c r="DA25" s="699"/>
      <c r="DB25" s="699"/>
      <c r="DC25" s="700"/>
      <c r="DD25" s="684">
        <v>1169727</v>
      </c>
      <c r="DE25" s="697"/>
      <c r="DF25" s="697"/>
      <c r="DG25" s="697"/>
      <c r="DH25" s="697"/>
      <c r="DI25" s="697"/>
      <c r="DJ25" s="697"/>
      <c r="DK25" s="698"/>
      <c r="DL25" s="684">
        <v>1131365</v>
      </c>
      <c r="DM25" s="697"/>
      <c r="DN25" s="697"/>
      <c r="DO25" s="697"/>
      <c r="DP25" s="697"/>
      <c r="DQ25" s="697"/>
      <c r="DR25" s="697"/>
      <c r="DS25" s="697"/>
      <c r="DT25" s="697"/>
      <c r="DU25" s="697"/>
      <c r="DV25" s="698"/>
      <c r="DW25" s="681">
        <v>24.1</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3467401</v>
      </c>
      <c r="S26" s="679"/>
      <c r="T26" s="679"/>
      <c r="U26" s="679"/>
      <c r="V26" s="679"/>
      <c r="W26" s="679"/>
      <c r="X26" s="679"/>
      <c r="Y26" s="680"/>
      <c r="Z26" s="715">
        <v>26</v>
      </c>
      <c r="AA26" s="715"/>
      <c r="AB26" s="715"/>
      <c r="AC26" s="715"/>
      <c r="AD26" s="716">
        <v>3253570</v>
      </c>
      <c r="AE26" s="716"/>
      <c r="AF26" s="716"/>
      <c r="AG26" s="716"/>
      <c r="AH26" s="716"/>
      <c r="AI26" s="716"/>
      <c r="AJ26" s="716"/>
      <c r="AK26" s="716"/>
      <c r="AL26" s="681">
        <v>71.599999999999994</v>
      </c>
      <c r="AM26" s="682"/>
      <c r="AN26" s="682"/>
      <c r="AO26" s="717"/>
      <c r="AP26" s="773" t="s">
        <v>300</v>
      </c>
      <c r="AQ26" s="774"/>
      <c r="AR26" s="774"/>
      <c r="AS26" s="774"/>
      <c r="AT26" s="774"/>
      <c r="AU26" s="774"/>
      <c r="AV26" s="774"/>
      <c r="AW26" s="774"/>
      <c r="AX26" s="774"/>
      <c r="AY26" s="774"/>
      <c r="AZ26" s="774"/>
      <c r="BA26" s="774"/>
      <c r="BB26" s="774"/>
      <c r="BC26" s="774"/>
      <c r="BD26" s="774"/>
      <c r="BE26" s="774"/>
      <c r="BF26" s="775"/>
      <c r="BG26" s="678" t="s">
        <v>173</v>
      </c>
      <c r="BH26" s="679"/>
      <c r="BI26" s="679"/>
      <c r="BJ26" s="679"/>
      <c r="BK26" s="679"/>
      <c r="BL26" s="679"/>
      <c r="BM26" s="679"/>
      <c r="BN26" s="680"/>
      <c r="BO26" s="715" t="s">
        <v>173</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685100</v>
      </c>
      <c r="CS26" s="679"/>
      <c r="CT26" s="679"/>
      <c r="CU26" s="679"/>
      <c r="CV26" s="679"/>
      <c r="CW26" s="679"/>
      <c r="CX26" s="679"/>
      <c r="CY26" s="680"/>
      <c r="CZ26" s="681">
        <v>5.3</v>
      </c>
      <c r="DA26" s="699"/>
      <c r="DB26" s="699"/>
      <c r="DC26" s="700"/>
      <c r="DD26" s="684">
        <v>634969</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1257</v>
      </c>
      <c r="S27" s="679"/>
      <c r="T27" s="679"/>
      <c r="U27" s="679"/>
      <c r="V27" s="679"/>
      <c r="W27" s="679"/>
      <c r="X27" s="679"/>
      <c r="Y27" s="680"/>
      <c r="Z27" s="715">
        <v>0</v>
      </c>
      <c r="AA27" s="715"/>
      <c r="AB27" s="715"/>
      <c r="AC27" s="715"/>
      <c r="AD27" s="716">
        <v>1257</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1787303</v>
      </c>
      <c r="BH27" s="679"/>
      <c r="BI27" s="679"/>
      <c r="BJ27" s="679"/>
      <c r="BK27" s="679"/>
      <c r="BL27" s="679"/>
      <c r="BM27" s="679"/>
      <c r="BN27" s="680"/>
      <c r="BO27" s="715">
        <v>100</v>
      </c>
      <c r="BP27" s="715"/>
      <c r="BQ27" s="715"/>
      <c r="BR27" s="715"/>
      <c r="BS27" s="684" t="s">
        <v>173</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758515</v>
      </c>
      <c r="CS27" s="697"/>
      <c r="CT27" s="697"/>
      <c r="CU27" s="697"/>
      <c r="CV27" s="697"/>
      <c r="CW27" s="697"/>
      <c r="CX27" s="697"/>
      <c r="CY27" s="698"/>
      <c r="CZ27" s="681">
        <v>5.9</v>
      </c>
      <c r="DA27" s="699"/>
      <c r="DB27" s="699"/>
      <c r="DC27" s="700"/>
      <c r="DD27" s="684">
        <v>305722</v>
      </c>
      <c r="DE27" s="697"/>
      <c r="DF27" s="697"/>
      <c r="DG27" s="697"/>
      <c r="DH27" s="697"/>
      <c r="DI27" s="697"/>
      <c r="DJ27" s="697"/>
      <c r="DK27" s="698"/>
      <c r="DL27" s="684">
        <v>297875</v>
      </c>
      <c r="DM27" s="697"/>
      <c r="DN27" s="697"/>
      <c r="DO27" s="697"/>
      <c r="DP27" s="697"/>
      <c r="DQ27" s="697"/>
      <c r="DR27" s="697"/>
      <c r="DS27" s="697"/>
      <c r="DT27" s="697"/>
      <c r="DU27" s="697"/>
      <c r="DV27" s="698"/>
      <c r="DW27" s="681">
        <v>6.4</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113643</v>
      </c>
      <c r="S28" s="679"/>
      <c r="T28" s="679"/>
      <c r="U28" s="679"/>
      <c r="V28" s="679"/>
      <c r="W28" s="679"/>
      <c r="X28" s="679"/>
      <c r="Y28" s="680"/>
      <c r="Z28" s="715">
        <v>0.9</v>
      </c>
      <c r="AA28" s="715"/>
      <c r="AB28" s="715"/>
      <c r="AC28" s="715"/>
      <c r="AD28" s="716" t="s">
        <v>173</v>
      </c>
      <c r="AE28" s="716"/>
      <c r="AF28" s="716"/>
      <c r="AG28" s="716"/>
      <c r="AH28" s="716"/>
      <c r="AI28" s="716"/>
      <c r="AJ28" s="716"/>
      <c r="AK28" s="716"/>
      <c r="AL28" s="681" t="s">
        <v>237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407216</v>
      </c>
      <c r="CS28" s="679"/>
      <c r="CT28" s="679"/>
      <c r="CU28" s="679"/>
      <c r="CV28" s="679"/>
      <c r="CW28" s="679"/>
      <c r="CX28" s="679"/>
      <c r="CY28" s="680"/>
      <c r="CZ28" s="681">
        <v>3.2</v>
      </c>
      <c r="DA28" s="699"/>
      <c r="DB28" s="699"/>
      <c r="DC28" s="700"/>
      <c r="DD28" s="684">
        <v>400611</v>
      </c>
      <c r="DE28" s="679"/>
      <c r="DF28" s="679"/>
      <c r="DG28" s="679"/>
      <c r="DH28" s="679"/>
      <c r="DI28" s="679"/>
      <c r="DJ28" s="679"/>
      <c r="DK28" s="680"/>
      <c r="DL28" s="684">
        <v>400611</v>
      </c>
      <c r="DM28" s="679"/>
      <c r="DN28" s="679"/>
      <c r="DO28" s="679"/>
      <c r="DP28" s="679"/>
      <c r="DQ28" s="679"/>
      <c r="DR28" s="679"/>
      <c r="DS28" s="679"/>
      <c r="DT28" s="679"/>
      <c r="DU28" s="679"/>
      <c r="DV28" s="680"/>
      <c r="DW28" s="681">
        <v>8.5</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82211</v>
      </c>
      <c r="S29" s="679"/>
      <c r="T29" s="679"/>
      <c r="U29" s="679"/>
      <c r="V29" s="679"/>
      <c r="W29" s="679"/>
      <c r="X29" s="679"/>
      <c r="Y29" s="680"/>
      <c r="Z29" s="715">
        <v>0.6</v>
      </c>
      <c r="AA29" s="715"/>
      <c r="AB29" s="715"/>
      <c r="AC29" s="715"/>
      <c r="AD29" s="716" t="s">
        <v>237</v>
      </c>
      <c r="AE29" s="716"/>
      <c r="AF29" s="716"/>
      <c r="AG29" s="716"/>
      <c r="AH29" s="716"/>
      <c r="AI29" s="716"/>
      <c r="AJ29" s="716"/>
      <c r="AK29" s="716"/>
      <c r="AL29" s="681" t="s">
        <v>173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308</v>
      </c>
      <c r="CE29" s="768"/>
      <c r="CF29" s="711" t="s">
        <v>69</v>
      </c>
      <c r="CG29" s="712"/>
      <c r="CH29" s="712"/>
      <c r="CI29" s="712"/>
      <c r="CJ29" s="712"/>
      <c r="CK29" s="712"/>
      <c r="CL29" s="712"/>
      <c r="CM29" s="712"/>
      <c r="CN29" s="712"/>
      <c r="CO29" s="712"/>
      <c r="CP29" s="712"/>
      <c r="CQ29" s="713"/>
      <c r="CR29" s="678">
        <v>407216</v>
      </c>
      <c r="CS29" s="697"/>
      <c r="CT29" s="697"/>
      <c r="CU29" s="697"/>
      <c r="CV29" s="697"/>
      <c r="CW29" s="697"/>
      <c r="CX29" s="697"/>
      <c r="CY29" s="698"/>
      <c r="CZ29" s="681">
        <v>3.2</v>
      </c>
      <c r="DA29" s="699"/>
      <c r="DB29" s="699"/>
      <c r="DC29" s="700"/>
      <c r="DD29" s="684">
        <v>400611</v>
      </c>
      <c r="DE29" s="697"/>
      <c r="DF29" s="697"/>
      <c r="DG29" s="697"/>
      <c r="DH29" s="697"/>
      <c r="DI29" s="697"/>
      <c r="DJ29" s="697"/>
      <c r="DK29" s="698"/>
      <c r="DL29" s="684">
        <v>400611</v>
      </c>
      <c r="DM29" s="697"/>
      <c r="DN29" s="697"/>
      <c r="DO29" s="697"/>
      <c r="DP29" s="697"/>
      <c r="DQ29" s="697"/>
      <c r="DR29" s="697"/>
      <c r="DS29" s="697"/>
      <c r="DT29" s="697"/>
      <c r="DU29" s="697"/>
      <c r="DV29" s="698"/>
      <c r="DW29" s="681">
        <v>8.5</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139834</v>
      </c>
      <c r="S30" s="679"/>
      <c r="T30" s="679"/>
      <c r="U30" s="679"/>
      <c r="V30" s="679"/>
      <c r="W30" s="679"/>
      <c r="X30" s="679"/>
      <c r="Y30" s="680"/>
      <c r="Z30" s="715">
        <v>1</v>
      </c>
      <c r="AA30" s="715"/>
      <c r="AB30" s="715"/>
      <c r="AC30" s="715"/>
      <c r="AD30" s="716" t="s">
        <v>237</v>
      </c>
      <c r="AE30" s="716"/>
      <c r="AF30" s="716"/>
      <c r="AG30" s="716"/>
      <c r="AH30" s="716"/>
      <c r="AI30" s="716"/>
      <c r="AJ30" s="716"/>
      <c r="AK30" s="716"/>
      <c r="AL30" s="681" t="s">
        <v>237</v>
      </c>
      <c r="AM30" s="682"/>
      <c r="AN30" s="682"/>
      <c r="AO30" s="717"/>
      <c r="AP30" s="739" t="s">
        <v>226</v>
      </c>
      <c r="AQ30" s="740"/>
      <c r="AR30" s="740"/>
      <c r="AS30" s="740"/>
      <c r="AT30" s="740"/>
      <c r="AU30" s="740"/>
      <c r="AV30" s="740"/>
      <c r="AW30" s="740"/>
      <c r="AX30" s="740"/>
      <c r="AY30" s="740"/>
      <c r="AZ30" s="740"/>
      <c r="BA30" s="740"/>
      <c r="BB30" s="740"/>
      <c r="BC30" s="740"/>
      <c r="BD30" s="740"/>
      <c r="BE30" s="740"/>
      <c r="BF30" s="741"/>
      <c r="BG30" s="739" t="s">
        <v>310</v>
      </c>
      <c r="BH30" s="764"/>
      <c r="BI30" s="764"/>
      <c r="BJ30" s="764"/>
      <c r="BK30" s="764"/>
      <c r="BL30" s="764"/>
      <c r="BM30" s="764"/>
      <c r="BN30" s="764"/>
      <c r="BO30" s="764"/>
      <c r="BP30" s="764"/>
      <c r="BQ30" s="765"/>
      <c r="BR30" s="739" t="s">
        <v>311</v>
      </c>
      <c r="BS30" s="764"/>
      <c r="BT30" s="764"/>
      <c r="BU30" s="764"/>
      <c r="BV30" s="764"/>
      <c r="BW30" s="764"/>
      <c r="BX30" s="764"/>
      <c r="BY30" s="764"/>
      <c r="BZ30" s="764"/>
      <c r="CA30" s="764"/>
      <c r="CB30" s="765"/>
      <c r="CD30" s="769"/>
      <c r="CE30" s="770"/>
      <c r="CF30" s="711" t="s">
        <v>312</v>
      </c>
      <c r="CG30" s="712"/>
      <c r="CH30" s="712"/>
      <c r="CI30" s="712"/>
      <c r="CJ30" s="712"/>
      <c r="CK30" s="712"/>
      <c r="CL30" s="712"/>
      <c r="CM30" s="712"/>
      <c r="CN30" s="712"/>
      <c r="CO30" s="712"/>
      <c r="CP30" s="712"/>
      <c r="CQ30" s="713"/>
      <c r="CR30" s="678">
        <v>374300</v>
      </c>
      <c r="CS30" s="679"/>
      <c r="CT30" s="679"/>
      <c r="CU30" s="679"/>
      <c r="CV30" s="679"/>
      <c r="CW30" s="679"/>
      <c r="CX30" s="679"/>
      <c r="CY30" s="680"/>
      <c r="CZ30" s="681">
        <v>2.9</v>
      </c>
      <c r="DA30" s="699"/>
      <c r="DB30" s="699"/>
      <c r="DC30" s="700"/>
      <c r="DD30" s="684">
        <v>367695</v>
      </c>
      <c r="DE30" s="679"/>
      <c r="DF30" s="679"/>
      <c r="DG30" s="679"/>
      <c r="DH30" s="679"/>
      <c r="DI30" s="679"/>
      <c r="DJ30" s="679"/>
      <c r="DK30" s="680"/>
      <c r="DL30" s="684">
        <v>367695</v>
      </c>
      <c r="DM30" s="679"/>
      <c r="DN30" s="679"/>
      <c r="DO30" s="679"/>
      <c r="DP30" s="679"/>
      <c r="DQ30" s="679"/>
      <c r="DR30" s="679"/>
      <c r="DS30" s="679"/>
      <c r="DT30" s="679"/>
      <c r="DU30" s="679"/>
      <c r="DV30" s="680"/>
      <c r="DW30" s="681">
        <v>7.8</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2214931</v>
      </c>
      <c r="S31" s="679"/>
      <c r="T31" s="679"/>
      <c r="U31" s="679"/>
      <c r="V31" s="679"/>
      <c r="W31" s="679"/>
      <c r="X31" s="679"/>
      <c r="Y31" s="680"/>
      <c r="Z31" s="715">
        <v>16.600000000000001</v>
      </c>
      <c r="AA31" s="715"/>
      <c r="AB31" s="715"/>
      <c r="AC31" s="715"/>
      <c r="AD31" s="716" t="s">
        <v>237</v>
      </c>
      <c r="AE31" s="716"/>
      <c r="AF31" s="716"/>
      <c r="AG31" s="716"/>
      <c r="AH31" s="716"/>
      <c r="AI31" s="716"/>
      <c r="AJ31" s="716"/>
      <c r="AK31" s="716"/>
      <c r="AL31" s="681" t="s">
        <v>237</v>
      </c>
      <c r="AM31" s="682"/>
      <c r="AN31" s="682"/>
      <c r="AO31" s="717"/>
      <c r="AP31" s="752" t="s">
        <v>314</v>
      </c>
      <c r="AQ31" s="753"/>
      <c r="AR31" s="753"/>
      <c r="AS31" s="753"/>
      <c r="AT31" s="758" t="s">
        <v>315</v>
      </c>
      <c r="AU31" s="231"/>
      <c r="AV31" s="231"/>
      <c r="AW31" s="231"/>
      <c r="AX31" s="744" t="s">
        <v>189</v>
      </c>
      <c r="AY31" s="745"/>
      <c r="AZ31" s="745"/>
      <c r="BA31" s="745"/>
      <c r="BB31" s="745"/>
      <c r="BC31" s="745"/>
      <c r="BD31" s="745"/>
      <c r="BE31" s="745"/>
      <c r="BF31" s="746"/>
      <c r="BG31" s="747">
        <v>98.4</v>
      </c>
      <c r="BH31" s="748"/>
      <c r="BI31" s="748"/>
      <c r="BJ31" s="748"/>
      <c r="BK31" s="748"/>
      <c r="BL31" s="748"/>
      <c r="BM31" s="749">
        <v>95.7</v>
      </c>
      <c r="BN31" s="748"/>
      <c r="BO31" s="748"/>
      <c r="BP31" s="748"/>
      <c r="BQ31" s="750"/>
      <c r="BR31" s="747">
        <v>98.2</v>
      </c>
      <c r="BS31" s="748"/>
      <c r="BT31" s="748"/>
      <c r="BU31" s="748"/>
      <c r="BV31" s="748"/>
      <c r="BW31" s="748"/>
      <c r="BX31" s="749">
        <v>95.9</v>
      </c>
      <c r="BY31" s="748"/>
      <c r="BZ31" s="748"/>
      <c r="CA31" s="748"/>
      <c r="CB31" s="750"/>
      <c r="CD31" s="769"/>
      <c r="CE31" s="770"/>
      <c r="CF31" s="711" t="s">
        <v>316</v>
      </c>
      <c r="CG31" s="712"/>
      <c r="CH31" s="712"/>
      <c r="CI31" s="712"/>
      <c r="CJ31" s="712"/>
      <c r="CK31" s="712"/>
      <c r="CL31" s="712"/>
      <c r="CM31" s="712"/>
      <c r="CN31" s="712"/>
      <c r="CO31" s="712"/>
      <c r="CP31" s="712"/>
      <c r="CQ31" s="713"/>
      <c r="CR31" s="678">
        <v>32916</v>
      </c>
      <c r="CS31" s="697"/>
      <c r="CT31" s="697"/>
      <c r="CU31" s="697"/>
      <c r="CV31" s="697"/>
      <c r="CW31" s="697"/>
      <c r="CX31" s="697"/>
      <c r="CY31" s="698"/>
      <c r="CZ31" s="681">
        <v>0.3</v>
      </c>
      <c r="DA31" s="699"/>
      <c r="DB31" s="699"/>
      <c r="DC31" s="700"/>
      <c r="DD31" s="684">
        <v>32916</v>
      </c>
      <c r="DE31" s="697"/>
      <c r="DF31" s="697"/>
      <c r="DG31" s="697"/>
      <c r="DH31" s="697"/>
      <c r="DI31" s="697"/>
      <c r="DJ31" s="697"/>
      <c r="DK31" s="698"/>
      <c r="DL31" s="684">
        <v>32916</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1" t="s">
        <v>317</v>
      </c>
      <c r="C32" s="762"/>
      <c r="D32" s="762"/>
      <c r="E32" s="762"/>
      <c r="F32" s="762"/>
      <c r="G32" s="762"/>
      <c r="H32" s="762"/>
      <c r="I32" s="762"/>
      <c r="J32" s="762"/>
      <c r="K32" s="762"/>
      <c r="L32" s="762"/>
      <c r="M32" s="762"/>
      <c r="N32" s="762"/>
      <c r="O32" s="762"/>
      <c r="P32" s="762"/>
      <c r="Q32" s="763"/>
      <c r="R32" s="678">
        <v>64336</v>
      </c>
      <c r="S32" s="679"/>
      <c r="T32" s="679"/>
      <c r="U32" s="679"/>
      <c r="V32" s="679"/>
      <c r="W32" s="679"/>
      <c r="X32" s="679"/>
      <c r="Y32" s="680"/>
      <c r="Z32" s="715">
        <v>0.5</v>
      </c>
      <c r="AA32" s="715"/>
      <c r="AB32" s="715"/>
      <c r="AC32" s="715"/>
      <c r="AD32" s="716">
        <v>64336</v>
      </c>
      <c r="AE32" s="716"/>
      <c r="AF32" s="716"/>
      <c r="AG32" s="716"/>
      <c r="AH32" s="716"/>
      <c r="AI32" s="716"/>
      <c r="AJ32" s="716"/>
      <c r="AK32" s="716"/>
      <c r="AL32" s="681">
        <v>1.4</v>
      </c>
      <c r="AM32" s="682"/>
      <c r="AN32" s="682"/>
      <c r="AO32" s="717"/>
      <c r="AP32" s="754"/>
      <c r="AQ32" s="755"/>
      <c r="AR32" s="755"/>
      <c r="AS32" s="755"/>
      <c r="AT32" s="759"/>
      <c r="AU32" s="230" t="s">
        <v>318</v>
      </c>
      <c r="AV32" s="230"/>
      <c r="AW32" s="230"/>
      <c r="AX32" s="675" t="s">
        <v>319</v>
      </c>
      <c r="AY32" s="676"/>
      <c r="AZ32" s="676"/>
      <c r="BA32" s="676"/>
      <c r="BB32" s="676"/>
      <c r="BC32" s="676"/>
      <c r="BD32" s="676"/>
      <c r="BE32" s="676"/>
      <c r="BF32" s="677"/>
      <c r="BG32" s="751">
        <v>97.7</v>
      </c>
      <c r="BH32" s="697"/>
      <c r="BI32" s="697"/>
      <c r="BJ32" s="697"/>
      <c r="BK32" s="697"/>
      <c r="BL32" s="697"/>
      <c r="BM32" s="682">
        <v>95</v>
      </c>
      <c r="BN32" s="743"/>
      <c r="BO32" s="743"/>
      <c r="BP32" s="743"/>
      <c r="BQ32" s="721"/>
      <c r="BR32" s="751">
        <v>97.8</v>
      </c>
      <c r="BS32" s="697"/>
      <c r="BT32" s="697"/>
      <c r="BU32" s="697"/>
      <c r="BV32" s="697"/>
      <c r="BW32" s="697"/>
      <c r="BX32" s="682">
        <v>95.8</v>
      </c>
      <c r="BY32" s="743"/>
      <c r="BZ32" s="743"/>
      <c r="CA32" s="743"/>
      <c r="CB32" s="721"/>
      <c r="CD32" s="771"/>
      <c r="CE32" s="772"/>
      <c r="CF32" s="711" t="s">
        <v>320</v>
      </c>
      <c r="CG32" s="712"/>
      <c r="CH32" s="712"/>
      <c r="CI32" s="712"/>
      <c r="CJ32" s="712"/>
      <c r="CK32" s="712"/>
      <c r="CL32" s="712"/>
      <c r="CM32" s="712"/>
      <c r="CN32" s="712"/>
      <c r="CO32" s="712"/>
      <c r="CP32" s="712"/>
      <c r="CQ32" s="713"/>
      <c r="CR32" s="678" t="s">
        <v>173</v>
      </c>
      <c r="CS32" s="679"/>
      <c r="CT32" s="679"/>
      <c r="CU32" s="679"/>
      <c r="CV32" s="679"/>
      <c r="CW32" s="679"/>
      <c r="CX32" s="679"/>
      <c r="CY32" s="680"/>
      <c r="CZ32" s="681" t="s">
        <v>237</v>
      </c>
      <c r="DA32" s="699"/>
      <c r="DB32" s="699"/>
      <c r="DC32" s="700"/>
      <c r="DD32" s="684" t="s">
        <v>237</v>
      </c>
      <c r="DE32" s="679"/>
      <c r="DF32" s="679"/>
      <c r="DG32" s="679"/>
      <c r="DH32" s="679"/>
      <c r="DI32" s="679"/>
      <c r="DJ32" s="679"/>
      <c r="DK32" s="680"/>
      <c r="DL32" s="684" t="s">
        <v>173</v>
      </c>
      <c r="DM32" s="679"/>
      <c r="DN32" s="679"/>
      <c r="DO32" s="679"/>
      <c r="DP32" s="679"/>
      <c r="DQ32" s="679"/>
      <c r="DR32" s="679"/>
      <c r="DS32" s="679"/>
      <c r="DT32" s="679"/>
      <c r="DU32" s="679"/>
      <c r="DV32" s="680"/>
      <c r="DW32" s="681" t="s">
        <v>173</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1656609</v>
      </c>
      <c r="S33" s="679"/>
      <c r="T33" s="679"/>
      <c r="U33" s="679"/>
      <c r="V33" s="679"/>
      <c r="W33" s="679"/>
      <c r="X33" s="679"/>
      <c r="Y33" s="680"/>
      <c r="Z33" s="715">
        <v>12.4</v>
      </c>
      <c r="AA33" s="715"/>
      <c r="AB33" s="715"/>
      <c r="AC33" s="715"/>
      <c r="AD33" s="716" t="s">
        <v>173</v>
      </c>
      <c r="AE33" s="716"/>
      <c r="AF33" s="716"/>
      <c r="AG33" s="716"/>
      <c r="AH33" s="716"/>
      <c r="AI33" s="716"/>
      <c r="AJ33" s="716"/>
      <c r="AK33" s="716"/>
      <c r="AL33" s="681" t="s">
        <v>173</v>
      </c>
      <c r="AM33" s="682"/>
      <c r="AN33" s="682"/>
      <c r="AO33" s="717"/>
      <c r="AP33" s="756"/>
      <c r="AQ33" s="757"/>
      <c r="AR33" s="757"/>
      <c r="AS33" s="757"/>
      <c r="AT33" s="760"/>
      <c r="AU33" s="232"/>
      <c r="AV33" s="232"/>
      <c r="AW33" s="232"/>
      <c r="AX33" s="659" t="s">
        <v>322</v>
      </c>
      <c r="AY33" s="660"/>
      <c r="AZ33" s="660"/>
      <c r="BA33" s="660"/>
      <c r="BB33" s="660"/>
      <c r="BC33" s="660"/>
      <c r="BD33" s="660"/>
      <c r="BE33" s="660"/>
      <c r="BF33" s="661"/>
      <c r="BG33" s="742">
        <v>98.7</v>
      </c>
      <c r="BH33" s="663"/>
      <c r="BI33" s="663"/>
      <c r="BJ33" s="663"/>
      <c r="BK33" s="663"/>
      <c r="BL33" s="663"/>
      <c r="BM33" s="706">
        <v>96</v>
      </c>
      <c r="BN33" s="663"/>
      <c r="BO33" s="663"/>
      <c r="BP33" s="663"/>
      <c r="BQ33" s="727"/>
      <c r="BR33" s="742">
        <v>98.3</v>
      </c>
      <c r="BS33" s="663"/>
      <c r="BT33" s="663"/>
      <c r="BU33" s="663"/>
      <c r="BV33" s="663"/>
      <c r="BW33" s="663"/>
      <c r="BX33" s="706">
        <v>95.8</v>
      </c>
      <c r="BY33" s="663"/>
      <c r="BZ33" s="663"/>
      <c r="CA33" s="663"/>
      <c r="CB33" s="727"/>
      <c r="CD33" s="711" t="s">
        <v>323</v>
      </c>
      <c r="CE33" s="712"/>
      <c r="CF33" s="712"/>
      <c r="CG33" s="712"/>
      <c r="CH33" s="712"/>
      <c r="CI33" s="712"/>
      <c r="CJ33" s="712"/>
      <c r="CK33" s="712"/>
      <c r="CL33" s="712"/>
      <c r="CM33" s="712"/>
      <c r="CN33" s="712"/>
      <c r="CO33" s="712"/>
      <c r="CP33" s="712"/>
      <c r="CQ33" s="713"/>
      <c r="CR33" s="678">
        <v>4909145</v>
      </c>
      <c r="CS33" s="697"/>
      <c r="CT33" s="697"/>
      <c r="CU33" s="697"/>
      <c r="CV33" s="697"/>
      <c r="CW33" s="697"/>
      <c r="CX33" s="697"/>
      <c r="CY33" s="698"/>
      <c r="CZ33" s="681">
        <v>38</v>
      </c>
      <c r="DA33" s="699"/>
      <c r="DB33" s="699"/>
      <c r="DC33" s="700"/>
      <c r="DD33" s="684">
        <v>2726924</v>
      </c>
      <c r="DE33" s="697"/>
      <c r="DF33" s="697"/>
      <c r="DG33" s="697"/>
      <c r="DH33" s="697"/>
      <c r="DI33" s="697"/>
      <c r="DJ33" s="697"/>
      <c r="DK33" s="698"/>
      <c r="DL33" s="684">
        <v>1822206</v>
      </c>
      <c r="DM33" s="697"/>
      <c r="DN33" s="697"/>
      <c r="DO33" s="697"/>
      <c r="DP33" s="697"/>
      <c r="DQ33" s="697"/>
      <c r="DR33" s="697"/>
      <c r="DS33" s="697"/>
      <c r="DT33" s="697"/>
      <c r="DU33" s="697"/>
      <c r="DV33" s="698"/>
      <c r="DW33" s="681">
        <v>38.9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1854792</v>
      </c>
      <c r="S34" s="679"/>
      <c r="T34" s="679"/>
      <c r="U34" s="679"/>
      <c r="V34" s="679"/>
      <c r="W34" s="679"/>
      <c r="X34" s="679"/>
      <c r="Y34" s="680"/>
      <c r="Z34" s="715">
        <v>13.9</v>
      </c>
      <c r="AA34" s="715"/>
      <c r="AB34" s="715"/>
      <c r="AC34" s="715"/>
      <c r="AD34" s="716">
        <v>1224064</v>
      </c>
      <c r="AE34" s="716"/>
      <c r="AF34" s="716"/>
      <c r="AG34" s="716"/>
      <c r="AH34" s="716"/>
      <c r="AI34" s="716"/>
      <c r="AJ34" s="716"/>
      <c r="AK34" s="716"/>
      <c r="AL34" s="681">
        <v>26.9</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1780565</v>
      </c>
      <c r="CS34" s="679"/>
      <c r="CT34" s="679"/>
      <c r="CU34" s="679"/>
      <c r="CV34" s="679"/>
      <c r="CW34" s="679"/>
      <c r="CX34" s="679"/>
      <c r="CY34" s="680"/>
      <c r="CZ34" s="681">
        <v>13.8</v>
      </c>
      <c r="DA34" s="699"/>
      <c r="DB34" s="699"/>
      <c r="DC34" s="700"/>
      <c r="DD34" s="684">
        <v>1012417</v>
      </c>
      <c r="DE34" s="679"/>
      <c r="DF34" s="679"/>
      <c r="DG34" s="679"/>
      <c r="DH34" s="679"/>
      <c r="DI34" s="679"/>
      <c r="DJ34" s="679"/>
      <c r="DK34" s="680"/>
      <c r="DL34" s="684">
        <v>790422</v>
      </c>
      <c r="DM34" s="679"/>
      <c r="DN34" s="679"/>
      <c r="DO34" s="679"/>
      <c r="DP34" s="679"/>
      <c r="DQ34" s="679"/>
      <c r="DR34" s="679"/>
      <c r="DS34" s="679"/>
      <c r="DT34" s="679"/>
      <c r="DU34" s="679"/>
      <c r="DV34" s="680"/>
      <c r="DW34" s="681">
        <v>16.899999999999999</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635639</v>
      </c>
      <c r="S35" s="679"/>
      <c r="T35" s="679"/>
      <c r="U35" s="679"/>
      <c r="V35" s="679"/>
      <c r="W35" s="679"/>
      <c r="X35" s="679"/>
      <c r="Y35" s="680"/>
      <c r="Z35" s="715">
        <v>4.8</v>
      </c>
      <c r="AA35" s="715"/>
      <c r="AB35" s="715"/>
      <c r="AC35" s="715"/>
      <c r="AD35" s="716" t="s">
        <v>173</v>
      </c>
      <c r="AE35" s="716"/>
      <c r="AF35" s="716"/>
      <c r="AG35" s="716"/>
      <c r="AH35" s="716"/>
      <c r="AI35" s="716"/>
      <c r="AJ35" s="716"/>
      <c r="AK35" s="716"/>
      <c r="AL35" s="681" t="s">
        <v>173</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96075</v>
      </c>
      <c r="CS35" s="697"/>
      <c r="CT35" s="697"/>
      <c r="CU35" s="697"/>
      <c r="CV35" s="697"/>
      <c r="CW35" s="697"/>
      <c r="CX35" s="697"/>
      <c r="CY35" s="698"/>
      <c r="CZ35" s="681">
        <v>0.7</v>
      </c>
      <c r="DA35" s="699"/>
      <c r="DB35" s="699"/>
      <c r="DC35" s="700"/>
      <c r="DD35" s="684">
        <v>67391</v>
      </c>
      <c r="DE35" s="697"/>
      <c r="DF35" s="697"/>
      <c r="DG35" s="697"/>
      <c r="DH35" s="697"/>
      <c r="DI35" s="697"/>
      <c r="DJ35" s="697"/>
      <c r="DK35" s="698"/>
      <c r="DL35" s="684">
        <v>57843</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1006581</v>
      </c>
      <c r="S36" s="679"/>
      <c r="T36" s="679"/>
      <c r="U36" s="679"/>
      <c r="V36" s="679"/>
      <c r="W36" s="679"/>
      <c r="X36" s="679"/>
      <c r="Y36" s="680"/>
      <c r="Z36" s="715">
        <v>7.5</v>
      </c>
      <c r="AA36" s="715"/>
      <c r="AB36" s="715"/>
      <c r="AC36" s="715"/>
      <c r="AD36" s="716" t="s">
        <v>237</v>
      </c>
      <c r="AE36" s="716"/>
      <c r="AF36" s="716"/>
      <c r="AG36" s="716"/>
      <c r="AH36" s="716"/>
      <c r="AI36" s="716"/>
      <c r="AJ36" s="716"/>
      <c r="AK36" s="716"/>
      <c r="AL36" s="681" t="s">
        <v>237</v>
      </c>
      <c r="AM36" s="682"/>
      <c r="AN36" s="682"/>
      <c r="AO36" s="717"/>
      <c r="AP36" s="235"/>
      <c r="AQ36" s="730" t="s">
        <v>331</v>
      </c>
      <c r="AR36" s="731"/>
      <c r="AS36" s="731"/>
      <c r="AT36" s="731"/>
      <c r="AU36" s="731"/>
      <c r="AV36" s="731"/>
      <c r="AW36" s="731"/>
      <c r="AX36" s="731"/>
      <c r="AY36" s="732"/>
      <c r="AZ36" s="733">
        <v>699381</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34423</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1630853</v>
      </c>
      <c r="CS36" s="679"/>
      <c r="CT36" s="679"/>
      <c r="CU36" s="679"/>
      <c r="CV36" s="679"/>
      <c r="CW36" s="679"/>
      <c r="CX36" s="679"/>
      <c r="CY36" s="680"/>
      <c r="CZ36" s="681">
        <v>12.6</v>
      </c>
      <c r="DA36" s="699"/>
      <c r="DB36" s="699"/>
      <c r="DC36" s="700"/>
      <c r="DD36" s="684">
        <v>718023</v>
      </c>
      <c r="DE36" s="679"/>
      <c r="DF36" s="679"/>
      <c r="DG36" s="679"/>
      <c r="DH36" s="679"/>
      <c r="DI36" s="679"/>
      <c r="DJ36" s="679"/>
      <c r="DK36" s="680"/>
      <c r="DL36" s="684">
        <v>663197</v>
      </c>
      <c r="DM36" s="679"/>
      <c r="DN36" s="679"/>
      <c r="DO36" s="679"/>
      <c r="DP36" s="679"/>
      <c r="DQ36" s="679"/>
      <c r="DR36" s="679"/>
      <c r="DS36" s="679"/>
      <c r="DT36" s="679"/>
      <c r="DU36" s="679"/>
      <c r="DV36" s="680"/>
      <c r="DW36" s="681">
        <v>14.2</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485517</v>
      </c>
      <c r="S37" s="679"/>
      <c r="T37" s="679"/>
      <c r="U37" s="679"/>
      <c r="V37" s="679"/>
      <c r="W37" s="679"/>
      <c r="X37" s="679"/>
      <c r="Y37" s="680"/>
      <c r="Z37" s="715">
        <v>3.6</v>
      </c>
      <c r="AA37" s="715"/>
      <c r="AB37" s="715"/>
      <c r="AC37" s="715"/>
      <c r="AD37" s="716" t="s">
        <v>237</v>
      </c>
      <c r="AE37" s="716"/>
      <c r="AF37" s="716"/>
      <c r="AG37" s="716"/>
      <c r="AH37" s="716"/>
      <c r="AI37" s="716"/>
      <c r="AJ37" s="716"/>
      <c r="AK37" s="716"/>
      <c r="AL37" s="681" t="s">
        <v>173</v>
      </c>
      <c r="AM37" s="682"/>
      <c r="AN37" s="682"/>
      <c r="AO37" s="717"/>
      <c r="AQ37" s="718" t="s">
        <v>335</v>
      </c>
      <c r="AR37" s="719"/>
      <c r="AS37" s="719"/>
      <c r="AT37" s="719"/>
      <c r="AU37" s="719"/>
      <c r="AV37" s="719"/>
      <c r="AW37" s="719"/>
      <c r="AX37" s="719"/>
      <c r="AY37" s="720"/>
      <c r="AZ37" s="678">
        <v>143552</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-68359</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442512</v>
      </c>
      <c r="CS37" s="697"/>
      <c r="CT37" s="697"/>
      <c r="CU37" s="697"/>
      <c r="CV37" s="697"/>
      <c r="CW37" s="697"/>
      <c r="CX37" s="697"/>
      <c r="CY37" s="698"/>
      <c r="CZ37" s="681">
        <v>3.4</v>
      </c>
      <c r="DA37" s="699"/>
      <c r="DB37" s="699"/>
      <c r="DC37" s="700"/>
      <c r="DD37" s="684">
        <v>400359</v>
      </c>
      <c r="DE37" s="697"/>
      <c r="DF37" s="697"/>
      <c r="DG37" s="697"/>
      <c r="DH37" s="697"/>
      <c r="DI37" s="697"/>
      <c r="DJ37" s="697"/>
      <c r="DK37" s="698"/>
      <c r="DL37" s="684">
        <v>400359</v>
      </c>
      <c r="DM37" s="697"/>
      <c r="DN37" s="697"/>
      <c r="DO37" s="697"/>
      <c r="DP37" s="697"/>
      <c r="DQ37" s="697"/>
      <c r="DR37" s="697"/>
      <c r="DS37" s="697"/>
      <c r="DT37" s="697"/>
      <c r="DU37" s="697"/>
      <c r="DV37" s="698"/>
      <c r="DW37" s="681">
        <v>8.5</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38205</v>
      </c>
      <c r="S38" s="679"/>
      <c r="T38" s="679"/>
      <c r="U38" s="679"/>
      <c r="V38" s="679"/>
      <c r="W38" s="679"/>
      <c r="X38" s="679"/>
      <c r="Y38" s="680"/>
      <c r="Z38" s="715">
        <v>0.3</v>
      </c>
      <c r="AA38" s="715"/>
      <c r="AB38" s="715"/>
      <c r="AC38" s="715"/>
      <c r="AD38" s="716">
        <v>864</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t="s">
        <v>173</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2250</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699381</v>
      </c>
      <c r="CS38" s="679"/>
      <c r="CT38" s="679"/>
      <c r="CU38" s="679"/>
      <c r="CV38" s="679"/>
      <c r="CW38" s="679"/>
      <c r="CX38" s="679"/>
      <c r="CY38" s="680"/>
      <c r="CZ38" s="681">
        <v>5.4</v>
      </c>
      <c r="DA38" s="699"/>
      <c r="DB38" s="699"/>
      <c r="DC38" s="700"/>
      <c r="DD38" s="684">
        <v>581608</v>
      </c>
      <c r="DE38" s="679"/>
      <c r="DF38" s="679"/>
      <c r="DG38" s="679"/>
      <c r="DH38" s="679"/>
      <c r="DI38" s="679"/>
      <c r="DJ38" s="679"/>
      <c r="DK38" s="680"/>
      <c r="DL38" s="684">
        <v>310744</v>
      </c>
      <c r="DM38" s="679"/>
      <c r="DN38" s="679"/>
      <c r="DO38" s="679"/>
      <c r="DP38" s="679"/>
      <c r="DQ38" s="679"/>
      <c r="DR38" s="679"/>
      <c r="DS38" s="679"/>
      <c r="DT38" s="679"/>
      <c r="DU38" s="679"/>
      <c r="DV38" s="680"/>
      <c r="DW38" s="681">
        <v>6.6</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1596400</v>
      </c>
      <c r="S39" s="679"/>
      <c r="T39" s="679"/>
      <c r="U39" s="679"/>
      <c r="V39" s="679"/>
      <c r="W39" s="679"/>
      <c r="X39" s="679"/>
      <c r="Y39" s="680"/>
      <c r="Z39" s="715">
        <v>12</v>
      </c>
      <c r="AA39" s="715"/>
      <c r="AB39" s="715"/>
      <c r="AC39" s="715"/>
      <c r="AD39" s="716" t="s">
        <v>173</v>
      </c>
      <c r="AE39" s="716"/>
      <c r="AF39" s="716"/>
      <c r="AG39" s="716"/>
      <c r="AH39" s="716"/>
      <c r="AI39" s="716"/>
      <c r="AJ39" s="716"/>
      <c r="AK39" s="716"/>
      <c r="AL39" s="681" t="s">
        <v>173</v>
      </c>
      <c r="AM39" s="682"/>
      <c r="AN39" s="682"/>
      <c r="AO39" s="717"/>
      <c r="AQ39" s="718" t="s">
        <v>343</v>
      </c>
      <c r="AR39" s="719"/>
      <c r="AS39" s="719"/>
      <c r="AT39" s="719"/>
      <c r="AU39" s="719"/>
      <c r="AV39" s="719"/>
      <c r="AW39" s="719"/>
      <c r="AX39" s="719"/>
      <c r="AY39" s="720"/>
      <c r="AZ39" s="678" t="s">
        <v>173</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3792</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691051</v>
      </c>
      <c r="CS39" s="697"/>
      <c r="CT39" s="697"/>
      <c r="CU39" s="697"/>
      <c r="CV39" s="697"/>
      <c r="CW39" s="697"/>
      <c r="CX39" s="697"/>
      <c r="CY39" s="698"/>
      <c r="CZ39" s="681">
        <v>5.3</v>
      </c>
      <c r="DA39" s="699"/>
      <c r="DB39" s="699"/>
      <c r="DC39" s="700"/>
      <c r="DD39" s="684">
        <v>347485</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173</v>
      </c>
      <c r="S40" s="679"/>
      <c r="T40" s="679"/>
      <c r="U40" s="679"/>
      <c r="V40" s="679"/>
      <c r="W40" s="679"/>
      <c r="X40" s="679"/>
      <c r="Y40" s="680"/>
      <c r="Z40" s="715" t="s">
        <v>173</v>
      </c>
      <c r="AA40" s="715"/>
      <c r="AB40" s="715"/>
      <c r="AC40" s="715"/>
      <c r="AD40" s="716" t="s">
        <v>173</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t="s">
        <v>173</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63</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11220</v>
      </c>
      <c r="CS40" s="679"/>
      <c r="CT40" s="679"/>
      <c r="CU40" s="679"/>
      <c r="CV40" s="679"/>
      <c r="CW40" s="679"/>
      <c r="CX40" s="679"/>
      <c r="CY40" s="680"/>
      <c r="CZ40" s="681">
        <v>0.1</v>
      </c>
      <c r="DA40" s="699"/>
      <c r="DB40" s="699"/>
      <c r="DC40" s="700"/>
      <c r="DD40" s="684" t="s">
        <v>173</v>
      </c>
      <c r="DE40" s="679"/>
      <c r="DF40" s="679"/>
      <c r="DG40" s="679"/>
      <c r="DH40" s="679"/>
      <c r="DI40" s="679"/>
      <c r="DJ40" s="679"/>
      <c r="DK40" s="680"/>
      <c r="DL40" s="684" t="s">
        <v>237</v>
      </c>
      <c r="DM40" s="679"/>
      <c r="DN40" s="679"/>
      <c r="DO40" s="679"/>
      <c r="DP40" s="679"/>
      <c r="DQ40" s="679"/>
      <c r="DR40" s="679"/>
      <c r="DS40" s="679"/>
      <c r="DT40" s="679"/>
      <c r="DU40" s="679"/>
      <c r="DV40" s="680"/>
      <c r="DW40" s="681" t="s">
        <v>173</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142000</v>
      </c>
      <c r="S41" s="679"/>
      <c r="T41" s="679"/>
      <c r="U41" s="679"/>
      <c r="V41" s="679"/>
      <c r="W41" s="679"/>
      <c r="X41" s="679"/>
      <c r="Y41" s="680"/>
      <c r="Z41" s="715">
        <v>1.1000000000000001</v>
      </c>
      <c r="AA41" s="715"/>
      <c r="AB41" s="715"/>
      <c r="AC41" s="715"/>
      <c r="AD41" s="716" t="s">
        <v>173</v>
      </c>
      <c r="AE41" s="716"/>
      <c r="AF41" s="716"/>
      <c r="AG41" s="716"/>
      <c r="AH41" s="716"/>
      <c r="AI41" s="716"/>
      <c r="AJ41" s="716"/>
      <c r="AK41" s="716"/>
      <c r="AL41" s="681" t="s">
        <v>173</v>
      </c>
      <c r="AM41" s="682"/>
      <c r="AN41" s="682"/>
      <c r="AO41" s="717"/>
      <c r="AQ41" s="718" t="s">
        <v>352</v>
      </c>
      <c r="AR41" s="719"/>
      <c r="AS41" s="719"/>
      <c r="AT41" s="719"/>
      <c r="AU41" s="719"/>
      <c r="AV41" s="719"/>
      <c r="AW41" s="719"/>
      <c r="AX41" s="719"/>
      <c r="AY41" s="720"/>
      <c r="AZ41" s="678">
        <v>284954</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173</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173</v>
      </c>
      <c r="DA41" s="699"/>
      <c r="DB41" s="699"/>
      <c r="DC41" s="700"/>
      <c r="DD41" s="684" t="s">
        <v>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13357356</v>
      </c>
      <c r="S42" s="701"/>
      <c r="T42" s="701"/>
      <c r="U42" s="701"/>
      <c r="V42" s="701"/>
      <c r="W42" s="701"/>
      <c r="X42" s="701"/>
      <c r="Y42" s="703"/>
      <c r="Z42" s="704">
        <v>100</v>
      </c>
      <c r="AA42" s="704"/>
      <c r="AB42" s="704"/>
      <c r="AC42" s="704"/>
      <c r="AD42" s="705">
        <v>4544091</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270875</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210</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5539208</v>
      </c>
      <c r="CS42" s="679"/>
      <c r="CT42" s="679"/>
      <c r="CU42" s="679"/>
      <c r="CV42" s="679"/>
      <c r="CW42" s="679"/>
      <c r="CX42" s="679"/>
      <c r="CY42" s="680"/>
      <c r="CZ42" s="681">
        <v>42.9</v>
      </c>
      <c r="DA42" s="682"/>
      <c r="DB42" s="682"/>
      <c r="DC42" s="683"/>
      <c r="DD42" s="684">
        <v>755170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12553</v>
      </c>
      <c r="CS43" s="697"/>
      <c r="CT43" s="697"/>
      <c r="CU43" s="697"/>
      <c r="CV43" s="697"/>
      <c r="CW43" s="697"/>
      <c r="CX43" s="697"/>
      <c r="CY43" s="698"/>
      <c r="CZ43" s="681">
        <v>0.1</v>
      </c>
      <c r="DA43" s="699"/>
      <c r="DB43" s="699"/>
      <c r="DC43" s="700"/>
      <c r="DD43" s="684">
        <v>12553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5516749</v>
      </c>
      <c r="CS44" s="679"/>
      <c r="CT44" s="679"/>
      <c r="CU44" s="679"/>
      <c r="CV44" s="679"/>
      <c r="CW44" s="679"/>
      <c r="CX44" s="679"/>
      <c r="CY44" s="680"/>
      <c r="CZ44" s="681">
        <v>42.7</v>
      </c>
      <c r="DA44" s="682"/>
      <c r="DB44" s="682"/>
      <c r="DC44" s="683"/>
      <c r="DD44" s="684">
        <v>747139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4841619</v>
      </c>
      <c r="CS45" s="697"/>
      <c r="CT45" s="697"/>
      <c r="CU45" s="697"/>
      <c r="CV45" s="697"/>
      <c r="CW45" s="697"/>
      <c r="CX45" s="697"/>
      <c r="CY45" s="698"/>
      <c r="CZ45" s="681">
        <v>37.5</v>
      </c>
      <c r="DA45" s="699"/>
      <c r="DB45" s="699"/>
      <c r="DC45" s="700"/>
      <c r="DD45" s="684">
        <v>364499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675130</v>
      </c>
      <c r="CS46" s="679"/>
      <c r="CT46" s="679"/>
      <c r="CU46" s="679"/>
      <c r="CV46" s="679"/>
      <c r="CW46" s="679"/>
      <c r="CX46" s="679"/>
      <c r="CY46" s="680"/>
      <c r="CZ46" s="681">
        <v>5.2</v>
      </c>
      <c r="DA46" s="682"/>
      <c r="DB46" s="682"/>
      <c r="DC46" s="683"/>
      <c r="DD46" s="684">
        <v>382640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22459</v>
      </c>
      <c r="CS47" s="697"/>
      <c r="CT47" s="697"/>
      <c r="CU47" s="697"/>
      <c r="CV47" s="697"/>
      <c r="CW47" s="697"/>
      <c r="CX47" s="697"/>
      <c r="CY47" s="698"/>
      <c r="CZ47" s="681">
        <v>0.2</v>
      </c>
      <c r="DA47" s="699"/>
      <c r="DB47" s="699"/>
      <c r="DC47" s="700"/>
      <c r="DD47" s="684">
        <v>8031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173</v>
      </c>
      <c r="CS48" s="679"/>
      <c r="CT48" s="679"/>
      <c r="CU48" s="679"/>
      <c r="CV48" s="679"/>
      <c r="CW48" s="679"/>
      <c r="CX48" s="679"/>
      <c r="CY48" s="680"/>
      <c r="CZ48" s="681" t="s">
        <v>173</v>
      </c>
      <c r="DA48" s="682"/>
      <c r="DB48" s="682"/>
      <c r="DC48" s="683"/>
      <c r="DD48" s="684" t="s">
        <v>173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12919392</v>
      </c>
      <c r="CS49" s="663"/>
      <c r="CT49" s="663"/>
      <c r="CU49" s="663"/>
      <c r="CV49" s="663"/>
      <c r="CW49" s="663"/>
      <c r="CX49" s="663"/>
      <c r="CY49" s="664"/>
      <c r="CZ49" s="665">
        <v>100</v>
      </c>
      <c r="DA49" s="666"/>
      <c r="DB49" s="666"/>
      <c r="DC49" s="667"/>
      <c r="DD49" s="668">
        <v>5358154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rfCIBKNOBIomE2NH/Gzj1AOaQwLOK9nv3LwF6/3hOssvWXF8tkGVUlnE95REpcN0YdyuDny00lq90etmqFQA==" saltValue="xLFcS0vA5RKDqM5mPpePa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5" zoomScale="70" zoomScaleNormal="25" zoomScaleSheetLayoutView="70" workbookViewId="0">
      <selection activeCell="BS41" sqref="BS41:CQ41"/>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370</v>
      </c>
      <c r="DK2" s="1203"/>
      <c r="DL2" s="1203"/>
      <c r="DM2" s="1203"/>
      <c r="DN2" s="1203"/>
      <c r="DO2" s="1204"/>
      <c r="DP2" s="250"/>
      <c r="DQ2" s="1202" t="s">
        <v>371</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5"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0" t="s">
        <v>388</v>
      </c>
      <c r="DH5" s="1191"/>
      <c r="DI5" s="1191"/>
      <c r="DJ5" s="1191"/>
      <c r="DK5" s="1192"/>
      <c r="DL5" s="1190" t="s">
        <v>389</v>
      </c>
      <c r="DM5" s="1191"/>
      <c r="DN5" s="1191"/>
      <c r="DO5" s="1191"/>
      <c r="DP5" s="1192"/>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2" t="s">
        <v>391</v>
      </c>
      <c r="C7" s="1143"/>
      <c r="D7" s="1143"/>
      <c r="E7" s="1143"/>
      <c r="F7" s="1143"/>
      <c r="G7" s="1143"/>
      <c r="H7" s="1143"/>
      <c r="I7" s="1143"/>
      <c r="J7" s="1143"/>
      <c r="K7" s="1143"/>
      <c r="L7" s="1143"/>
      <c r="M7" s="1143"/>
      <c r="N7" s="1143"/>
      <c r="O7" s="1143"/>
      <c r="P7" s="1144"/>
      <c r="Q7" s="1196">
        <v>13357</v>
      </c>
      <c r="R7" s="1197"/>
      <c r="S7" s="1197"/>
      <c r="T7" s="1197"/>
      <c r="U7" s="1197"/>
      <c r="V7" s="1197">
        <v>12919</v>
      </c>
      <c r="W7" s="1197"/>
      <c r="X7" s="1197"/>
      <c r="Y7" s="1197"/>
      <c r="Z7" s="1197"/>
      <c r="AA7" s="1197">
        <v>438</v>
      </c>
      <c r="AB7" s="1197"/>
      <c r="AC7" s="1197"/>
      <c r="AD7" s="1197"/>
      <c r="AE7" s="1198"/>
      <c r="AF7" s="1199">
        <v>161</v>
      </c>
      <c r="AG7" s="1200"/>
      <c r="AH7" s="1200"/>
      <c r="AI7" s="1200"/>
      <c r="AJ7" s="1201"/>
      <c r="AK7" s="1183">
        <v>991</v>
      </c>
      <c r="AL7" s="1184"/>
      <c r="AM7" s="1184"/>
      <c r="AN7" s="1184"/>
      <c r="AO7" s="1184"/>
      <c r="AP7" s="1184">
        <v>5323</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0">
        <v>13357</v>
      </c>
      <c r="R23" s="1161"/>
      <c r="S23" s="1161"/>
      <c r="T23" s="1161"/>
      <c r="U23" s="1161"/>
      <c r="V23" s="1161">
        <v>12919</v>
      </c>
      <c r="W23" s="1161"/>
      <c r="X23" s="1161"/>
      <c r="Y23" s="1161"/>
      <c r="Z23" s="1161"/>
      <c r="AA23" s="1161">
        <v>438</v>
      </c>
      <c r="AB23" s="1161"/>
      <c r="AC23" s="1161"/>
      <c r="AD23" s="1161"/>
      <c r="AE23" s="1162"/>
      <c r="AF23" s="1163">
        <v>161</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395</v>
      </c>
      <c r="BA23" s="1158"/>
      <c r="BB23" s="1158"/>
      <c r="BC23" s="1158"/>
      <c r="BD23" s="1159"/>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6" t="s">
        <v>396</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5" t="s">
        <v>397</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1" t="s">
        <v>401</v>
      </c>
      <c r="AG26" s="1101"/>
      <c r="AH26" s="1101"/>
      <c r="AI26" s="1101"/>
      <c r="AJ26" s="1152"/>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3"/>
      <c r="AG27" s="1104"/>
      <c r="AH27" s="1104"/>
      <c r="AI27" s="1104"/>
      <c r="AJ27" s="1154"/>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2" t="s">
        <v>406</v>
      </c>
      <c r="C28" s="1143"/>
      <c r="D28" s="1143"/>
      <c r="E28" s="1143"/>
      <c r="F28" s="1143"/>
      <c r="G28" s="1143"/>
      <c r="H28" s="1143"/>
      <c r="I28" s="1143"/>
      <c r="J28" s="1143"/>
      <c r="K28" s="1143"/>
      <c r="L28" s="1143"/>
      <c r="M28" s="1143"/>
      <c r="N28" s="1143"/>
      <c r="O28" s="1143"/>
      <c r="P28" s="1144"/>
      <c r="Q28" s="1145">
        <v>1586</v>
      </c>
      <c r="R28" s="1146"/>
      <c r="S28" s="1146"/>
      <c r="T28" s="1146"/>
      <c r="U28" s="1146"/>
      <c r="V28" s="1146">
        <v>1551</v>
      </c>
      <c r="W28" s="1146"/>
      <c r="X28" s="1146"/>
      <c r="Y28" s="1146"/>
      <c r="Z28" s="1146"/>
      <c r="AA28" s="1146">
        <v>34</v>
      </c>
      <c r="AB28" s="1146"/>
      <c r="AC28" s="1146"/>
      <c r="AD28" s="1146"/>
      <c r="AE28" s="1147"/>
      <c r="AF28" s="1148">
        <v>34</v>
      </c>
      <c r="AG28" s="1146"/>
      <c r="AH28" s="1146"/>
      <c r="AI28" s="1146"/>
      <c r="AJ28" s="1149"/>
      <c r="AK28" s="1150">
        <v>285</v>
      </c>
      <c r="AL28" s="1139"/>
      <c r="AM28" s="1139"/>
      <c r="AN28" s="1139"/>
      <c r="AO28" s="1139"/>
      <c r="AP28" s="1139" t="s">
        <v>602</v>
      </c>
      <c r="AQ28" s="1139"/>
      <c r="AR28" s="1139"/>
      <c r="AS28" s="1139"/>
      <c r="AT28" s="1139"/>
      <c r="AU28" s="1139" t="s">
        <v>602</v>
      </c>
      <c r="AV28" s="1139"/>
      <c r="AW28" s="1139"/>
      <c r="AX28" s="1139"/>
      <c r="AY28" s="1139"/>
      <c r="AZ28" s="1139" t="s">
        <v>602</v>
      </c>
      <c r="BA28" s="1139"/>
      <c r="BB28" s="1139"/>
      <c r="BC28" s="1139"/>
      <c r="BD28" s="1139"/>
      <c r="BE28" s="1140"/>
      <c r="BF28" s="1140"/>
      <c r="BG28" s="1140"/>
      <c r="BH28" s="1140"/>
      <c r="BI28" s="1141"/>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108</v>
      </c>
      <c r="R29" s="1137"/>
      <c r="S29" s="1137"/>
      <c r="T29" s="1137"/>
      <c r="U29" s="1137"/>
      <c r="V29" s="1137">
        <v>108</v>
      </c>
      <c r="W29" s="1137"/>
      <c r="X29" s="1137"/>
      <c r="Y29" s="1137"/>
      <c r="Z29" s="1137"/>
      <c r="AA29" s="1137">
        <v>0</v>
      </c>
      <c r="AB29" s="1137"/>
      <c r="AC29" s="1137"/>
      <c r="AD29" s="1137"/>
      <c r="AE29" s="1138"/>
      <c r="AF29" s="1112">
        <v>0</v>
      </c>
      <c r="AG29" s="1113"/>
      <c r="AH29" s="1113"/>
      <c r="AI29" s="1113"/>
      <c r="AJ29" s="1114"/>
      <c r="AK29" s="1073">
        <v>30</v>
      </c>
      <c r="AL29" s="1064"/>
      <c r="AM29" s="1064"/>
      <c r="AN29" s="1064"/>
      <c r="AO29" s="1064"/>
      <c r="AP29" s="1064" t="s">
        <v>602</v>
      </c>
      <c r="AQ29" s="1064"/>
      <c r="AR29" s="1064"/>
      <c r="AS29" s="1064"/>
      <c r="AT29" s="1064"/>
      <c r="AU29" s="1064" t="s">
        <v>602</v>
      </c>
      <c r="AV29" s="1064"/>
      <c r="AW29" s="1064"/>
      <c r="AX29" s="1064"/>
      <c r="AY29" s="1064"/>
      <c r="AZ29" s="1064" t="s">
        <v>602</v>
      </c>
      <c r="BA29" s="1064"/>
      <c r="BB29" s="1064"/>
      <c r="BC29" s="1064"/>
      <c r="BD29" s="1064"/>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f>689+44+3</f>
        <v>736</v>
      </c>
      <c r="R30" s="1137"/>
      <c r="S30" s="1137"/>
      <c r="T30" s="1137"/>
      <c r="U30" s="1137"/>
      <c r="V30" s="1137">
        <f>593+22</f>
        <v>615</v>
      </c>
      <c r="W30" s="1137"/>
      <c r="X30" s="1137"/>
      <c r="Y30" s="1137"/>
      <c r="Z30" s="1137"/>
      <c r="AA30" s="1137">
        <f>Q30-V30</f>
        <v>121</v>
      </c>
      <c r="AB30" s="1137"/>
      <c r="AC30" s="1137"/>
      <c r="AD30" s="1137"/>
      <c r="AE30" s="1138"/>
      <c r="AF30" s="1112">
        <v>725</v>
      </c>
      <c r="AG30" s="1113"/>
      <c r="AH30" s="1113"/>
      <c r="AI30" s="1113"/>
      <c r="AJ30" s="1114"/>
      <c r="AK30" s="1073">
        <v>0</v>
      </c>
      <c r="AL30" s="1064"/>
      <c r="AM30" s="1064"/>
      <c r="AN30" s="1064"/>
      <c r="AO30" s="1064"/>
      <c r="AP30" s="1064">
        <v>477</v>
      </c>
      <c r="AQ30" s="1064"/>
      <c r="AR30" s="1064"/>
      <c r="AS30" s="1064"/>
      <c r="AT30" s="1064"/>
      <c r="AU30" s="1064" t="s">
        <v>602</v>
      </c>
      <c r="AV30" s="1064"/>
      <c r="AW30" s="1064"/>
      <c r="AX30" s="1064"/>
      <c r="AY30" s="1064"/>
      <c r="AZ30" s="1064" t="s">
        <v>602</v>
      </c>
      <c r="BA30" s="1064"/>
      <c r="BB30" s="1064"/>
      <c r="BC30" s="1064"/>
      <c r="BD30" s="1064"/>
      <c r="BE30" s="1125" t="s">
        <v>409</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680</v>
      </c>
      <c r="R31" s="1137"/>
      <c r="S31" s="1137"/>
      <c r="T31" s="1137"/>
      <c r="U31" s="1137"/>
      <c r="V31" s="1137">
        <v>654</v>
      </c>
      <c r="W31" s="1137"/>
      <c r="X31" s="1137"/>
      <c r="Y31" s="1137"/>
      <c r="Z31" s="1137"/>
      <c r="AA31" s="1137">
        <f>Q31-V31</f>
        <v>26</v>
      </c>
      <c r="AB31" s="1137"/>
      <c r="AC31" s="1137"/>
      <c r="AD31" s="1137"/>
      <c r="AE31" s="1138"/>
      <c r="AF31" s="1112">
        <v>12</v>
      </c>
      <c r="AG31" s="1113"/>
      <c r="AH31" s="1113"/>
      <c r="AI31" s="1113"/>
      <c r="AJ31" s="1114"/>
      <c r="AK31" s="1073">
        <v>152</v>
      </c>
      <c r="AL31" s="1064"/>
      <c r="AM31" s="1064"/>
      <c r="AN31" s="1064"/>
      <c r="AO31" s="1064"/>
      <c r="AP31" s="1064">
        <v>796</v>
      </c>
      <c r="AQ31" s="1064"/>
      <c r="AR31" s="1064"/>
      <c r="AS31" s="1064"/>
      <c r="AT31" s="1064"/>
      <c r="AU31" s="1064">
        <v>796</v>
      </c>
      <c r="AV31" s="1064"/>
      <c r="AW31" s="1064"/>
      <c r="AX31" s="1064"/>
      <c r="AY31" s="1064"/>
      <c r="AZ31" s="1064" t="s">
        <v>602</v>
      </c>
      <c r="BA31" s="1064"/>
      <c r="BB31" s="1064"/>
      <c r="BC31" s="1064"/>
      <c r="BD31" s="1064"/>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772</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418</v>
      </c>
      <c r="W66" s="1095"/>
      <c r="X66" s="1095"/>
      <c r="Y66" s="1095"/>
      <c r="Z66" s="1096"/>
      <c r="AA66" s="1094" t="s">
        <v>419</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420</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7" t="s">
        <v>592</v>
      </c>
      <c r="C68" s="1078"/>
      <c r="D68" s="1078"/>
      <c r="E68" s="1078"/>
      <c r="F68" s="1078"/>
      <c r="G68" s="1078"/>
      <c r="H68" s="1078"/>
      <c r="I68" s="1078"/>
      <c r="J68" s="1078"/>
      <c r="K68" s="1078"/>
      <c r="L68" s="1078"/>
      <c r="M68" s="1078"/>
      <c r="N68" s="1078"/>
      <c r="O68" s="1078"/>
      <c r="P68" s="1079"/>
      <c r="Q68" s="1080">
        <v>201</v>
      </c>
      <c r="R68" s="1081"/>
      <c r="S68" s="1081"/>
      <c r="T68" s="1081"/>
      <c r="U68" s="1081"/>
      <c r="V68" s="1081">
        <v>200</v>
      </c>
      <c r="W68" s="1081"/>
      <c r="X68" s="1081"/>
      <c r="Y68" s="1081"/>
      <c r="Z68" s="1081"/>
      <c r="AA68" s="1081">
        <v>2</v>
      </c>
      <c r="AB68" s="1081"/>
      <c r="AC68" s="1081"/>
      <c r="AD68" s="1081"/>
      <c r="AE68" s="1081"/>
      <c r="AF68" s="1081">
        <v>2</v>
      </c>
      <c r="AG68" s="1081"/>
      <c r="AH68" s="1081"/>
      <c r="AI68" s="1081"/>
      <c r="AJ68" s="1081"/>
      <c r="AK68" s="1081">
        <v>0</v>
      </c>
      <c r="AL68" s="1081"/>
      <c r="AM68" s="1081"/>
      <c r="AN68" s="1081"/>
      <c r="AO68" s="1081"/>
      <c r="AP68" s="1064">
        <v>0</v>
      </c>
      <c r="AQ68" s="1064"/>
      <c r="AR68" s="1064"/>
      <c r="AS68" s="1064"/>
      <c r="AT68" s="1064"/>
      <c r="AU68" s="1064">
        <v>0</v>
      </c>
      <c r="AV68" s="1064"/>
      <c r="AW68" s="1064"/>
      <c r="AX68" s="1064"/>
      <c r="AY68" s="1064"/>
      <c r="AZ68" s="1075"/>
      <c r="BA68" s="1075"/>
      <c r="BB68" s="1075"/>
      <c r="BC68" s="1075"/>
      <c r="BD68" s="1076"/>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9663</v>
      </c>
      <c r="R69" s="1064"/>
      <c r="S69" s="1064"/>
      <c r="T69" s="1064"/>
      <c r="U69" s="1064"/>
      <c r="V69" s="1064">
        <v>9392</v>
      </c>
      <c r="W69" s="1064"/>
      <c r="X69" s="1064"/>
      <c r="Y69" s="1064"/>
      <c r="Z69" s="1064"/>
      <c r="AA69" s="1064">
        <v>271</v>
      </c>
      <c r="AB69" s="1064"/>
      <c r="AC69" s="1064"/>
      <c r="AD69" s="1064"/>
      <c r="AE69" s="1064"/>
      <c r="AF69" s="1064">
        <v>271</v>
      </c>
      <c r="AG69" s="1064"/>
      <c r="AH69" s="1064"/>
      <c r="AI69" s="1064"/>
      <c r="AJ69" s="1064"/>
      <c r="AK69" s="1064">
        <v>0</v>
      </c>
      <c r="AL69" s="1064"/>
      <c r="AM69" s="1064"/>
      <c r="AN69" s="1064"/>
      <c r="AO69" s="1064"/>
      <c r="AP69" s="1064">
        <v>0</v>
      </c>
      <c r="AQ69" s="1064"/>
      <c r="AR69" s="1064"/>
      <c r="AS69" s="1064"/>
      <c r="AT69" s="1064"/>
      <c r="AU69" s="1064">
        <v>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3019</v>
      </c>
      <c r="R70" s="1064"/>
      <c r="S70" s="1064"/>
      <c r="T70" s="1064"/>
      <c r="U70" s="1064"/>
      <c r="V70" s="1064">
        <v>2999</v>
      </c>
      <c r="W70" s="1064"/>
      <c r="X70" s="1064"/>
      <c r="Y70" s="1064"/>
      <c r="Z70" s="1064"/>
      <c r="AA70" s="1064">
        <v>19</v>
      </c>
      <c r="AB70" s="1064"/>
      <c r="AC70" s="1064"/>
      <c r="AD70" s="1064"/>
      <c r="AE70" s="1064"/>
      <c r="AF70" s="1064">
        <v>19</v>
      </c>
      <c r="AG70" s="1064"/>
      <c r="AH70" s="1064"/>
      <c r="AI70" s="1064"/>
      <c r="AJ70" s="1064"/>
      <c r="AK70" s="1064">
        <v>0</v>
      </c>
      <c r="AL70" s="1064"/>
      <c r="AM70" s="1064"/>
      <c r="AN70" s="1064"/>
      <c r="AO70" s="1064"/>
      <c r="AP70" s="1064">
        <v>1581</v>
      </c>
      <c r="AQ70" s="1064"/>
      <c r="AR70" s="1064"/>
      <c r="AS70" s="1064"/>
      <c r="AT70" s="1064"/>
      <c r="AU70" s="1064">
        <v>115</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10</v>
      </c>
      <c r="R71" s="1064"/>
      <c r="S71" s="1064"/>
      <c r="T71" s="1064"/>
      <c r="U71" s="1064"/>
      <c r="V71" s="1074">
        <v>6</v>
      </c>
      <c r="W71" s="1072"/>
      <c r="X71" s="1072"/>
      <c r="Y71" s="1072"/>
      <c r="Z71" s="1073"/>
      <c r="AA71" s="1074">
        <v>4</v>
      </c>
      <c r="AB71" s="1072"/>
      <c r="AC71" s="1072"/>
      <c r="AD71" s="1072"/>
      <c r="AE71" s="1073"/>
      <c r="AF71" s="1064">
        <v>4</v>
      </c>
      <c r="AG71" s="1064"/>
      <c r="AH71" s="1064"/>
      <c r="AI71" s="1064"/>
      <c r="AJ71" s="1064"/>
      <c r="AK71" s="1074">
        <v>0</v>
      </c>
      <c r="AL71" s="1072"/>
      <c r="AM71" s="1072"/>
      <c r="AN71" s="1072"/>
      <c r="AO71" s="1073"/>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3128</v>
      </c>
      <c r="R72" s="1064"/>
      <c r="S72" s="1064"/>
      <c r="T72" s="1064"/>
      <c r="U72" s="1064"/>
      <c r="V72" s="1064">
        <v>3021</v>
      </c>
      <c r="W72" s="1064"/>
      <c r="X72" s="1064"/>
      <c r="Y72" s="1064"/>
      <c r="Z72" s="1064"/>
      <c r="AA72" s="1064">
        <v>107</v>
      </c>
      <c r="AB72" s="1064"/>
      <c r="AC72" s="1064"/>
      <c r="AD72" s="1064"/>
      <c r="AE72" s="1064"/>
      <c r="AF72" s="1064">
        <v>28</v>
      </c>
      <c r="AG72" s="1064"/>
      <c r="AH72" s="1064"/>
      <c r="AI72" s="1064"/>
      <c r="AJ72" s="1064"/>
      <c r="AK72" s="1064">
        <v>27</v>
      </c>
      <c r="AL72" s="1064"/>
      <c r="AM72" s="1064"/>
      <c r="AN72" s="1064"/>
      <c r="AO72" s="1064"/>
      <c r="AP72" s="1064">
        <v>118</v>
      </c>
      <c r="AQ72" s="1064"/>
      <c r="AR72" s="1064"/>
      <c r="AS72" s="1064"/>
      <c r="AT72" s="1064"/>
      <c r="AU72" s="1064">
        <v>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1270</v>
      </c>
      <c r="R73" s="1064"/>
      <c r="S73" s="1064"/>
      <c r="T73" s="1064"/>
      <c r="U73" s="1064"/>
      <c r="V73" s="1064">
        <v>1231</v>
      </c>
      <c r="W73" s="1064"/>
      <c r="X73" s="1064"/>
      <c r="Y73" s="1064"/>
      <c r="Z73" s="1064"/>
      <c r="AA73" s="1064">
        <v>39</v>
      </c>
      <c r="AB73" s="1064"/>
      <c r="AC73" s="1064"/>
      <c r="AD73" s="1064"/>
      <c r="AE73" s="1064"/>
      <c r="AF73" s="1064">
        <v>32</v>
      </c>
      <c r="AG73" s="1064"/>
      <c r="AH73" s="1064"/>
      <c r="AI73" s="1064"/>
      <c r="AJ73" s="1064"/>
      <c r="AK73" s="1064">
        <v>0</v>
      </c>
      <c r="AL73" s="1064"/>
      <c r="AM73" s="1064"/>
      <c r="AN73" s="1064"/>
      <c r="AO73" s="1064"/>
      <c r="AP73" s="1064">
        <v>0</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34792</v>
      </c>
      <c r="R74" s="1064"/>
      <c r="S74" s="1064"/>
      <c r="T74" s="1064"/>
      <c r="U74" s="1064"/>
      <c r="V74" s="1064">
        <v>34143</v>
      </c>
      <c r="W74" s="1064"/>
      <c r="X74" s="1064"/>
      <c r="Y74" s="1064"/>
      <c r="Z74" s="1064"/>
      <c r="AA74" s="1064">
        <v>648</v>
      </c>
      <c r="AB74" s="1064"/>
      <c r="AC74" s="1064"/>
      <c r="AD74" s="1064"/>
      <c r="AE74" s="1064"/>
      <c r="AF74" s="1064">
        <v>642</v>
      </c>
      <c r="AG74" s="1064"/>
      <c r="AH74" s="1064"/>
      <c r="AI74" s="1064"/>
      <c r="AJ74" s="1064"/>
      <c r="AK74" s="1064">
        <v>336</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0">
        <v>300</v>
      </c>
      <c r="R75" s="1064"/>
      <c r="S75" s="1064"/>
      <c r="T75" s="1064"/>
      <c r="U75" s="1064"/>
      <c r="V75" s="1064">
        <v>264</v>
      </c>
      <c r="W75" s="1064"/>
      <c r="X75" s="1064"/>
      <c r="Y75" s="1064"/>
      <c r="Z75" s="1064"/>
      <c r="AA75" s="1064">
        <v>36</v>
      </c>
      <c r="AB75" s="1064"/>
      <c r="AC75" s="1064"/>
      <c r="AD75" s="1064"/>
      <c r="AE75" s="1064"/>
      <c r="AF75" s="1064">
        <v>36</v>
      </c>
      <c r="AG75" s="1064"/>
      <c r="AH75" s="1064"/>
      <c r="AI75" s="1064"/>
      <c r="AJ75" s="1064"/>
      <c r="AK75" s="1064">
        <v>0</v>
      </c>
      <c r="AL75" s="1064"/>
      <c r="AM75" s="1064"/>
      <c r="AN75" s="1064"/>
      <c r="AO75" s="1064"/>
      <c r="AP75" s="1064">
        <v>0</v>
      </c>
      <c r="AQ75" s="1064"/>
      <c r="AR75" s="1064"/>
      <c r="AS75" s="1064"/>
      <c r="AT75" s="1064"/>
      <c r="AU75" s="1064">
        <v>0</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0">
        <v>150861</v>
      </c>
      <c r="R76" s="1064"/>
      <c r="S76" s="1064"/>
      <c r="T76" s="1064"/>
      <c r="U76" s="1064"/>
      <c r="V76" s="1064">
        <v>146852</v>
      </c>
      <c r="W76" s="1064"/>
      <c r="X76" s="1064"/>
      <c r="Y76" s="1064"/>
      <c r="Z76" s="1064"/>
      <c r="AA76" s="1064">
        <v>4009</v>
      </c>
      <c r="AB76" s="1064"/>
      <c r="AC76" s="1064"/>
      <c r="AD76" s="1064"/>
      <c r="AE76" s="1064"/>
      <c r="AF76" s="1064">
        <v>4009</v>
      </c>
      <c r="AG76" s="1064"/>
      <c r="AH76" s="1064"/>
      <c r="AI76" s="1064"/>
      <c r="AJ76" s="1064"/>
      <c r="AK76" s="1064">
        <v>2051</v>
      </c>
      <c r="AL76" s="1064"/>
      <c r="AM76" s="1064"/>
      <c r="AN76" s="1064"/>
      <c r="AO76" s="1064"/>
      <c r="AP76" s="1064">
        <v>0</v>
      </c>
      <c r="AQ76" s="1064"/>
      <c r="AR76" s="1064"/>
      <c r="AS76" s="1064"/>
      <c r="AT76" s="1064"/>
      <c r="AU76" s="1064">
        <v>0</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597</v>
      </c>
      <c r="C77" s="1068"/>
      <c r="D77" s="1068"/>
      <c r="E77" s="1068"/>
      <c r="F77" s="1068"/>
      <c r="G77" s="1068"/>
      <c r="H77" s="1068"/>
      <c r="I77" s="1068"/>
      <c r="J77" s="1068"/>
      <c r="K77" s="1068"/>
      <c r="L77" s="1068"/>
      <c r="M77" s="1068"/>
      <c r="N77" s="1068"/>
      <c r="O77" s="1068"/>
      <c r="P77" s="1069"/>
      <c r="Q77" s="1071">
        <v>1342</v>
      </c>
      <c r="R77" s="1072"/>
      <c r="S77" s="1072"/>
      <c r="T77" s="1072"/>
      <c r="U77" s="1073"/>
      <c r="V77" s="1074">
        <v>1297</v>
      </c>
      <c r="W77" s="1072"/>
      <c r="X77" s="1072"/>
      <c r="Y77" s="1072"/>
      <c r="Z77" s="1073"/>
      <c r="AA77" s="1074">
        <v>45</v>
      </c>
      <c r="AB77" s="1072"/>
      <c r="AC77" s="1072"/>
      <c r="AD77" s="1072"/>
      <c r="AE77" s="1073"/>
      <c r="AF77" s="1074">
        <v>45</v>
      </c>
      <c r="AG77" s="1072"/>
      <c r="AH77" s="1072"/>
      <c r="AI77" s="1072"/>
      <c r="AJ77" s="1073"/>
      <c r="AK77" s="1074">
        <v>0</v>
      </c>
      <c r="AL77" s="1072"/>
      <c r="AM77" s="1072"/>
      <c r="AN77" s="1072"/>
      <c r="AO77" s="1073"/>
      <c r="AP77" s="1074">
        <v>370.25400000000002</v>
      </c>
      <c r="AQ77" s="1072"/>
      <c r="AR77" s="1072"/>
      <c r="AS77" s="1072"/>
      <c r="AT77" s="1073"/>
      <c r="AU77" s="1074">
        <v>44.625999999999998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432095</v>
      </c>
      <c r="AB110" s="980"/>
      <c r="AC110" s="980"/>
      <c r="AD110" s="980"/>
      <c r="AE110" s="981"/>
      <c r="AF110" s="982">
        <v>414404</v>
      </c>
      <c r="AG110" s="980"/>
      <c r="AH110" s="980"/>
      <c r="AI110" s="980"/>
      <c r="AJ110" s="981"/>
      <c r="AK110" s="982">
        <v>407216</v>
      </c>
      <c r="AL110" s="980"/>
      <c r="AM110" s="980"/>
      <c r="AN110" s="980"/>
      <c r="AO110" s="981"/>
      <c r="AP110" s="983">
        <v>13.4</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3660857</v>
      </c>
      <c r="BR110" s="927"/>
      <c r="BS110" s="927"/>
      <c r="BT110" s="927"/>
      <c r="BU110" s="927"/>
      <c r="BV110" s="927">
        <v>4101810</v>
      </c>
      <c r="BW110" s="927"/>
      <c r="BX110" s="927"/>
      <c r="BY110" s="927"/>
      <c r="BZ110" s="927"/>
      <c r="CA110" s="927">
        <v>5323909</v>
      </c>
      <c r="CB110" s="927"/>
      <c r="CC110" s="927"/>
      <c r="CD110" s="927"/>
      <c r="CE110" s="927"/>
      <c r="CF110" s="951">
        <v>175.6</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395</v>
      </c>
      <c r="DM110" s="927"/>
      <c r="DN110" s="927"/>
      <c r="DO110" s="927"/>
      <c r="DP110" s="927"/>
      <c r="DQ110" s="927" t="s">
        <v>437</v>
      </c>
      <c r="DR110" s="927"/>
      <c r="DS110" s="927"/>
      <c r="DT110" s="927"/>
      <c r="DU110" s="927"/>
      <c r="DV110" s="928" t="s">
        <v>438</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437</v>
      </c>
      <c r="AB111" s="1008"/>
      <c r="AC111" s="1008"/>
      <c r="AD111" s="1008"/>
      <c r="AE111" s="1009"/>
      <c r="AF111" s="1010" t="s">
        <v>395</v>
      </c>
      <c r="AG111" s="1008"/>
      <c r="AH111" s="1008"/>
      <c r="AI111" s="1008"/>
      <c r="AJ111" s="1009"/>
      <c r="AK111" s="1010" t="s">
        <v>440</v>
      </c>
      <c r="AL111" s="1008"/>
      <c r="AM111" s="1008"/>
      <c r="AN111" s="1008"/>
      <c r="AO111" s="1009"/>
      <c r="AP111" s="1011" t="s">
        <v>437</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443</v>
      </c>
      <c r="BW111" s="899"/>
      <c r="BX111" s="899"/>
      <c r="BY111" s="899"/>
      <c r="BZ111" s="899"/>
      <c r="CA111" s="899" t="s">
        <v>444</v>
      </c>
      <c r="CB111" s="899"/>
      <c r="CC111" s="899"/>
      <c r="CD111" s="899"/>
      <c r="CE111" s="899"/>
      <c r="CF111" s="960" t="s">
        <v>440</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437</v>
      </c>
      <c r="DM111" s="899"/>
      <c r="DN111" s="899"/>
      <c r="DO111" s="899"/>
      <c r="DP111" s="899"/>
      <c r="DQ111" s="899" t="s">
        <v>437</v>
      </c>
      <c r="DR111" s="899"/>
      <c r="DS111" s="899"/>
      <c r="DT111" s="899"/>
      <c r="DU111" s="899"/>
      <c r="DV111" s="876" t="s">
        <v>437</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440</v>
      </c>
      <c r="AG112" s="862"/>
      <c r="AH112" s="862"/>
      <c r="AI112" s="862"/>
      <c r="AJ112" s="863"/>
      <c r="AK112" s="864" t="s">
        <v>395</v>
      </c>
      <c r="AL112" s="862"/>
      <c r="AM112" s="862"/>
      <c r="AN112" s="862"/>
      <c r="AO112" s="863"/>
      <c r="AP112" s="909" t="s">
        <v>437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770330</v>
      </c>
      <c r="BR112" s="899"/>
      <c r="BS112" s="899"/>
      <c r="BT112" s="899"/>
      <c r="BU112" s="899"/>
      <c r="BV112" s="899">
        <v>767495</v>
      </c>
      <c r="BW112" s="899"/>
      <c r="BX112" s="899"/>
      <c r="BY112" s="899"/>
      <c r="BZ112" s="899"/>
      <c r="CA112" s="899">
        <v>795867</v>
      </c>
      <c r="CB112" s="899"/>
      <c r="CC112" s="899"/>
      <c r="CD112" s="899"/>
      <c r="CE112" s="899"/>
      <c r="CF112" s="960">
        <v>26.3</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438</v>
      </c>
      <c r="DM112" s="899"/>
      <c r="DN112" s="899"/>
      <c r="DO112" s="899"/>
      <c r="DP112" s="899"/>
      <c r="DQ112" s="899" t="s">
        <v>438</v>
      </c>
      <c r="DR112" s="899"/>
      <c r="DS112" s="899"/>
      <c r="DT112" s="899"/>
      <c r="DU112" s="899"/>
      <c r="DV112" s="876" t="s">
        <v>395</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26995</v>
      </c>
      <c r="AB113" s="1008"/>
      <c r="AC113" s="1008"/>
      <c r="AD113" s="1008"/>
      <c r="AE113" s="1009"/>
      <c r="AF113" s="1010">
        <v>34584</v>
      </c>
      <c r="AG113" s="1008"/>
      <c r="AH113" s="1008"/>
      <c r="AI113" s="1008"/>
      <c r="AJ113" s="1009"/>
      <c r="AK113" s="1010">
        <v>40948</v>
      </c>
      <c r="AL113" s="1008"/>
      <c r="AM113" s="1008"/>
      <c r="AN113" s="1008"/>
      <c r="AO113" s="1009"/>
      <c r="AP113" s="1011">
        <v>1.4</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200563</v>
      </c>
      <c r="BR113" s="899"/>
      <c r="BS113" s="899"/>
      <c r="BT113" s="899"/>
      <c r="BU113" s="899"/>
      <c r="BV113" s="899">
        <v>193833</v>
      </c>
      <c r="BW113" s="899"/>
      <c r="BX113" s="899"/>
      <c r="BY113" s="899"/>
      <c r="BZ113" s="899"/>
      <c r="CA113" s="899">
        <v>166896</v>
      </c>
      <c r="CB113" s="899"/>
      <c r="CC113" s="899"/>
      <c r="CD113" s="899"/>
      <c r="CE113" s="899"/>
      <c r="CF113" s="960">
        <v>5.5</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453</v>
      </c>
      <c r="DH113" s="862"/>
      <c r="DI113" s="862"/>
      <c r="DJ113" s="862"/>
      <c r="DK113" s="863"/>
      <c r="DL113" s="864" t="s">
        <v>444</v>
      </c>
      <c r="DM113" s="862"/>
      <c r="DN113" s="862"/>
      <c r="DO113" s="862"/>
      <c r="DP113" s="863"/>
      <c r="DQ113" s="864" t="s">
        <v>437</v>
      </c>
      <c r="DR113" s="862"/>
      <c r="DS113" s="862"/>
      <c r="DT113" s="862"/>
      <c r="DU113" s="863"/>
      <c r="DV113" s="909" t="s">
        <v>444</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55623</v>
      </c>
      <c r="AB114" s="862"/>
      <c r="AC114" s="862"/>
      <c r="AD114" s="862"/>
      <c r="AE114" s="863"/>
      <c r="AF114" s="864">
        <v>22189</v>
      </c>
      <c r="AG114" s="862"/>
      <c r="AH114" s="862"/>
      <c r="AI114" s="862"/>
      <c r="AJ114" s="863"/>
      <c r="AK114" s="864">
        <v>26892</v>
      </c>
      <c r="AL114" s="862"/>
      <c r="AM114" s="862"/>
      <c r="AN114" s="862"/>
      <c r="AO114" s="863"/>
      <c r="AP114" s="909">
        <v>0.9</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v>255660</v>
      </c>
      <c r="BR114" s="899"/>
      <c r="BS114" s="899"/>
      <c r="BT114" s="899"/>
      <c r="BU114" s="899"/>
      <c r="BV114" s="899">
        <v>267680</v>
      </c>
      <c r="BW114" s="899"/>
      <c r="BX114" s="899"/>
      <c r="BY114" s="899"/>
      <c r="BZ114" s="899"/>
      <c r="CA114" s="899">
        <v>241747</v>
      </c>
      <c r="CB114" s="899"/>
      <c r="CC114" s="899"/>
      <c r="CD114" s="899"/>
      <c r="CE114" s="899"/>
      <c r="CF114" s="960">
        <v>8</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444</v>
      </c>
      <c r="DM114" s="862"/>
      <c r="DN114" s="862"/>
      <c r="DO114" s="862"/>
      <c r="DP114" s="863"/>
      <c r="DQ114" s="864" t="s">
        <v>437</v>
      </c>
      <c r="DR114" s="862"/>
      <c r="DS114" s="862"/>
      <c r="DT114" s="862"/>
      <c r="DU114" s="863"/>
      <c r="DV114" s="909" t="s">
        <v>395</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458</v>
      </c>
      <c r="AB115" s="1008"/>
      <c r="AC115" s="1008"/>
      <c r="AD115" s="1008"/>
      <c r="AE115" s="1009"/>
      <c r="AF115" s="1010" t="s">
        <v>444</v>
      </c>
      <c r="AG115" s="1008"/>
      <c r="AH115" s="1008"/>
      <c r="AI115" s="1008"/>
      <c r="AJ115" s="1009"/>
      <c r="AK115" s="1010" t="s">
        <v>395</v>
      </c>
      <c r="AL115" s="1008"/>
      <c r="AM115" s="1008"/>
      <c r="AN115" s="1008"/>
      <c r="AO115" s="1009"/>
      <c r="AP115" s="1011" t="s">
        <v>438</v>
      </c>
      <c r="AQ115" s="1012"/>
      <c r="AR115" s="1012"/>
      <c r="AS115" s="1012"/>
      <c r="AT115" s="1013"/>
      <c r="AU115" s="1021"/>
      <c r="AV115" s="1022"/>
      <c r="AW115" s="1022"/>
      <c r="AX115" s="1022"/>
      <c r="AY115" s="1022"/>
      <c r="AZ115" s="897" t="s">
        <v>459</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437</v>
      </c>
      <c r="BW115" s="899"/>
      <c r="BX115" s="899"/>
      <c r="BY115" s="899"/>
      <c r="BZ115" s="899"/>
      <c r="CA115" s="899" t="s">
        <v>442</v>
      </c>
      <c r="CB115" s="899"/>
      <c r="CC115" s="899"/>
      <c r="CD115" s="899"/>
      <c r="CE115" s="899"/>
      <c r="CF115" s="960" t="s">
        <v>438</v>
      </c>
      <c r="CG115" s="961"/>
      <c r="CH115" s="961"/>
      <c r="CI115" s="961"/>
      <c r="CJ115" s="961"/>
      <c r="CK115" s="1016"/>
      <c r="CL115" s="903"/>
      <c r="CM115" s="897" t="s">
        <v>460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440</v>
      </c>
      <c r="DH115" s="862"/>
      <c r="DI115" s="862"/>
      <c r="DJ115" s="862"/>
      <c r="DK115" s="863"/>
      <c r="DL115" s="864" t="s">
        <v>444</v>
      </c>
      <c r="DM115" s="862"/>
      <c r="DN115" s="862"/>
      <c r="DO115" s="862"/>
      <c r="DP115" s="863"/>
      <c r="DQ115" s="864" t="s">
        <v>437</v>
      </c>
      <c r="DR115" s="862"/>
      <c r="DS115" s="862"/>
      <c r="DT115" s="862"/>
      <c r="DU115" s="863"/>
      <c r="DV115" s="909" t="s">
        <v>440</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462</v>
      </c>
      <c r="AB116" s="862"/>
      <c r="AC116" s="862"/>
      <c r="AD116" s="862"/>
      <c r="AE116" s="863"/>
      <c r="AF116" s="864" t="s">
        <v>437</v>
      </c>
      <c r="AG116" s="862"/>
      <c r="AH116" s="862"/>
      <c r="AI116" s="862"/>
      <c r="AJ116" s="863"/>
      <c r="AK116" s="864" t="s">
        <v>395</v>
      </c>
      <c r="AL116" s="862"/>
      <c r="AM116" s="862"/>
      <c r="AN116" s="862"/>
      <c r="AO116" s="863"/>
      <c r="AP116" s="909" t="s">
        <v>442</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444</v>
      </c>
      <c r="BW116" s="899"/>
      <c r="BX116" s="899"/>
      <c r="BY116" s="899"/>
      <c r="BZ116" s="899"/>
      <c r="CA116" s="899" t="s">
        <v>440</v>
      </c>
      <c r="CB116" s="899"/>
      <c r="CC116" s="899"/>
      <c r="CD116" s="899"/>
      <c r="CE116" s="899"/>
      <c r="CF116" s="960" t="s">
        <v>437</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395</v>
      </c>
      <c r="DM116" s="862"/>
      <c r="DN116" s="862"/>
      <c r="DO116" s="862"/>
      <c r="DP116" s="863"/>
      <c r="DQ116" s="864" t="s">
        <v>440</v>
      </c>
      <c r="DR116" s="862"/>
      <c r="DS116" s="862"/>
      <c r="DT116" s="862"/>
      <c r="DU116" s="863"/>
      <c r="DV116" s="909" t="s">
        <v>440</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514713</v>
      </c>
      <c r="AB117" s="994"/>
      <c r="AC117" s="994"/>
      <c r="AD117" s="994"/>
      <c r="AE117" s="995"/>
      <c r="AF117" s="996">
        <v>471177</v>
      </c>
      <c r="AG117" s="994"/>
      <c r="AH117" s="994"/>
      <c r="AI117" s="994"/>
      <c r="AJ117" s="995"/>
      <c r="AK117" s="996">
        <v>475056</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438</v>
      </c>
      <c r="BR117" s="899"/>
      <c r="BS117" s="899"/>
      <c r="BT117" s="899"/>
      <c r="BU117" s="899"/>
      <c r="BV117" s="899" t="s">
        <v>444</v>
      </c>
      <c r="BW117" s="899"/>
      <c r="BX117" s="899"/>
      <c r="BY117" s="899"/>
      <c r="BZ117" s="899"/>
      <c r="CA117" s="899" t="s">
        <v>444</v>
      </c>
      <c r="CB117" s="899"/>
      <c r="CC117" s="899"/>
      <c r="CD117" s="899"/>
      <c r="CE117" s="899"/>
      <c r="CF117" s="960" t="s">
        <v>395</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438</v>
      </c>
      <c r="DH117" s="862"/>
      <c r="DI117" s="862"/>
      <c r="DJ117" s="862"/>
      <c r="DK117" s="863"/>
      <c r="DL117" s="864" t="s">
        <v>444</v>
      </c>
      <c r="DM117" s="862"/>
      <c r="DN117" s="862"/>
      <c r="DO117" s="862"/>
      <c r="DP117" s="863"/>
      <c r="DQ117" s="864" t="s">
        <v>458</v>
      </c>
      <c r="DR117" s="862"/>
      <c r="DS117" s="862"/>
      <c r="DT117" s="862"/>
      <c r="DU117" s="863"/>
      <c r="DV117" s="909" t="s">
        <v>458</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438</v>
      </c>
      <c r="BR118" s="930"/>
      <c r="BS118" s="930"/>
      <c r="BT118" s="930"/>
      <c r="BU118" s="930"/>
      <c r="BV118" s="930" t="s">
        <v>469</v>
      </c>
      <c r="BW118" s="930"/>
      <c r="BX118" s="930"/>
      <c r="BY118" s="930"/>
      <c r="BZ118" s="930"/>
      <c r="CA118" s="930" t="s">
        <v>444</v>
      </c>
      <c r="CB118" s="930"/>
      <c r="CC118" s="930"/>
      <c r="CD118" s="930"/>
      <c r="CE118" s="930"/>
      <c r="CF118" s="960" t="s">
        <v>438</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458</v>
      </c>
      <c r="DH118" s="862"/>
      <c r="DI118" s="862"/>
      <c r="DJ118" s="862"/>
      <c r="DK118" s="863"/>
      <c r="DL118" s="864" t="s">
        <v>438</v>
      </c>
      <c r="DM118" s="862"/>
      <c r="DN118" s="862"/>
      <c r="DO118" s="862"/>
      <c r="DP118" s="863"/>
      <c r="DQ118" s="864" t="s">
        <v>444</v>
      </c>
      <c r="DR118" s="862"/>
      <c r="DS118" s="862"/>
      <c r="DT118" s="862"/>
      <c r="DU118" s="863"/>
      <c r="DV118" s="909" t="s">
        <v>458</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469</v>
      </c>
      <c r="AB119" s="980"/>
      <c r="AC119" s="980"/>
      <c r="AD119" s="980"/>
      <c r="AE119" s="981"/>
      <c r="AF119" s="982" t="s">
        <v>444</v>
      </c>
      <c r="AG119" s="980"/>
      <c r="AH119" s="980"/>
      <c r="AI119" s="980"/>
      <c r="AJ119" s="981"/>
      <c r="AK119" s="982" t="s">
        <v>453</v>
      </c>
      <c r="AL119" s="980"/>
      <c r="AM119" s="980"/>
      <c r="AN119" s="980"/>
      <c r="AO119" s="981"/>
      <c r="AP119" s="983" t="s">
        <v>453</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471</v>
      </c>
      <c r="BP119" s="963"/>
      <c r="BQ119" s="967">
        <v>4887410</v>
      </c>
      <c r="BR119" s="930"/>
      <c r="BS119" s="930"/>
      <c r="BT119" s="930"/>
      <c r="BU119" s="930"/>
      <c r="BV119" s="930">
        <v>5330818</v>
      </c>
      <c r="BW119" s="930"/>
      <c r="BX119" s="930"/>
      <c r="BY119" s="930"/>
      <c r="BZ119" s="930"/>
      <c r="CA119" s="930">
        <v>6528419</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458</v>
      </c>
      <c r="DH119" s="845"/>
      <c r="DI119" s="845"/>
      <c r="DJ119" s="845"/>
      <c r="DK119" s="846"/>
      <c r="DL119" s="847" t="s">
        <v>462</v>
      </c>
      <c r="DM119" s="845"/>
      <c r="DN119" s="845"/>
      <c r="DO119" s="845"/>
      <c r="DP119" s="846"/>
      <c r="DQ119" s="847" t="s">
        <v>443</v>
      </c>
      <c r="DR119" s="845"/>
      <c r="DS119" s="845"/>
      <c r="DT119" s="845"/>
      <c r="DU119" s="846"/>
      <c r="DV119" s="933" t="s">
        <v>469</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444</v>
      </c>
      <c r="AB120" s="862"/>
      <c r="AC120" s="862"/>
      <c r="AD120" s="862"/>
      <c r="AE120" s="863"/>
      <c r="AF120" s="864" t="s">
        <v>444</v>
      </c>
      <c r="AG120" s="862"/>
      <c r="AH120" s="862"/>
      <c r="AI120" s="862"/>
      <c r="AJ120" s="863"/>
      <c r="AK120" s="864" t="s">
        <v>458</v>
      </c>
      <c r="AL120" s="862"/>
      <c r="AM120" s="862"/>
      <c r="AN120" s="862"/>
      <c r="AO120" s="863"/>
      <c r="AP120" s="909" t="s">
        <v>444</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4688082</v>
      </c>
      <c r="BR120" s="927"/>
      <c r="BS120" s="927"/>
      <c r="BT120" s="927"/>
      <c r="BU120" s="927"/>
      <c r="BV120" s="927">
        <v>4802094</v>
      </c>
      <c r="BW120" s="927"/>
      <c r="BX120" s="927"/>
      <c r="BY120" s="927"/>
      <c r="BZ120" s="927"/>
      <c r="CA120" s="927">
        <v>4345984</v>
      </c>
      <c r="CB120" s="927"/>
      <c r="CC120" s="927"/>
      <c r="CD120" s="927"/>
      <c r="CE120" s="927"/>
      <c r="CF120" s="951">
        <v>143.30000000000001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770330</v>
      </c>
      <c r="DH120" s="927"/>
      <c r="DI120" s="927"/>
      <c r="DJ120" s="927"/>
      <c r="DK120" s="927"/>
      <c r="DL120" s="927">
        <v>767495</v>
      </c>
      <c r="DM120" s="927"/>
      <c r="DN120" s="927"/>
      <c r="DO120" s="927"/>
      <c r="DP120" s="927"/>
      <c r="DQ120" s="927">
        <v>795867</v>
      </c>
      <c r="DR120" s="927"/>
      <c r="DS120" s="927"/>
      <c r="DT120" s="927"/>
      <c r="DU120" s="927"/>
      <c r="DV120" s="928">
        <v>26.3</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395</v>
      </c>
      <c r="AB121" s="862"/>
      <c r="AC121" s="862"/>
      <c r="AD121" s="862"/>
      <c r="AE121" s="863"/>
      <c r="AF121" s="864" t="s">
        <v>469</v>
      </c>
      <c r="AG121" s="862"/>
      <c r="AH121" s="862"/>
      <c r="AI121" s="862"/>
      <c r="AJ121" s="863"/>
      <c r="AK121" s="864" t="s">
        <v>444</v>
      </c>
      <c r="AL121" s="862"/>
      <c r="AM121" s="862"/>
      <c r="AN121" s="862"/>
      <c r="AO121" s="863"/>
      <c r="AP121" s="909" t="s">
        <v>438</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68847</v>
      </c>
      <c r="BR121" s="899"/>
      <c r="BS121" s="899"/>
      <c r="BT121" s="899"/>
      <c r="BU121" s="899"/>
      <c r="BV121" s="899">
        <v>58201</v>
      </c>
      <c r="BW121" s="899"/>
      <c r="BX121" s="899"/>
      <c r="BY121" s="899"/>
      <c r="BZ121" s="899"/>
      <c r="CA121" s="899">
        <v>42073</v>
      </c>
      <c r="CB121" s="899"/>
      <c r="CC121" s="899"/>
      <c r="CD121" s="899"/>
      <c r="CE121" s="899"/>
      <c r="CF121" s="960">
        <v>1.4</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442</v>
      </c>
      <c r="DH121" s="899"/>
      <c r="DI121" s="899"/>
      <c r="DJ121" s="899"/>
      <c r="DK121" s="899"/>
      <c r="DL121" s="899" t="s">
        <v>458</v>
      </c>
      <c r="DM121" s="899"/>
      <c r="DN121" s="899"/>
      <c r="DO121" s="899"/>
      <c r="DP121" s="899"/>
      <c r="DQ121" s="899" t="s">
        <v>438</v>
      </c>
      <c r="DR121" s="899"/>
      <c r="DS121" s="899"/>
      <c r="DT121" s="899"/>
      <c r="DU121" s="899"/>
      <c r="DV121" s="876" t="s">
        <v>438</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458</v>
      </c>
      <c r="AG122" s="862"/>
      <c r="AH122" s="862"/>
      <c r="AI122" s="862"/>
      <c r="AJ122" s="863"/>
      <c r="AK122" s="864" t="s">
        <v>458</v>
      </c>
      <c r="AL122" s="862"/>
      <c r="AM122" s="862"/>
      <c r="AN122" s="862"/>
      <c r="AO122" s="863"/>
      <c r="AP122" s="909" t="s">
        <v>443</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3418198</v>
      </c>
      <c r="BR122" s="930"/>
      <c r="BS122" s="930"/>
      <c r="BT122" s="930"/>
      <c r="BU122" s="930"/>
      <c r="BV122" s="930">
        <v>3371795</v>
      </c>
      <c r="BW122" s="930"/>
      <c r="BX122" s="930"/>
      <c r="BY122" s="930"/>
      <c r="BZ122" s="930"/>
      <c r="CA122" s="930">
        <v>3763190</v>
      </c>
      <c r="CB122" s="930"/>
      <c r="CC122" s="930"/>
      <c r="CD122" s="930"/>
      <c r="CE122" s="930"/>
      <c r="CF122" s="931">
        <v>124.1</v>
      </c>
      <c r="CG122" s="932"/>
      <c r="CH122" s="932"/>
      <c r="CI122" s="932"/>
      <c r="CJ122" s="932"/>
      <c r="CK122" s="954"/>
      <c r="CL122" s="940"/>
      <c r="CM122" s="940"/>
      <c r="CN122" s="940"/>
      <c r="CO122" s="941"/>
      <c r="CP122" s="920" t="s">
        <v>481</v>
      </c>
      <c r="CQ122" s="921"/>
      <c r="CR122" s="921"/>
      <c r="CS122" s="921"/>
      <c r="CT122" s="921"/>
      <c r="CU122" s="921"/>
      <c r="CV122" s="921"/>
      <c r="CW122" s="921"/>
      <c r="CX122" s="921"/>
      <c r="CY122" s="921"/>
      <c r="CZ122" s="921"/>
      <c r="DA122" s="921"/>
      <c r="DB122" s="921"/>
      <c r="DC122" s="921"/>
      <c r="DD122" s="921"/>
      <c r="DE122" s="921"/>
      <c r="DF122" s="922"/>
      <c r="DG122" s="898" t="s">
        <v>458</v>
      </c>
      <c r="DH122" s="899"/>
      <c r="DI122" s="899"/>
      <c r="DJ122" s="899"/>
      <c r="DK122" s="899"/>
      <c r="DL122" s="899" t="s">
        <v>458</v>
      </c>
      <c r="DM122" s="899"/>
      <c r="DN122" s="899"/>
      <c r="DO122" s="899"/>
      <c r="DP122" s="899"/>
      <c r="DQ122" s="899" t="s">
        <v>443</v>
      </c>
      <c r="DR122" s="899"/>
      <c r="DS122" s="899"/>
      <c r="DT122" s="899"/>
      <c r="DU122" s="899"/>
      <c r="DV122" s="876" t="s">
        <v>444</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458</v>
      </c>
      <c r="AB123" s="862"/>
      <c r="AC123" s="862"/>
      <c r="AD123" s="862"/>
      <c r="AE123" s="863"/>
      <c r="AF123" s="864" t="s">
        <v>438</v>
      </c>
      <c r="AG123" s="862"/>
      <c r="AH123" s="862"/>
      <c r="AI123" s="862"/>
      <c r="AJ123" s="863"/>
      <c r="AK123" s="864" t="s">
        <v>442</v>
      </c>
      <c r="AL123" s="862"/>
      <c r="AM123" s="862"/>
      <c r="AN123" s="862"/>
      <c r="AO123" s="863"/>
      <c r="AP123" s="909" t="s">
        <v>395</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482</v>
      </c>
      <c r="BP123" s="963"/>
      <c r="BQ123" s="917">
        <v>8175127</v>
      </c>
      <c r="BR123" s="918"/>
      <c r="BS123" s="918"/>
      <c r="BT123" s="918"/>
      <c r="BU123" s="918"/>
      <c r="BV123" s="918">
        <v>8232090</v>
      </c>
      <c r="BW123" s="918"/>
      <c r="BX123" s="918"/>
      <c r="BY123" s="918"/>
      <c r="BZ123" s="918"/>
      <c r="CA123" s="918">
        <v>8151247</v>
      </c>
      <c r="CB123" s="918"/>
      <c r="CC123" s="918"/>
      <c r="CD123" s="918"/>
      <c r="CE123" s="918"/>
      <c r="CF123" s="828"/>
      <c r="CG123" s="829"/>
      <c r="CH123" s="829"/>
      <c r="CI123" s="829"/>
      <c r="CJ123" s="919"/>
      <c r="CK123" s="954"/>
      <c r="CL123" s="940"/>
      <c r="CM123" s="940"/>
      <c r="CN123" s="940"/>
      <c r="CO123" s="941"/>
      <c r="CP123" s="920" t="s">
        <v>483</v>
      </c>
      <c r="CQ123" s="921"/>
      <c r="CR123" s="921"/>
      <c r="CS123" s="921"/>
      <c r="CT123" s="921"/>
      <c r="CU123" s="921"/>
      <c r="CV123" s="921"/>
      <c r="CW123" s="921"/>
      <c r="CX123" s="921"/>
      <c r="CY123" s="921"/>
      <c r="CZ123" s="921"/>
      <c r="DA123" s="921"/>
      <c r="DB123" s="921"/>
      <c r="DC123" s="921"/>
      <c r="DD123" s="921"/>
      <c r="DE123" s="921"/>
      <c r="DF123" s="922"/>
      <c r="DG123" s="861" t="s">
        <v>469</v>
      </c>
      <c r="DH123" s="862"/>
      <c r="DI123" s="862"/>
      <c r="DJ123" s="862"/>
      <c r="DK123" s="863"/>
      <c r="DL123" s="864" t="s">
        <v>438</v>
      </c>
      <c r="DM123" s="862"/>
      <c r="DN123" s="862"/>
      <c r="DO123" s="862"/>
      <c r="DP123" s="863"/>
      <c r="DQ123" s="864" t="s">
        <v>442</v>
      </c>
      <c r="DR123" s="862"/>
      <c r="DS123" s="862"/>
      <c r="DT123" s="862"/>
      <c r="DU123" s="863"/>
      <c r="DV123" s="909" t="s">
        <v>462</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469</v>
      </c>
      <c r="AG124" s="862"/>
      <c r="AH124" s="862"/>
      <c r="AI124" s="862"/>
      <c r="AJ124" s="863"/>
      <c r="AK124" s="864" t="s">
        <v>438</v>
      </c>
      <c r="AL124" s="862"/>
      <c r="AM124" s="862"/>
      <c r="AN124" s="862"/>
      <c r="AO124" s="863"/>
      <c r="AP124" s="909" t="s">
        <v>442</v>
      </c>
      <c r="AQ124" s="910"/>
      <c r="AR124" s="910"/>
      <c r="AS124" s="910"/>
      <c r="AT124" s="911"/>
      <c r="AU124" s="912" t="s">
        <v>484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395</v>
      </c>
      <c r="BR124" s="916"/>
      <c r="BS124" s="916"/>
      <c r="BT124" s="916"/>
      <c r="BU124" s="916"/>
      <c r="BV124" s="916" t="s">
        <v>438</v>
      </c>
      <c r="BW124" s="916"/>
      <c r="BX124" s="916"/>
      <c r="BY124" s="916"/>
      <c r="BZ124" s="916"/>
      <c r="CA124" s="916" t="s">
        <v>442</v>
      </c>
      <c r="CB124" s="916"/>
      <c r="CC124" s="916"/>
      <c r="CD124" s="916"/>
      <c r="CE124" s="916"/>
      <c r="CF124" s="806"/>
      <c r="CG124" s="807"/>
      <c r="CH124" s="807"/>
      <c r="CI124" s="807"/>
      <c r="CJ124" s="947"/>
      <c r="CK124" s="955"/>
      <c r="CL124" s="955"/>
      <c r="CM124" s="955"/>
      <c r="CN124" s="955"/>
      <c r="CO124" s="956"/>
      <c r="CP124" s="920" t="s">
        <v>485</v>
      </c>
      <c r="CQ124" s="921"/>
      <c r="CR124" s="921"/>
      <c r="CS124" s="921"/>
      <c r="CT124" s="921"/>
      <c r="CU124" s="921"/>
      <c r="CV124" s="921"/>
      <c r="CW124" s="921"/>
      <c r="CX124" s="921"/>
      <c r="CY124" s="921"/>
      <c r="CZ124" s="921"/>
      <c r="DA124" s="921"/>
      <c r="DB124" s="921"/>
      <c r="DC124" s="921"/>
      <c r="DD124" s="921"/>
      <c r="DE124" s="921"/>
      <c r="DF124" s="922"/>
      <c r="DG124" s="844" t="s">
        <v>462</v>
      </c>
      <c r="DH124" s="845"/>
      <c r="DI124" s="845"/>
      <c r="DJ124" s="845"/>
      <c r="DK124" s="846"/>
      <c r="DL124" s="847" t="s">
        <v>443</v>
      </c>
      <c r="DM124" s="845"/>
      <c r="DN124" s="845"/>
      <c r="DO124" s="845"/>
      <c r="DP124" s="846"/>
      <c r="DQ124" s="847" t="s">
        <v>443</v>
      </c>
      <c r="DR124" s="845"/>
      <c r="DS124" s="845"/>
      <c r="DT124" s="845"/>
      <c r="DU124" s="846"/>
      <c r="DV124" s="933" t="s">
        <v>395</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443</v>
      </c>
      <c r="AG125" s="862"/>
      <c r="AH125" s="862"/>
      <c r="AI125" s="862"/>
      <c r="AJ125" s="863"/>
      <c r="AK125" s="864" t="s">
        <v>443</v>
      </c>
      <c r="AL125" s="862"/>
      <c r="AM125" s="862"/>
      <c r="AN125" s="862"/>
      <c r="AO125" s="863"/>
      <c r="AP125" s="909" t="s">
        <v>443</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486</v>
      </c>
      <c r="CL125" s="937"/>
      <c r="CM125" s="937"/>
      <c r="CN125" s="937"/>
      <c r="CO125" s="938"/>
      <c r="CP125" s="945" t="s">
        <v>487</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443</v>
      </c>
      <c r="DM125" s="927"/>
      <c r="DN125" s="927"/>
      <c r="DO125" s="927"/>
      <c r="DP125" s="927"/>
      <c r="DQ125" s="927" t="s">
        <v>443</v>
      </c>
      <c r="DR125" s="927"/>
      <c r="DS125" s="927"/>
      <c r="DT125" s="927"/>
      <c r="DU125" s="927"/>
      <c r="DV125" s="928" t="s">
        <v>443</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443</v>
      </c>
      <c r="AB126" s="862"/>
      <c r="AC126" s="862"/>
      <c r="AD126" s="862"/>
      <c r="AE126" s="863"/>
      <c r="AF126" s="864" t="s">
        <v>443</v>
      </c>
      <c r="AG126" s="862"/>
      <c r="AH126" s="862"/>
      <c r="AI126" s="862"/>
      <c r="AJ126" s="863"/>
      <c r="AK126" s="864" t="s">
        <v>443</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488</v>
      </c>
      <c r="CQ126" s="832"/>
      <c r="CR126" s="832"/>
      <c r="CS126" s="832"/>
      <c r="CT126" s="832"/>
      <c r="CU126" s="832"/>
      <c r="CV126" s="832"/>
      <c r="CW126" s="832"/>
      <c r="CX126" s="832"/>
      <c r="CY126" s="832"/>
      <c r="CZ126" s="832"/>
      <c r="DA126" s="832"/>
      <c r="DB126" s="832"/>
      <c r="DC126" s="832"/>
      <c r="DD126" s="832"/>
      <c r="DE126" s="832"/>
      <c r="DF126" s="833"/>
      <c r="DG126" s="898" t="s">
        <v>443</v>
      </c>
      <c r="DH126" s="899"/>
      <c r="DI126" s="899"/>
      <c r="DJ126" s="899"/>
      <c r="DK126" s="899"/>
      <c r="DL126" s="899" t="s">
        <v>443</v>
      </c>
      <c r="DM126" s="899"/>
      <c r="DN126" s="899"/>
      <c r="DO126" s="899"/>
      <c r="DP126" s="899"/>
      <c r="DQ126" s="899" t="s">
        <v>443</v>
      </c>
      <c r="DR126" s="899"/>
      <c r="DS126" s="899"/>
      <c r="DT126" s="899"/>
      <c r="DU126" s="899"/>
      <c r="DV126" s="876" t="s">
        <v>443</v>
      </c>
      <c r="DW126" s="876"/>
      <c r="DX126" s="876"/>
      <c r="DY126" s="876"/>
      <c r="DZ126" s="877"/>
    </row>
    <row r="127" spans="1:130" s="247" customFormat="1" ht="26.25" customHeight="1" x14ac:dyDescent="0.15">
      <c r="A127" s="904"/>
      <c r="B127" s="905"/>
      <c r="C127" s="923" t="s">
        <v>489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443</v>
      </c>
      <c r="AG127" s="862"/>
      <c r="AH127" s="862"/>
      <c r="AI127" s="862"/>
      <c r="AJ127" s="863"/>
      <c r="AK127" s="864" t="s">
        <v>395</v>
      </c>
      <c r="AL127" s="862"/>
      <c r="AM127" s="862"/>
      <c r="AN127" s="862"/>
      <c r="AO127" s="863"/>
      <c r="AP127" s="909" t="s">
        <v>443</v>
      </c>
      <c r="AQ127" s="910"/>
      <c r="AR127" s="910"/>
      <c r="AS127" s="910"/>
      <c r="AT127" s="911"/>
      <c r="AU127" s="283"/>
      <c r="AV127" s="283"/>
      <c r="AW127" s="283"/>
      <c r="AX127" s="926" t="s">
        <v>490</v>
      </c>
      <c r="AY127" s="894"/>
      <c r="AZ127" s="894"/>
      <c r="BA127" s="894"/>
      <c r="BB127" s="894"/>
      <c r="BC127" s="894"/>
      <c r="BD127" s="894"/>
      <c r="BE127" s="895"/>
      <c r="BF127" s="893" t="s">
        <v>491</v>
      </c>
      <c r="BG127" s="894"/>
      <c r="BH127" s="894"/>
      <c r="BI127" s="894"/>
      <c r="BJ127" s="894"/>
      <c r="BK127" s="894"/>
      <c r="BL127" s="895"/>
      <c r="BM127" s="893" t="s">
        <v>492</v>
      </c>
      <c r="BN127" s="894"/>
      <c r="BO127" s="894"/>
      <c r="BP127" s="894"/>
      <c r="BQ127" s="894"/>
      <c r="BR127" s="894"/>
      <c r="BS127" s="895"/>
      <c r="BT127" s="893" t="s">
        <v>493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494</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443</v>
      </c>
      <c r="DM127" s="899"/>
      <c r="DN127" s="899"/>
      <c r="DO127" s="899"/>
      <c r="DP127" s="899"/>
      <c r="DQ127" s="899" t="s">
        <v>443</v>
      </c>
      <c r="DR127" s="899"/>
      <c r="DS127" s="899"/>
      <c r="DT127" s="899"/>
      <c r="DU127" s="899"/>
      <c r="DV127" s="876" t="s">
        <v>395</v>
      </c>
      <c r="DW127" s="876"/>
      <c r="DX127" s="876"/>
      <c r="DY127" s="876"/>
      <c r="DZ127" s="877"/>
    </row>
    <row r="128" spans="1:130" s="247" customFormat="1" ht="26.25" customHeight="1" thickBot="1" x14ac:dyDescent="0.2">
      <c r="A128" s="878" t="s">
        <v>495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496</v>
      </c>
      <c r="X128" s="880"/>
      <c r="Y128" s="880"/>
      <c r="Z128" s="881"/>
      <c r="AA128" s="882">
        <v>9381</v>
      </c>
      <c r="AB128" s="883"/>
      <c r="AC128" s="883"/>
      <c r="AD128" s="883"/>
      <c r="AE128" s="884"/>
      <c r="AF128" s="885">
        <v>13076</v>
      </c>
      <c r="AG128" s="883"/>
      <c r="AH128" s="883"/>
      <c r="AI128" s="883"/>
      <c r="AJ128" s="884"/>
      <c r="AK128" s="885">
        <v>6605</v>
      </c>
      <c r="AL128" s="883"/>
      <c r="AM128" s="883"/>
      <c r="AN128" s="883"/>
      <c r="AO128" s="884"/>
      <c r="AP128" s="886"/>
      <c r="AQ128" s="887"/>
      <c r="AR128" s="887"/>
      <c r="AS128" s="887"/>
      <c r="AT128" s="888"/>
      <c r="AU128" s="283"/>
      <c r="AV128" s="283"/>
      <c r="AW128" s="283"/>
      <c r="AX128" s="889" t="s">
        <v>497</v>
      </c>
      <c r="AY128" s="890"/>
      <c r="AZ128" s="890"/>
      <c r="BA128" s="890"/>
      <c r="BB128" s="890"/>
      <c r="BC128" s="890"/>
      <c r="BD128" s="890"/>
      <c r="BE128" s="891"/>
      <c r="BF128" s="868" t="s">
        <v>453</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498</v>
      </c>
      <c r="CQ128" s="810"/>
      <c r="CR128" s="810"/>
      <c r="CS128" s="810"/>
      <c r="CT128" s="810"/>
      <c r="CU128" s="810"/>
      <c r="CV128" s="810"/>
      <c r="CW128" s="810"/>
      <c r="CX128" s="810"/>
      <c r="CY128" s="810"/>
      <c r="CZ128" s="810"/>
      <c r="DA128" s="810"/>
      <c r="DB128" s="810"/>
      <c r="DC128" s="810"/>
      <c r="DD128" s="810"/>
      <c r="DE128" s="810"/>
      <c r="DF128" s="811"/>
      <c r="DG128" s="872" t="s">
        <v>499</v>
      </c>
      <c r="DH128" s="873"/>
      <c r="DI128" s="873"/>
      <c r="DJ128" s="873"/>
      <c r="DK128" s="873"/>
      <c r="DL128" s="873" t="s">
        <v>453</v>
      </c>
      <c r="DM128" s="873"/>
      <c r="DN128" s="873"/>
      <c r="DO128" s="873"/>
      <c r="DP128" s="873"/>
      <c r="DQ128" s="873" t="s">
        <v>500</v>
      </c>
      <c r="DR128" s="873"/>
      <c r="DS128" s="873"/>
      <c r="DT128" s="873"/>
      <c r="DU128" s="873"/>
      <c r="DV128" s="874" t="s">
        <v>500</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3262005</v>
      </c>
      <c r="AB129" s="862"/>
      <c r="AC129" s="862"/>
      <c r="AD129" s="862"/>
      <c r="AE129" s="863"/>
      <c r="AF129" s="864">
        <v>3303468</v>
      </c>
      <c r="AG129" s="862"/>
      <c r="AH129" s="862"/>
      <c r="AI129" s="862"/>
      <c r="AJ129" s="863"/>
      <c r="AK129" s="864">
        <v>3343959</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504</v>
      </c>
      <c r="X130" s="859"/>
      <c r="Y130" s="859"/>
      <c r="Z130" s="860"/>
      <c r="AA130" s="861">
        <v>322635</v>
      </c>
      <c r="AB130" s="862"/>
      <c r="AC130" s="862"/>
      <c r="AD130" s="862"/>
      <c r="AE130" s="863"/>
      <c r="AF130" s="864">
        <v>320918</v>
      </c>
      <c r="AG130" s="862"/>
      <c r="AH130" s="862"/>
      <c r="AI130" s="862"/>
      <c r="AJ130" s="863"/>
      <c r="AK130" s="864">
        <v>312109</v>
      </c>
      <c r="AL130" s="862"/>
      <c r="AM130" s="862"/>
      <c r="AN130" s="862"/>
      <c r="AO130" s="863"/>
      <c r="AP130" s="865"/>
      <c r="AQ130" s="866"/>
      <c r="AR130" s="866"/>
      <c r="AS130" s="866"/>
      <c r="AT130" s="867"/>
      <c r="AU130" s="285"/>
      <c r="AV130" s="285"/>
      <c r="AW130" s="285"/>
      <c r="AX130" s="831" t="s">
        <v>505</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2939370</v>
      </c>
      <c r="AB131" s="845"/>
      <c r="AC131" s="845"/>
      <c r="AD131" s="845"/>
      <c r="AE131" s="846"/>
      <c r="AF131" s="847">
        <v>2982550</v>
      </c>
      <c r="AG131" s="845"/>
      <c r="AH131" s="845"/>
      <c r="AI131" s="845"/>
      <c r="AJ131" s="846"/>
      <c r="AK131" s="847">
        <v>3031850</v>
      </c>
      <c r="AL131" s="845"/>
      <c r="AM131" s="845"/>
      <c r="AN131" s="845"/>
      <c r="AO131" s="846"/>
      <c r="AP131" s="848"/>
      <c r="AQ131" s="849"/>
      <c r="AR131" s="849"/>
      <c r="AS131" s="849"/>
      <c r="AT131" s="850"/>
      <c r="AU131" s="285"/>
      <c r="AV131" s="285"/>
      <c r="AW131" s="285"/>
      <c r="AX131" s="809" t="s">
        <v>507</v>
      </c>
      <c r="AY131" s="810"/>
      <c r="AZ131" s="810"/>
      <c r="BA131" s="810"/>
      <c r="BB131" s="810"/>
      <c r="BC131" s="810"/>
      <c r="BD131" s="810"/>
      <c r="BE131" s="811"/>
      <c r="BF131" s="812" t="s">
        <v>508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6.21551557</v>
      </c>
      <c r="AB132" s="825"/>
      <c r="AC132" s="825"/>
      <c r="AD132" s="825"/>
      <c r="AE132" s="826"/>
      <c r="AF132" s="827">
        <v>4.5995205449999998</v>
      </c>
      <c r="AG132" s="825"/>
      <c r="AH132" s="825"/>
      <c r="AI132" s="825"/>
      <c r="AJ132" s="826"/>
      <c r="AK132" s="827">
        <v>5.1566535279999997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6.2</v>
      </c>
      <c r="AB133" s="804"/>
      <c r="AC133" s="804"/>
      <c r="AD133" s="804"/>
      <c r="AE133" s="805"/>
      <c r="AF133" s="803">
        <v>5.6</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ovuJOAdNcz1nFeaQsRjFif0Lk7YOAizYmxtE+3TCuqIJ3i7tsmBTNwMDWEts5uF5wldp9C64qK4umMxfphl6g==" saltValue="+bAjAJZYRuNQbg0KuQGh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9" zoomScaleNormal="85" zoomScaleSheetLayoutView="100" workbookViewId="0">
      <selection activeCell="BY41" sqref="BY41:CM4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eHCf90nsI76pXwrwWOa7MR6sx3lgsEoTQiR0yOeQ89/cy+WcPQ4OIu53ncP6/ZQXwreIQNmHEsKO7bRqb2obQ==" saltValue="xVSQ8qEOHTQTTTaYS7RB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37" zoomScaleNormal="100" zoomScaleSheetLayoutView="55" workbookViewId="0">
      <selection activeCell="BY41" sqref="BY41:CM4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ruFXn6+jnBlKL7x6BTOziiF0gdwNQB8uiRcngiCDxUAErGFsBYtVLiupilFbW2nF1wVx9D9pO3iXgF5zhw9g==" saltValue="ZbIVvD+EyDoOvZj32TN3gA==" spinCount="100000" sheet="1" objects="1" scenarios="1"/>
  <dataConsolidate/>
  <phoneticPr fontId="2"/>
  <printOptions horizontalCentered="1" verticalCentered="1"/>
  <pageMargins left="0" right="0" top="0" bottom="0" header="0" footer="0"/>
  <pageSetup paperSize="9" scale="4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workbookViewId="0">
      <selection activeCell="BY41" sqref="BY41:CM41"/>
    </sheetView>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520</v>
      </c>
      <c r="AL9" s="1230"/>
      <c r="AM9" s="1230"/>
      <c r="AN9" s="1231"/>
      <c r="AO9" s="313">
        <v>1305308</v>
      </c>
      <c r="AP9" s="313">
        <v>117978</v>
      </c>
      <c r="AQ9" s="314">
        <v>92300</v>
      </c>
      <c r="AR9" s="315">
        <v>27.8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521</v>
      </c>
      <c r="AL10" s="1230"/>
      <c r="AM10" s="1230"/>
      <c r="AN10" s="1231"/>
      <c r="AO10" s="316">
        <v>20511</v>
      </c>
      <c r="AP10" s="316">
        <v>1854</v>
      </c>
      <c r="AQ10" s="317">
        <v>10627</v>
      </c>
      <c r="AR10" s="318">
        <v>-82.6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522</v>
      </c>
      <c r="AL11" s="1230"/>
      <c r="AM11" s="1230"/>
      <c r="AN11" s="1231"/>
      <c r="AO11" s="316">
        <v>153529</v>
      </c>
      <c r="AP11" s="316">
        <v>13876</v>
      </c>
      <c r="AQ11" s="317">
        <v>14044</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523</v>
      </c>
      <c r="AL12" s="1230"/>
      <c r="AM12" s="1230"/>
      <c r="AN12" s="1231"/>
      <c r="AO12" s="316" t="s">
        <v>524</v>
      </c>
      <c r="AP12" s="316" t="s">
        <v>524</v>
      </c>
      <c r="AQ12" s="317">
        <v>859</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525</v>
      </c>
      <c r="AL13" s="1230"/>
      <c r="AM13" s="1230"/>
      <c r="AN13" s="1231"/>
      <c r="AO13" s="316" t="s">
        <v>524</v>
      </c>
      <c r="AP13" s="316" t="s">
        <v>524</v>
      </c>
      <c r="AQ13" s="317">
        <v>30</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526</v>
      </c>
      <c r="AL14" s="1230"/>
      <c r="AM14" s="1230"/>
      <c r="AN14" s="1231"/>
      <c r="AO14" s="316">
        <v>19326</v>
      </c>
      <c r="AP14" s="316">
        <v>1747</v>
      </c>
      <c r="AQ14" s="317">
        <v>4161</v>
      </c>
      <c r="AR14" s="318">
        <v>-58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527</v>
      </c>
      <c r="AL15" s="1230"/>
      <c r="AM15" s="1230"/>
      <c r="AN15" s="1231"/>
      <c r="AO15" s="316">
        <v>12553</v>
      </c>
      <c r="AP15" s="316">
        <v>1135</v>
      </c>
      <c r="AQ15" s="317">
        <v>2030</v>
      </c>
      <c r="AR15" s="318">
        <v>-44.1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528</v>
      </c>
      <c r="AL16" s="1233"/>
      <c r="AM16" s="1233"/>
      <c r="AN16" s="1234"/>
      <c r="AO16" s="316">
        <v>-115953</v>
      </c>
      <c r="AP16" s="316">
        <v>-10480</v>
      </c>
      <c r="AQ16" s="317">
        <v>-8642</v>
      </c>
      <c r="AR16" s="318">
        <v>21.3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189</v>
      </c>
      <c r="AL17" s="1233"/>
      <c r="AM17" s="1233"/>
      <c r="AN17" s="1234"/>
      <c r="AO17" s="316">
        <v>1395274</v>
      </c>
      <c r="AP17" s="316">
        <v>126109</v>
      </c>
      <c r="AQ17" s="317">
        <v>115409</v>
      </c>
      <c r="AR17" s="318">
        <v>9.3000000000000007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533</v>
      </c>
      <c r="AL21" s="1227"/>
      <c r="AM21" s="1227"/>
      <c r="AN21" s="1228"/>
      <c r="AO21" s="328">
        <v>10.94</v>
      </c>
      <c r="AP21" s="329">
        <v>10.59</v>
      </c>
      <c r="AQ21" s="330">
        <v>0.35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534</v>
      </c>
      <c r="AL22" s="1227"/>
      <c r="AM22" s="1227"/>
      <c r="AN22" s="1228"/>
      <c r="AO22" s="333">
        <v>97.2</v>
      </c>
      <c r="AP22" s="334">
        <v>96.7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538</v>
      </c>
      <c r="AL32" s="1218"/>
      <c r="AM32" s="1218"/>
      <c r="AN32" s="1219"/>
      <c r="AO32" s="343">
        <v>407216</v>
      </c>
      <c r="AP32" s="343">
        <v>36805</v>
      </c>
      <c r="AQ32" s="344">
        <v>54047</v>
      </c>
      <c r="AR32" s="345">
        <v>-31.9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539</v>
      </c>
      <c r="AL33" s="1218"/>
      <c r="AM33" s="1218"/>
      <c r="AN33" s="1219"/>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540</v>
      </c>
      <c r="AL34" s="1218"/>
      <c r="AM34" s="1218"/>
      <c r="AN34" s="1219"/>
      <c r="AO34" s="343" t="s">
        <v>524</v>
      </c>
      <c r="AP34" s="343" t="s">
        <v>524</v>
      </c>
      <c r="AQ34" s="344" t="s">
        <v>524</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541</v>
      </c>
      <c r="AL35" s="1218"/>
      <c r="AM35" s="1218"/>
      <c r="AN35" s="1219"/>
      <c r="AO35" s="343">
        <v>40948</v>
      </c>
      <c r="AP35" s="343">
        <v>3701</v>
      </c>
      <c r="AQ35" s="344">
        <v>14654</v>
      </c>
      <c r="AR35" s="345">
        <v>-74.7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542</v>
      </c>
      <c r="AL36" s="1218"/>
      <c r="AM36" s="1218"/>
      <c r="AN36" s="1219"/>
      <c r="AO36" s="343">
        <v>26892</v>
      </c>
      <c r="AP36" s="343">
        <v>2431</v>
      </c>
      <c r="AQ36" s="344">
        <v>3772</v>
      </c>
      <c r="AR36" s="345">
        <v>-35.6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543</v>
      </c>
      <c r="AL37" s="1218"/>
      <c r="AM37" s="1218"/>
      <c r="AN37" s="1219"/>
      <c r="AO37" s="343" t="s">
        <v>524</v>
      </c>
      <c r="AP37" s="343" t="s">
        <v>524</v>
      </c>
      <c r="AQ37" s="344">
        <v>740</v>
      </c>
      <c r="AR37" s="345" t="s">
        <v>524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544</v>
      </c>
      <c r="AL38" s="1221"/>
      <c r="AM38" s="1221"/>
      <c r="AN38" s="1222"/>
      <c r="AO38" s="346" t="s">
        <v>524</v>
      </c>
      <c r="AP38" s="346" t="s">
        <v>524</v>
      </c>
      <c r="AQ38" s="347">
        <v>12</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545</v>
      </c>
      <c r="AL39" s="1221"/>
      <c r="AM39" s="1221"/>
      <c r="AN39" s="1222"/>
      <c r="AO39" s="343">
        <v>-6605</v>
      </c>
      <c r="AP39" s="343">
        <v>-597</v>
      </c>
      <c r="AQ39" s="344">
        <v>-2627</v>
      </c>
      <c r="AR39" s="345">
        <v>-77.3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546</v>
      </c>
      <c r="AL40" s="1218"/>
      <c r="AM40" s="1218"/>
      <c r="AN40" s="1219"/>
      <c r="AO40" s="343">
        <v>-312109</v>
      </c>
      <c r="AP40" s="343">
        <v>-28209</v>
      </c>
      <c r="AQ40" s="344">
        <v>-48398</v>
      </c>
      <c r="AR40" s="345">
        <v>-41.7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303</v>
      </c>
      <c r="AL41" s="1224"/>
      <c r="AM41" s="1224"/>
      <c r="AN41" s="1225"/>
      <c r="AO41" s="343">
        <v>156342</v>
      </c>
      <c r="AP41" s="343">
        <v>14131</v>
      </c>
      <c r="AQ41" s="344">
        <v>22201</v>
      </c>
      <c r="AR41" s="345">
        <v>-36.299999999999997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515</v>
      </c>
      <c r="AN49" s="1212" t="s">
        <v>550</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2074760</v>
      </c>
      <c r="AN51" s="365">
        <v>190240</v>
      </c>
      <c r="AO51" s="366">
        <v>-12.8</v>
      </c>
      <c r="AP51" s="367">
        <v>75972</v>
      </c>
      <c r="AQ51" s="368">
        <v>-17.3</v>
      </c>
      <c r="AR51" s="369">
        <v>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274292</v>
      </c>
      <c r="AN52" s="373">
        <v>25151</v>
      </c>
      <c r="AO52" s="374">
        <v>88.4</v>
      </c>
      <c r="AP52" s="375">
        <v>40712</v>
      </c>
      <c r="AQ52" s="376">
        <v>-25.2</v>
      </c>
      <c r="AR52" s="377">
        <v>113.6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2246275</v>
      </c>
      <c r="AN53" s="365">
        <v>204579</v>
      </c>
      <c r="AO53" s="366">
        <v>7.5</v>
      </c>
      <c r="AP53" s="367">
        <v>79466</v>
      </c>
      <c r="AQ53" s="368">
        <v>4.5999999999999996</v>
      </c>
      <c r="AR53" s="369">
        <v>2.9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495644</v>
      </c>
      <c r="AN54" s="373">
        <v>45141</v>
      </c>
      <c r="AO54" s="374">
        <v>79.5</v>
      </c>
      <c r="AP54" s="375">
        <v>44645</v>
      </c>
      <c r="AQ54" s="376">
        <v>9.6999999999999993</v>
      </c>
      <c r="AR54" s="377">
        <v>69.8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2882625</v>
      </c>
      <c r="AN55" s="365">
        <v>263566</v>
      </c>
      <c r="AO55" s="366">
        <v>28.8</v>
      </c>
      <c r="AP55" s="367">
        <v>90072</v>
      </c>
      <c r="AQ55" s="368">
        <v>13.3</v>
      </c>
      <c r="AR55" s="369">
        <v>15.5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1079248</v>
      </c>
      <c r="AN56" s="373">
        <v>98679</v>
      </c>
      <c r="AO56" s="374">
        <v>118.6</v>
      </c>
      <c r="AP56" s="375">
        <v>46083</v>
      </c>
      <c r="AQ56" s="376">
        <v>3.2</v>
      </c>
      <c r="AR56" s="377">
        <v>115.4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4572285</v>
      </c>
      <c r="AN57" s="365">
        <v>414231</v>
      </c>
      <c r="AO57" s="366">
        <v>57.2</v>
      </c>
      <c r="AP57" s="367">
        <v>88328</v>
      </c>
      <c r="AQ57" s="368">
        <v>-1.9</v>
      </c>
      <c r="AR57" s="369">
        <v>59.1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1297899</v>
      </c>
      <c r="AN58" s="373">
        <v>117585</v>
      </c>
      <c r="AO58" s="374">
        <v>19.2</v>
      </c>
      <c r="AP58" s="375">
        <v>49013</v>
      </c>
      <c r="AQ58" s="376">
        <v>6.4</v>
      </c>
      <c r="AR58" s="377">
        <v>12.8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5516749</v>
      </c>
      <c r="AN59" s="365">
        <v>498622</v>
      </c>
      <c r="AO59" s="366">
        <v>20.399999999999999</v>
      </c>
      <c r="AP59" s="367">
        <v>103390</v>
      </c>
      <c r="AQ59" s="368">
        <v>17.100000000000001</v>
      </c>
      <c r="AR59" s="369">
        <v>3.3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675130</v>
      </c>
      <c r="AN60" s="373">
        <v>61020</v>
      </c>
      <c r="AO60" s="374">
        <v>-48.1</v>
      </c>
      <c r="AP60" s="375">
        <v>51269</v>
      </c>
      <c r="AQ60" s="376">
        <v>4.5999999999999996</v>
      </c>
      <c r="AR60" s="377">
        <v>-52.7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3458539</v>
      </c>
      <c r="AN61" s="380">
        <v>314248</v>
      </c>
      <c r="AO61" s="381">
        <v>20.2</v>
      </c>
      <c r="AP61" s="382">
        <v>87446</v>
      </c>
      <c r="AQ61" s="383">
        <v>3.2</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764443</v>
      </c>
      <c r="AN62" s="373">
        <v>69515</v>
      </c>
      <c r="AO62" s="374">
        <v>51.5</v>
      </c>
      <c r="AP62" s="375">
        <v>46344</v>
      </c>
      <c r="AQ62" s="376">
        <v>-0.3</v>
      </c>
      <c r="AR62" s="377">
        <v>51.8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PktyXuBF7DDBpOAq+sSiCBztPuySTFHI9NGyY5WCbxAY+KZLJ/X0LQd7/fVSEcawoqBiP6rjxefbkJd6E0B9UQ==" saltValue="DB0rbTAHm/EQkwMi3xj0Y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5" zoomScale="85" zoomScaleNormal="85" zoomScaleSheetLayoutView="55" workbookViewId="0">
      <selection activeCell="BY41" sqref="BY41:CM41"/>
    </sheetView>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1" spans="125:125" ht="13.5" hidden="1" customHeight="1" x14ac:dyDescent="0.15">
      <c r="DU121" s="291"/>
    </row>
  </sheetData>
  <sheetProtection algorithmName="SHA-512" hashValue="8yjQLtRkXShDG/iVKSmYVlldp0HQjb5uc+xXMFayeR0gTnksEtdoqUqIb58FpNJ6K43G4p+plZhH5M4zxGldoQ==" saltValue="4XUxQWPjWPImOKtltxtdF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Y41" sqref="BY41:CM41"/>
    </sheetView>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zqTJcwb3FJmxGjrTkfb1I4C4DQmaPzLj19VMiD6qn9z6aPPNn11cxxdvwDntbUrWsxiJE9PN+Zz4kQs2PzygPw==" saltValue="OsAFs0jzUFmiCLScqCfXv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SheetLayoutView="100" workbookViewId="0">
      <selection activeCell="BY41" sqref="BY41:CM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5" t="s">
        <v>3</v>
      </c>
      <c r="D47" s="1235"/>
      <c r="E47" s="1236"/>
      <c r="F47" s="11">
        <v>61.33</v>
      </c>
      <c r="G47" s="12">
        <v>60.17</v>
      </c>
      <c r="H47" s="12">
        <v>58.73</v>
      </c>
      <c r="I47" s="12">
        <v>58.48</v>
      </c>
      <c r="J47" s="13">
        <v>54.68</v>
      </c>
    </row>
    <row r="48" spans="2:10" ht="57.75" customHeight="1" x14ac:dyDescent="0.15">
      <c r="B48" s="14"/>
      <c r="C48" s="1237" t="s">
        <v>4</v>
      </c>
      <c r="D48" s="1237"/>
      <c r="E48" s="1238"/>
      <c r="F48" s="15">
        <v>9.33</v>
      </c>
      <c r="G48" s="16">
        <v>7.88</v>
      </c>
      <c r="H48" s="16">
        <v>20.68</v>
      </c>
      <c r="I48" s="16">
        <v>10.84</v>
      </c>
      <c r="J48" s="17">
        <v>4.8</v>
      </c>
    </row>
    <row r="49" spans="2:10" ht="57.75" customHeight="1" thickBot="1" x14ac:dyDescent="0.2">
      <c r="B49" s="18"/>
      <c r="C49" s="1239" t="s">
        <v>5</v>
      </c>
      <c r="D49" s="1239"/>
      <c r="E49" s="1240"/>
      <c r="F49" s="19">
        <v>2.84</v>
      </c>
      <c r="G49" s="20" t="s">
        <v>571</v>
      </c>
      <c r="H49" s="20">
        <v>13</v>
      </c>
      <c r="I49" s="20" t="s">
        <v>572</v>
      </c>
      <c r="J49" s="21" t="s">
        <v>573</v>
      </c>
    </row>
    <row r="50" spans="2:10" ht="13.5" customHeight="1" x14ac:dyDescent="0.15"/>
  </sheetData>
  <sheetProtection algorithmName="SHA-512" hashValue="F4TJtDUWu9eLVpMvtcXg3btqI5uR94WzA6s/J7ovJ77JOVmRmNggbHR21kkQjVVSbOc7xDan1NyAYkUIn4EKLw==" saltValue="FYqZ+F2d1kHRiJZsmRP/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2021-10-06T07:27:00Z</cp:lastPrinted>
  <dcterms:created xsi:type="dcterms:W3CDTF">2021-02-05T05:14:59Z</dcterms:created>
  <dcterms:modified xsi:type="dcterms:W3CDTF">2021-12-06T00:12:30Z</dcterms:modified>
  <cp:category/>
</cp:coreProperties>
</file>