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Z:\財政課\01A　前任者フォルダ（集合）\●引継ぎ関係（博也→兵哲→悟）●\⑦財政に関する調査全般 ★●\01　県市町村課　★★★\018　財政状況資料集\10　令和元年度財政状況資料集の作成\公会計結合後、県へ報告\"/>
    </mc:Choice>
  </mc:AlternateContent>
  <xr:revisionPtr revIDLastSave="0" documentId="8_{13B25AD9-AEE8-40EF-8770-14FD688830A2}" xr6:coauthVersionLast="36" xr6:coauthVersionMax="36" xr10:uidLastSave="{00000000-0000-0000-0000-000000000000}"/>
  <bookViews>
    <workbookView xWindow="0" yWindow="0" windowWidth="19200" windowHeight="113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BE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<sst xmlns="http://schemas.openxmlformats.org/spreadsheetml/2006/main" count="1120" uniqueCount="606">
  <si>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</si>
  <si>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</si>
  <si>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</si>
  <si>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</si>
  <si>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</si>
  <si>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</si>
  <si>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</si>
  <si>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</si>
  <si>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</si>
  <si>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</si>
  <si>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</si>
  <si>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</si>
  <si>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</si>
  <si>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</si>
  <si>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</si>
  <si>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</si>
  <si>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</si>
  <si>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</si>
  <si>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</si>
  <si>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</si>
  <si>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</si>
  <si>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</si>
  <si>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</si>
  <si>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</si>
  <si>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</si>
  <si>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</si>
  <si>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</si>
  <si>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</si>
  <si>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</si>
  <si>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</si>
  <si>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</si>
  <si>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</si>
  <si>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</si>
  <si>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</si>
  <si>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</si>
  <si>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</si>
  <si>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</si>
  <si>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</si>
  <si>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</si>
  <si>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</si>
  <si>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</si>
  <si>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</si>
  <si>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</si>
  <si>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</si>
  <si>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</si>
  <si>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</si>
  <si>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</si>
  <si>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</si>
  <si>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</si>
  <si>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</si>
  <si>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</si>
  <si>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</si>
  <si>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</si>
  <si>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</si>
  <si>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</si>
  <si>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</si>
  <si>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</si>
  <si>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</si>
  <si>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</si>
  <si>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</si>
  <si>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</si>
  <si>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</si>
  <si>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</si>
  <si>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</si>
  <si>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</si>
  <si>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</si>
  <si>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</si>
  <si>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</si>
  <si>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</si>
  <si>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</si>
  <si>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</si>
  <si>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</si>
  <si>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</si>
  <si>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</si>
  <si>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</si>
  <si>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</si>
  <si>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</si>
  <si>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</si>
  <si>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</si>
  <si>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</si>
  <si>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</si>
  <si>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</si>
  <si>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</si>
  <si>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</si>
  <si>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</si>
  <si>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</si>
  <si>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</si>
  <si>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</si>
  <si>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</si>
  <si>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</si>
  <si>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</si>
  <si>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</si>
  <si>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</si>
  <si>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</si>
  <si>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</si>
  <si>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</si>
  <si>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</si>
  <si>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</si>
  <si>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</si>
  <si>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</si>
  <si>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</si>
  <si>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</si>
  <si>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</si>
  <si>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</si>
  <si>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</si>
  <si>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</si>
  <si>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</si>
  <si>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</si>
  <si>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</si>
  <si>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</si>
  <si>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</si>
  <si>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</si>
  <si>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</si>
  <si>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</si>
  <si>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</si>
  <si>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</si>
  <si>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</si>
  <si>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</si>
  <si>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</si>
  <si>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</si>
  <si>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</si>
  <si>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</si>
  <si>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</si>
  <si>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</si>
  <si>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</si>
  <si>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</si>
  <si>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</si>
  <si>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</si>
  <si>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</si>
  <si>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</si>
  <si>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</si>
  <si>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</si>
  <si>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</si>
  <si>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</si>
  <si>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</si>
  <si>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</si>
  <si>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</si>
  <si>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</si>
  <si>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</si>
  <si>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</si>
  <si>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</si>
  <si>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</si>
  <si>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</si>
  <si>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</si>
  <si>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</si>
  <si>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</si>
  <si>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</si>
  <si>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</si>
  <si>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</si>
  <si>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</si>
  <si>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</si>
  <si>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</si>
  <si>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</si>
  <si>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</si>
  <si>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</si>
  <si>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</si>
  <si>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</si>
  <si>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</si>
  <si>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</si>
  <si>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</si>
  <si>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</si>
  <si>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</si>
  <si>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</si>
  <si>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</si>
  <si>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</si>
  <si>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</si>
  <si>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</si>
  <si>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</si>
  <si>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</si>
  <si>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</si>
  <si>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</si>
  <si>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</si>
  <si>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</si>
  <si>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</si>
  <si>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</si>
  <si>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</si>
  <si>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</si>
  <si>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</si>
  <si>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</si>
  <si>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</si>
  <si>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</si>
  <si>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</si>
  <si>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</si>
  <si>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</si>
  <si>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</si>
  <si>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</si>
  <si>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</si>
  <si>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</si>
  <si>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</si>
  <si>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</si>
  <si>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</si>
  <si>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</si>
  <si>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</si>
  <si>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</si>
  <si>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</si>
  <si>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</si>
  <si>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</si>
  <si>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</si>
  <si>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</si>
  <si>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</si>
  <si>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</si>
  <si>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</si>
  <si>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</si>
  <si>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</si>
  <si>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</si>
  <si>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</si>
  <si>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</si>
  <si>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</si>
  <si>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</si>
  <si>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</si>
  <si>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沖縄県南城市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</si>
  <si>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</si>
  <si>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</si>
  <si>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</si>
  <si>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</si>
  <si>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</si>
  <si>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</si>
  <si>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</si>
  <si>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</si>
  <si>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</si>
  <si>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</si>
  <si>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</si>
  <si>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</si>
  <si>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</si>
  <si>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</si>
  <si>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</si>
  <si>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</si>
  <si>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</si>
  <si>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</si>
  <si>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</si>
  <si>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</si>
  <si>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</si>
  <si>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</si>
  <si>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</si>
  <si>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</si>
  <si>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</si>
  <si>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</si>
  <si>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</si>
  <si>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</si>
  <si>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</si>
  <si>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</si>
  <si>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</si>
  <si>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</si>
  <si>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</si>
  <si>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</si>
  <si>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</si>
  <si>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</si>
  <si>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</si>
  <si>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</si>
  <si>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</si>
  <si>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</si>
  <si>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</si>
  <si>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</si>
  <si>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</si>
  <si>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</si>
  <si>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</si>
  <si>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</si>
  <si>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</si>
  <si>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</si>
  <si>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</si>
  <si>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</si>
  <si>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</si>
  <si>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</si>
  <si>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</si>
  <si>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</si>
  <si>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</si>
  <si>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</si>
  <si>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</si>
  <si>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</si>
  <si>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</si>
  <si>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</si>
  <si>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</si>
  <si>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</si>
  <si>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</si>
  <si>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</si>
  <si>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</si>
  <si>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</si>
  <si>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</si>
  <si>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</si>
  <si>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</si>
  <si>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</si>
  <si>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</si>
  <si>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</si>
  <si>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</si>
  <si>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</si>
  <si>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</si>
  <si>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</si>
  <si>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</si>
  <si>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</si>
  <si>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</si>
  <si>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</si>
  <si>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</si>
  <si>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</si>
  <si>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</si>
  <si>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</si>
  <si>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</si>
  <si>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</si>
  <si>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</si>
  <si>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</si>
  <si>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</si>
  <si>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</si>
  <si>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</si>
  <si>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</si>
  <si>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</si>
  <si>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</si>
  <si>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</si>
  <si>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</si>
  <si>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</si>
  <si>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</si>
  <si>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</si>
  <si>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</si>
  <si>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</si>
  <si>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</si>
  <si>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</si>
  <si>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</si>
  <si>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</si>
  <si>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</si>
  <si>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</si>
  <si>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</si>
  <si>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</si>
  <si>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</si>
  <si>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</si>
  <si>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</si>
  <si>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</si>
  <si>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</si>
  <si>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</si>
  <si>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</si>
  <si>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</si>
  <si>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</si>
  <si>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</si>
  <si>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</si>
  <si>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</si>
  <si>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</si>
  <si>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</si>
  <si>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</si>
  <si>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</si>
  <si>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</si>
  <si>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</si>
  <si>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</si>
  <si>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</si>
  <si>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</si>
  <si>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</si>
  <si>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</si>
  <si>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</si>
  <si>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</si>
  <si>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</si>
  <si>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</si>
  <si>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</si>
  <si>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</si>
  <si>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</si>
  <si>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</si>
  <si>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</si>
  <si>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</si>
  <si>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</si>
  <si>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</si>
  <si>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</si>
  <si>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</si>
  <si>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</si>
  <si>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</si>
  <si>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</si>
  <si>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</si>
  <si>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</si>
  <si>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</si>
  <si>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</si>
  <si>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沖縄県南城市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</si>
  <si>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</si>
  <si>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</si>
  <si>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</si>
  <si>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</si>
  <si>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</si>
  <si>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</si>
  <si>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</si>
  <si>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</si>
  <si>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</si>
  <si>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</si>
  <si>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</si>
  <si>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</si>
  <si>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</si>
  <si>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</si>
  <si>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</si>
  <si>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</si>
  <si>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</si>
  <si>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</si>
  <si>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</si>
  <si>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</si>
  <si>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</si>
  <si>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</si>
  <si>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</si>
  <si>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</si>
  <si>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</si>
  <si>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</si>
  <si>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</si>
  <si>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</si>
  <si>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</si>
  <si>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</si>
  <si>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</si>
  <si>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</si>
  <si>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</si>
  <si>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</si>
  <si>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</si>
  <si>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</si>
  <si>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</si>
  <si>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</si>
  <si>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</si>
  <si>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</si>
  <si>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</si>
  <si>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</si>
  <si>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</si>
  <si>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</si>
  <si>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</si>
  <si>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</si>
  <si>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</si>
  <si>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</si>
  <si>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</si>
  <si>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</si>
  <si>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</si>
  <si>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</si>
  <si>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</si>
  <si>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</si>
  <si>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</si>
  <si>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</si>
  <si>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</si>
  <si>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</si>
  <si>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</si>
  <si>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</si>
  <si>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</si>
  <si>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</si>
  <si>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</si>
  <si>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</si>
  <si>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</si>
  <si>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</si>
  <si>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</si>
  <si>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</si>
  <si>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</si>
  <si>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</si>
  <si>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</si>
  <si>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</si>
  <si>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</si>
  <si>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</si>
  <si>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</si>
  <si>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</si>
  <si>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</si>
  <si>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</si>
  <si>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</si>
  <si>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</si>
  <si>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</si>
  <si>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</si>
  <si>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</si>
  <si>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</si>
  <si>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</si>
  <si>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</si>
  <si>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</si>
  <si>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</si>
  <si>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</si>
  <si>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</si>
  <si>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</si>
  <si>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</si>
  <si>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</si>
  <si>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</si>
  <si>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</si>
  <si>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南城市下水道事業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</si>
  <si>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</si>
  <si>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</si>
  <si>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</si>
  <si>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</si>
  <si>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</si>
  <si>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</si>
  <si>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南城市下水道事業（その他法適用）</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</si>
  <si>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</si>
  <si>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</si>
  <si>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</si>
  <si>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</si>
  <si>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</si>
  <si>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</si>
  <si>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</si>
  <si>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</si>
  <si>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</si>
  <si>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</si>
  <si>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</si>
  <si>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</si>
  <si>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</si>
  <si>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</si>
  <si>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</si>
  <si>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</si>
  <si>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</si>
  <si>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</si>
  <si>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</si>
  <si>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</si>
  <si>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</si>
  <si>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</si>
  <si>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</si>
  <si>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</si>
  <si>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</si>
  <si>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</si>
  <si>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</si>
  <si>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</si>
  <si>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</si>
  <si>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</si>
  <si>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</si>
  <si>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</si>
  <si>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</si>
  <si>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</si>
  <si>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</si>
  <si>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</si>
  <si>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</si>
  <si>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</si>
  <si>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</si>
  <si>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</si>
  <si>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</si>
  <si>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</si>
  <si>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</si>
  <si>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</si>
  <si>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</si>
  <si>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</si>
  <si>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</si>
  <si>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</si>
  <si>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</si>
  <si>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</si>
  <si>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</si>
  <si>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</si>
  <si>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</si>
  <si>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</si>
  <si>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</si>
  <si>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</si>
  <si>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</si>
  <si>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</si>
  <si>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</si>
  <si>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</si>
  <si>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</si>
  <si>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</si>
  <si>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</si>
  <si>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</si>
  <si>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</si>
  <si>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</si>
  <si>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</si>
  <si>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</si>
  <si>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</si>
  <si>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</si>
  <si>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</si>
  <si>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</si>
  <si>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</si>
  <si>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</si>
  <si>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</si>
  <si>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</si>
  <si>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</si>
  <si>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</si>
  <si>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</si>
  <si>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</si>
  <si>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</si>
  <si>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</si>
  <si>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</si>
  <si>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</si>
  <si>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0.78</t>
  </si>
  <si>
    <t>▲ 4.30</t>
  </si>
  <si>
    <t>一般会計</t>
  </si>
  <si>
    <t>水道事業会計</t>
  </si>
  <si>
    <t>下水道事業会計</t>
  </si>
  <si>
    <t>後期高齢者医療特別会計</t>
  </si>
  <si>
    <t>国民健康保険事業特別会計</t>
  </si>
  <si>
    <t>▲ 3.10</t>
  </si>
  <si>
    <t>▲ 3.24</t>
  </si>
  <si>
    <t>▲ 1.72</t>
  </si>
  <si>
    <t>▲ 2.72</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</si>
  <si>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</si>
  <si>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</si>
  <si>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</si>
  <si>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</si>
  <si>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</si>
  <si>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</si>
  <si>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</si>
  <si>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</si>
  <si>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</si>
  <si>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</si>
  <si>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</si>
  <si>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t>
    <rPh sb="0" eb="2">
      <t>ナンブ</t>
    </rPh>
    <rPh sb="2" eb="4">
      <t>コウイキ</t>
    </rPh>
    <rPh sb="4" eb="6">
      <t>ギョウセイ</t>
    </rPh>
    <rPh sb="6" eb="8">
      <t>クミアイ</t>
    </rPh>
    <phoneticPr fontId="3"/>
  </si>
  <si>
    <t>南部広域行政組合（公共用地先行取得事業特別会計）</t>
    <rPh sb="0" eb="2">
      <t>ナンブ</t>
    </rPh>
    <rPh sb="2" eb="4">
      <t>コウイキ</t>
    </rPh>
    <rPh sb="4" eb="6">
      <t>ギョウセイ</t>
    </rPh>
    <rPh sb="6" eb="8">
      <t>クミアイ</t>
    </rPh>
    <rPh sb="9" eb="11">
      <t>コウキョウ</t>
    </rPh>
    <rPh sb="11" eb="13">
      <t>ヨウチ</t>
    </rPh>
    <rPh sb="13" eb="15">
      <t>センコウ</t>
    </rPh>
    <rPh sb="15" eb="17">
      <t>シュトク</t>
    </rPh>
    <rPh sb="17" eb="19">
      <t>ジギョウ</t>
    </rPh>
    <rPh sb="19" eb="21">
      <t>トクベツ</t>
    </rPh>
    <rPh sb="21" eb="23">
      <t>カイケイ</t>
    </rPh>
    <phoneticPr fontId="3"/>
  </si>
  <si>
    <t>南部広域行政組合（東部環境衛生事業特別会計）</t>
    <rPh sb="0" eb="2">
      <t>ナンブ</t>
    </rPh>
    <rPh sb="2" eb="4">
      <t>コウイキ</t>
    </rPh>
    <rPh sb="4" eb="6">
      <t>ギョウセイ</t>
    </rPh>
    <rPh sb="6" eb="8">
      <t>クミアイ</t>
    </rPh>
    <rPh sb="9" eb="11">
      <t>トウブ</t>
    </rPh>
    <rPh sb="11" eb="13">
      <t>カンキョウ</t>
    </rPh>
    <rPh sb="13" eb="15">
      <t>エイセイ</t>
    </rPh>
    <rPh sb="15" eb="17">
      <t>ジギョウ</t>
    </rPh>
    <rPh sb="17" eb="19">
      <t>トクベツ</t>
    </rPh>
    <rPh sb="19" eb="21">
      <t>カイケイ</t>
    </rPh>
    <phoneticPr fontId="3"/>
  </si>
  <si>
    <t>南部広域行政組合（島尻環境衛生事業特別会計）</t>
    <rPh sb="0" eb="2">
      <t>ナンブ</t>
    </rPh>
    <rPh sb="2" eb="4">
      <t>コウイキ</t>
    </rPh>
    <rPh sb="4" eb="6">
      <t>ギョウセイ</t>
    </rPh>
    <rPh sb="6" eb="8">
      <t>クミアイ</t>
    </rPh>
    <rPh sb="9" eb="11">
      <t>シマジリ</t>
    </rPh>
    <rPh sb="11" eb="13">
      <t>カンキョウ</t>
    </rPh>
    <rPh sb="13" eb="15">
      <t>エイセイ</t>
    </rPh>
    <rPh sb="15" eb="17">
      <t>ジギョウ</t>
    </rPh>
    <rPh sb="17" eb="19">
      <t>トクベツ</t>
    </rPh>
    <rPh sb="19" eb="21">
      <t>カイケイ</t>
    </rPh>
    <phoneticPr fontId="3"/>
  </si>
  <si>
    <t>県介護保険広域連合（一般会計）</t>
    <rPh sb="0" eb="1">
      <t>ケン</t>
    </rPh>
    <rPh sb="1" eb="3">
      <t>カイゴ</t>
    </rPh>
    <rPh sb="3" eb="5">
      <t>ホケン</t>
    </rPh>
    <rPh sb="5" eb="7">
      <t>コウイキ</t>
    </rPh>
    <rPh sb="7" eb="9">
      <t>レンゴウ</t>
    </rPh>
    <rPh sb="10" eb="12">
      <t>イッパン</t>
    </rPh>
    <rPh sb="12" eb="14">
      <t>カイケイ</t>
    </rPh>
    <phoneticPr fontId="3"/>
  </si>
  <si>
    <t>県介護保険広域連合（特別会計）</t>
    <rPh sb="0" eb="1">
      <t>ケン</t>
    </rPh>
    <rPh sb="1" eb="3">
      <t>カイゴ</t>
    </rPh>
    <rPh sb="3" eb="5">
      <t>ホケン</t>
    </rPh>
    <rPh sb="5" eb="7">
      <t>コウイキ</t>
    </rPh>
    <rPh sb="7" eb="9">
      <t>レンゴウ</t>
    </rPh>
    <rPh sb="10" eb="12">
      <t>トクベツ</t>
    </rPh>
    <rPh sb="12" eb="14">
      <t>カイケイ</t>
    </rPh>
    <phoneticPr fontId="3"/>
  </si>
  <si>
    <t>県後期高齢者医療広域連合（一般会計）</t>
    <rPh sb="0" eb="1">
      <t>ケン</t>
    </rPh>
    <rPh sb="1" eb="3">
      <t>コウキ</t>
    </rPh>
    <rPh sb="3" eb="5">
      <t>コウレイ</t>
    </rPh>
    <rPh sb="5" eb="6">
      <t>シャ</t>
    </rPh>
    <rPh sb="6" eb="8">
      <t>イリョウ</t>
    </rPh>
    <rPh sb="8" eb="10">
      <t>コウイキ</t>
    </rPh>
    <rPh sb="10" eb="12">
      <t>レンゴウ</t>
    </rPh>
    <rPh sb="13" eb="15">
      <t>イッパン</t>
    </rPh>
    <rPh sb="15" eb="17">
      <t>カイケイ</t>
    </rPh>
    <phoneticPr fontId="3"/>
  </si>
  <si>
    <t>県後期高齢者医療広域連合（特別会計）</t>
    <rPh sb="0" eb="1">
      <t>ケン</t>
    </rPh>
    <rPh sb="1" eb="3">
      <t>コウキ</t>
    </rPh>
    <rPh sb="3" eb="6">
      <t>コウレイシャ</t>
    </rPh>
    <rPh sb="6" eb="8">
      <t>イリョウ</t>
    </rPh>
    <rPh sb="8" eb="10">
      <t>コウイキ</t>
    </rPh>
    <rPh sb="10" eb="12">
      <t>レンゴウ</t>
    </rPh>
    <rPh sb="13" eb="15">
      <t>トクベツ</t>
    </rPh>
    <rPh sb="15" eb="17">
      <t>カイケイ</t>
    </rPh>
    <phoneticPr fontId="3"/>
  </si>
  <si>
    <t>沖縄県町村土地開発公社</t>
    <rPh sb="0" eb="3">
      <t>オキナワケン</t>
    </rPh>
    <rPh sb="3" eb="5">
      <t>チョウソン</t>
    </rPh>
    <rPh sb="5" eb="7">
      <t>トチ</t>
    </rPh>
    <rPh sb="7" eb="9">
      <t>カイハツ</t>
    </rPh>
    <rPh sb="9" eb="11">
      <t>コウシャ</t>
    </rPh>
    <phoneticPr fontId="2"/>
  </si>
  <si>
    <t>板馬養殖センター</t>
    <rPh sb="0" eb="1">
      <t>イタ</t>
    </rPh>
    <rPh sb="1" eb="2">
      <t>ウマ</t>
    </rPh>
    <rPh sb="2" eb="4">
      <t>ヨウショク</t>
    </rPh>
    <phoneticPr fontId="2"/>
  </si>
  <si>
    <t>-</t>
    <phoneticPr fontId="2"/>
  </si>
  <si>
    <t>沖縄県市町村自治会館管理組合</t>
    <phoneticPr fontId="2"/>
  </si>
  <si>
    <t>-</t>
    <phoneticPr fontId="2"/>
  </si>
  <si>
    <t>まちづくり振興基金</t>
    <rPh sb="5" eb="7">
      <t>シンコウ</t>
    </rPh>
    <rPh sb="7" eb="9">
      <t>キキン</t>
    </rPh>
    <phoneticPr fontId="2"/>
  </si>
  <si>
    <t>退職手当特別負担金引当金</t>
    <rPh sb="0" eb="2">
      <t>タイショク</t>
    </rPh>
    <rPh sb="2" eb="4">
      <t>テアテ</t>
    </rPh>
    <rPh sb="4" eb="6">
      <t>トクベツ</t>
    </rPh>
    <rPh sb="6" eb="9">
      <t>フタンキン</t>
    </rPh>
    <rPh sb="9" eb="11">
      <t>ヒキアテ</t>
    </rPh>
    <rPh sb="11" eb="12">
      <t>キン</t>
    </rPh>
    <phoneticPr fontId="2"/>
  </si>
  <si>
    <t>歴史文化観光資源整備基金</t>
    <rPh sb="0" eb="2">
      <t>レキシ</t>
    </rPh>
    <rPh sb="2" eb="4">
      <t>ブンカ</t>
    </rPh>
    <rPh sb="4" eb="6">
      <t>カンコウ</t>
    </rPh>
    <rPh sb="6" eb="8">
      <t>シゲン</t>
    </rPh>
    <rPh sb="8" eb="10">
      <t>セイビ</t>
    </rPh>
    <rPh sb="10" eb="12">
      <t>キキン</t>
    </rPh>
    <phoneticPr fontId="2"/>
  </si>
  <si>
    <t>ふるさとユイマール基金</t>
    <rPh sb="9" eb="11">
      <t>キキン</t>
    </rPh>
    <phoneticPr fontId="5"/>
  </si>
  <si>
    <t>人材育成基金</t>
    <rPh sb="0" eb="2">
      <t>ジンザイ</t>
    </rPh>
    <rPh sb="2" eb="4">
      <t>イクセイ</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</si>
  <si>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</si>
  <si>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</si>
  <si>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</si>
  <si>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</si>
  <si>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</si>
  <si>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合併特例債を活用するなど財政措置において有利な地方債を活用してきたことや充当可能基金の積立を行ってきたことにより、将来負担比率はマイナスとなっている。今後、将来負担比率が上昇しないよう、具体的な施設の状況に基づき、想定される老朽化施設の更新等に備え、長期的な視点をもって公共施設マネジメントを推進していく。</t>
    <rPh sb="5" eb="10">
      <t>ガッペイトクレイサイ</t>
    </rPh>
    <rPh sb="25" eb="27">
      <t>ユウリ</t>
    </rPh>
    <rPh sb="125" eb="126">
      <t>トウ</t>
    </rPh>
    <rPh sb="130" eb="133">
      <t>チョウキテキ</t>
    </rPh>
    <rPh sb="134" eb="136">
      <t>シテン</t>
    </rPh>
    <rPh sb="140" eb="144">
      <t>コウキョウシセツ</t>
    </rPh>
    <rPh sb="151" eb="153">
      <t>スイシン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</si>
  <si>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</si>
  <si>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</si>
  <si>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</si>
  <si>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</si>
  <si>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</si>
  <si>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</si>
  <si>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状態にあるが、学校建設等に伴う基金の取り崩しにより充当可能基金が減額（対前年度比△441百万円）したことが主な要因となり、将来負担のマイナス幅は小さくなる傾向にある。平成30年度決算では－10.3、令和元年度決算では－5.8となった。また、実質公債費率は類似団体と比較して低い水準にあり、近年横ばいとなっている。高利率の地方債の償還が落ち着いたことにより元利償還金が減少したことが主な要因としてあるが、今後予定されている普通建設事業に係る地方債の新規借入の増加により、将来負担比率同様に上昇することも予想される。
　これまで、充当可能基金と財政措置において有利な合併特例債の活用によって将来負担比率の水準を抑えてきたが、引き続き将来負担を軽減するために繰上償還等による公債費の抑制に取組み、また基金の取り崩しに頼らない財政運営に努める。</t>
    <rPh sb="24" eb="25">
      <t>トウ</t>
    </rPh>
    <rPh sb="38" eb="42">
      <t>ジュウトウカノウ</t>
    </rPh>
    <rPh sb="42" eb="44">
      <t>キキン</t>
    </rPh>
    <rPh sb="45" eb="47">
      <t>ゲンガク</t>
    </rPh>
    <rPh sb="48" eb="53">
      <t>タイゼンネンドヒ</t>
    </rPh>
    <rPh sb="57" eb="60">
      <t>ヒャクマンエン</t>
    </rPh>
    <rPh sb="66" eb="67">
      <t>オモ</t>
    </rPh>
    <rPh sb="68" eb="70">
      <t>ヨウイン</t>
    </rPh>
    <rPh sb="90" eb="92">
      <t>ケイコウ</t>
    </rPh>
    <rPh sb="96" eb="98">
      <t>ヘイセイ</t>
    </rPh>
    <rPh sb="100" eb="102">
      <t>ネンド</t>
    </rPh>
    <rPh sb="102" eb="104">
      <t>ケッサン</t>
    </rPh>
    <rPh sb="112" eb="114">
      <t>レイワ</t>
    </rPh>
    <rPh sb="114" eb="117">
      <t>ガンネンド</t>
    </rPh>
    <rPh sb="117" eb="119">
      <t>ケッサン</t>
    </rPh>
    <rPh sb="145" eb="147">
      <t>ヒカク</t>
    </rPh>
    <rPh sb="157" eb="159">
      <t>キンネン</t>
    </rPh>
    <rPh sb="159" eb="160">
      <t>ヨコ</t>
    </rPh>
    <rPh sb="169" eb="172">
      <t>コウリリツ</t>
    </rPh>
    <rPh sb="173" eb="176">
      <t>チホウサイ</t>
    </rPh>
    <rPh sb="177" eb="179">
      <t>ショウカン</t>
    </rPh>
    <rPh sb="180" eb="181">
      <t>オ</t>
    </rPh>
    <rPh sb="182" eb="183">
      <t>ツ</t>
    </rPh>
    <rPh sb="190" eb="195">
      <t>ガンリショウカンキン</t>
    </rPh>
    <rPh sb="196" eb="198">
      <t>ゲンショウ</t>
    </rPh>
    <rPh sb="203" eb="204">
      <t>オモ</t>
    </rPh>
    <rPh sb="205" eb="207">
      <t>ヨウイン</t>
    </rPh>
    <rPh sb="214" eb="216">
      <t>コンゴ</t>
    </rPh>
    <rPh sb="216" eb="218">
      <t>ヨテイ</t>
    </rPh>
    <rPh sb="223" eb="229">
      <t>フツウケンセツジギョウ</t>
    </rPh>
    <rPh sb="230" eb="231">
      <t>カカ</t>
    </rPh>
    <rPh sb="232" eb="235">
      <t>チホウサイ</t>
    </rPh>
    <rPh sb="236" eb="240">
      <t>シンキカリイレ</t>
    </rPh>
    <rPh sb="241" eb="243">
      <t>ゾウカ</t>
    </rPh>
    <rPh sb="247" eb="253">
      <t>ショウライフタンヒリツ</t>
    </rPh>
    <rPh sb="253" eb="255">
      <t>ドウヨウ</t>
    </rPh>
    <rPh sb="263" eb="265">
      <t>ヨソウ</t>
    </rPh>
    <rPh sb="276" eb="282">
      <t>ジュウトウカノウキキン</t>
    </rPh>
    <rPh sb="283" eb="285">
      <t>ザイセイ</t>
    </rPh>
    <rPh sb="285" eb="287">
      <t>ソチ</t>
    </rPh>
    <rPh sb="291" eb="293">
      <t>ユウリ</t>
    </rPh>
    <rPh sb="294" eb="299">
      <t>ガッペイトクレイサイ</t>
    </rPh>
    <rPh sb="300" eb="302">
      <t>カツヨウ</t>
    </rPh>
    <rPh sb="313" eb="315">
      <t>スイジュン</t>
    </rPh>
    <rPh sb="316" eb="317">
      <t>オサ</t>
    </rPh>
    <rPh sb="323" eb="324">
      <t>ヒ</t>
    </rPh>
    <rPh sb="325" eb="326">
      <t>ツヅ</t>
    </rPh>
    <rPh sb="327" eb="331">
      <t>ショウライフタン</t>
    </rPh>
    <rPh sb="332" eb="334">
      <t>ケイゲン</t>
    </rPh>
    <rPh sb="339" eb="340">
      <t>ク</t>
    </rPh>
    <rPh sb="340" eb="341">
      <t>ア</t>
    </rPh>
    <rPh sb="341" eb="343">
      <t>ショウカン</t>
    </rPh>
    <rPh sb="343" eb="344">
      <t>トウ</t>
    </rPh>
    <rPh sb="347" eb="350">
      <t>コウサイヒ</t>
    </rPh>
    <rPh sb="351" eb="353">
      <t>ヨクセイ</t>
    </rPh>
    <rPh sb="354" eb="356">
      <t>トリク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</si>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</sst>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2"/>
      <color indexed="9"/>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sz val="18"/>
      <color theme="3"/>
      <name val="游ゴシック Light"/>
      <family val="3"/>
      <charset val="128"/>
    </font>
    <font>
      <sz val="12"/>
      <color rgb="FF9C57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sz val="11"/>
      <color theme="1"/>
      <name val="ＭＳ Ｐゴシック"/>
      <family val="3"/>
      <charset val="128"/>
    </font>
    <font>
      <sz val="9.5"/>
      <color rgb="FF000000"/>
      <name val="ＭＳ Ｐゴシック"/>
      <family val="3"/>
      <charset val="128"/>
    </font>
    <font>
      <sz val="9.5"/>
      <color indexed="8"/>
      <name val="ＭＳ Ｐゴシック"/>
      <family val="3"/>
      <charset val="128"/>
    </font>
    <font>
      <sz val="14"/>
      <color theme="1"/>
      <name val="ＭＳ Ｐゴシック"/>
      <family val="3"/>
      <charset val="128"/>
    </font>
  </fonts>
  <fills count="4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s>
  <cellStyleXfs count="6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43" fillId="0" borderId="0" applyNumberFormat="0" applyFill="0" applyBorder="0" applyAlignment="0" applyProtection="0">
      <alignment vertical="center"/>
    </xf>
    <xf numFmtId="0" fontId="40" fillId="35" borderId="193" applyNumberFormat="0" applyAlignment="0" applyProtection="0">
      <alignment vertical="center"/>
    </xf>
    <xf numFmtId="0" fontId="44" fillId="36" borderId="0" applyNumberFormat="0" applyBorder="0" applyAlignment="0" applyProtection="0">
      <alignment vertical="center"/>
    </xf>
    <xf numFmtId="0" fontId="38" fillId="9" borderId="194" applyNumberFormat="0" applyFont="0" applyAlignment="0" applyProtection="0">
      <alignment vertical="center"/>
    </xf>
    <xf numFmtId="0" fontId="45" fillId="0" borderId="192" applyNumberFormat="0" applyFill="0" applyAlignment="0" applyProtection="0">
      <alignment vertical="center"/>
    </xf>
    <xf numFmtId="0" fontId="46" fillId="37" borderId="0" applyNumberFormat="0" applyBorder="0" applyAlignment="0" applyProtection="0">
      <alignment vertical="center"/>
    </xf>
    <xf numFmtId="0" fontId="47" fillId="38" borderId="190" applyNumberFormat="0" applyAlignment="0" applyProtection="0">
      <alignment vertical="center"/>
    </xf>
    <xf numFmtId="0" fontId="41" fillId="0" borderId="0" applyNumberFormat="0" applyFill="0" applyBorder="0" applyAlignment="0" applyProtection="0">
      <alignment vertical="center"/>
    </xf>
    <xf numFmtId="0" fontId="48" fillId="0" borderId="188" applyNumberFormat="0" applyFill="0" applyAlignment="0" applyProtection="0">
      <alignment vertical="center"/>
    </xf>
    <xf numFmtId="0" fontId="49" fillId="0" borderId="196" applyNumberFormat="0" applyFill="0" applyAlignment="0" applyProtection="0">
      <alignment vertical="center"/>
    </xf>
    <xf numFmtId="0" fontId="50" fillId="0" borderId="189" applyNumberFormat="0" applyFill="0" applyAlignment="0" applyProtection="0">
      <alignment vertical="center"/>
    </xf>
    <xf numFmtId="0" fontId="50" fillId="0" borderId="0" applyNumberFormat="0" applyFill="0" applyBorder="0" applyAlignment="0" applyProtection="0">
      <alignment vertical="center"/>
    </xf>
    <xf numFmtId="0" fontId="42" fillId="0" borderId="195" applyNumberFormat="0" applyFill="0" applyAlignment="0" applyProtection="0">
      <alignment vertical="center"/>
    </xf>
    <xf numFmtId="0" fontId="51" fillId="38" borderId="191" applyNumberFormat="0" applyAlignment="0" applyProtection="0">
      <alignment vertical="center"/>
    </xf>
    <xf numFmtId="0" fontId="52" fillId="0" borderId="0" applyNumberFormat="0" applyFill="0" applyBorder="0" applyAlignment="0" applyProtection="0">
      <alignment vertical="center"/>
    </xf>
    <xf numFmtId="0" fontId="53" fillId="10" borderId="190" applyNumberFormat="0" applyAlignment="0" applyProtection="0">
      <alignment vertical="center"/>
    </xf>
    <xf numFmtId="0" fontId="54" fillId="39" borderId="0" applyNumberFormat="0" applyBorder="0" applyAlignment="0" applyProtection="0">
      <alignment vertical="center"/>
    </xf>
    <xf numFmtId="0" fontId="55"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55" fillId="0" borderId="0" xfId="16" applyNumberFormat="1" applyFont="1">
      <alignment vertical="center"/>
    </xf>
    <xf numFmtId="178" fontId="1" fillId="0" borderId="0" xfId="16" applyNumberFormat="1" applyFont="1">
      <alignment vertical="center"/>
    </xf>
    <xf numFmtId="0" fontId="56" fillId="0" borderId="41" xfId="16" applyFont="1" applyBorder="1" applyAlignment="1" applyProtection="1">
      <alignment horizontal="left" vertical="top" wrapText="1"/>
      <protection locked="0"/>
    </xf>
    <xf numFmtId="0" fontId="57" fillId="0" borderId="12" xfId="16" applyFont="1" applyBorder="1" applyAlignment="1" applyProtection="1">
      <alignment horizontal="left" vertical="top" wrapText="1"/>
      <protection locked="0"/>
    </xf>
    <xf numFmtId="0" fontId="57" fillId="0" borderId="48" xfId="16" applyFont="1" applyBorder="1" applyAlignment="1" applyProtection="1">
      <alignment horizontal="left" vertical="top" wrapText="1"/>
      <protection locked="0"/>
    </xf>
    <xf numFmtId="0" fontId="57" fillId="0" borderId="64" xfId="16" applyFont="1" applyBorder="1" applyAlignment="1" applyProtection="1">
      <alignment horizontal="left" vertical="top" wrapText="1"/>
      <protection locked="0"/>
    </xf>
    <xf numFmtId="0" fontId="57" fillId="0" borderId="0" xfId="16" applyFont="1" applyAlignment="1" applyProtection="1">
      <alignment horizontal="left" vertical="top" wrapText="1"/>
      <protection locked="0"/>
    </xf>
    <xf numFmtId="0" fontId="57" fillId="0" borderId="38" xfId="16" applyFont="1" applyBorder="1" applyAlignment="1" applyProtection="1">
      <alignment horizontal="left" vertical="top" wrapText="1"/>
      <protection locked="0"/>
    </xf>
    <xf numFmtId="0" fontId="57" fillId="0" borderId="37" xfId="16" applyFont="1" applyBorder="1" applyAlignment="1" applyProtection="1">
      <alignment horizontal="left" vertical="top" wrapText="1"/>
      <protection locked="0"/>
    </xf>
    <xf numFmtId="0" fontId="57" fillId="0" borderId="54" xfId="16" applyFont="1" applyBorder="1" applyAlignment="1" applyProtection="1">
      <alignment horizontal="left" vertical="top" wrapText="1"/>
      <protection locked="0"/>
    </xf>
    <xf numFmtId="0" fontId="57"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57"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58" fillId="0" borderId="0" xfId="62" applyFont="1">
      <alignment vertical="center"/>
    </xf>
    <xf numFmtId="180" fontId="1" fillId="0" borderId="0" xfId="16" applyNumberFormat="1" applyFont="1">
      <alignment vertical="center"/>
    </xf>
  </cellXfs>
  <cellStyles count="63">
    <cellStyle name="20% - アクセント 1 2" xfId="21" xr:uid="{00000000-0005-0000-0000-000000000000}"/>
    <cellStyle name="20% - アクセント 2 2" xfId="22" xr:uid="{00000000-0005-0000-0000-000001000000}"/>
    <cellStyle name="20% - アクセント 3 2" xfId="23" xr:uid="{00000000-0005-0000-0000-000002000000}"/>
    <cellStyle name="20% - アクセント 4 2" xfId="24" xr:uid="{00000000-0005-0000-0000-000003000000}"/>
    <cellStyle name="20% - アクセント 5 2" xfId="25" xr:uid="{00000000-0005-0000-0000-000004000000}"/>
    <cellStyle name="20% - アクセント 6 2" xfId="26" xr:uid="{00000000-0005-0000-0000-000005000000}"/>
    <cellStyle name="40% - アクセント 1 2" xfId="27" xr:uid="{00000000-0005-0000-0000-000006000000}"/>
    <cellStyle name="40% - アクセント 2 2" xfId="28" xr:uid="{00000000-0005-0000-0000-000007000000}"/>
    <cellStyle name="40% - アクセント 3 2" xfId="29" xr:uid="{00000000-0005-0000-0000-000008000000}"/>
    <cellStyle name="40% - アクセント 4 2" xfId="30" xr:uid="{00000000-0005-0000-0000-000009000000}"/>
    <cellStyle name="40% - アクセント 5 2" xfId="31" xr:uid="{00000000-0005-0000-0000-00000A000000}"/>
    <cellStyle name="40% - アクセント 6 2" xfId="32" xr:uid="{00000000-0005-0000-0000-00000B000000}"/>
    <cellStyle name="60% - アクセント 1 2" xfId="33" xr:uid="{00000000-0005-0000-0000-00000C000000}"/>
    <cellStyle name="60% - アクセント 2 2" xfId="34" xr:uid="{00000000-0005-0000-0000-00000D000000}"/>
    <cellStyle name="60% - アクセント 3 2" xfId="35" xr:uid="{00000000-0005-0000-0000-00000E000000}"/>
    <cellStyle name="60% - アクセント 4 2" xfId="36" xr:uid="{00000000-0005-0000-0000-00000F000000}"/>
    <cellStyle name="60% - アクセント 5 2" xfId="37" xr:uid="{00000000-0005-0000-0000-000010000000}"/>
    <cellStyle name="60% - アクセント 6 2" xfId="38" xr:uid="{00000000-0005-0000-0000-000011000000}"/>
    <cellStyle name="アクセント 1 2" xfId="39" xr:uid="{00000000-0005-0000-0000-000012000000}"/>
    <cellStyle name="アクセント 2 2" xfId="40" xr:uid="{00000000-0005-0000-0000-000013000000}"/>
    <cellStyle name="アクセント 3 2" xfId="41" xr:uid="{00000000-0005-0000-0000-000014000000}"/>
    <cellStyle name="アクセント 4 2" xfId="42" xr:uid="{00000000-0005-0000-0000-000015000000}"/>
    <cellStyle name="アクセント 5 2" xfId="43" xr:uid="{00000000-0005-0000-0000-000016000000}"/>
    <cellStyle name="アクセント 6 2" xfId="44" xr:uid="{00000000-0005-0000-0000-000017000000}"/>
    <cellStyle name="タイトル 2" xfId="45" xr:uid="{00000000-0005-0000-0000-000018000000}"/>
    <cellStyle name="チェック セル 2" xfId="46" xr:uid="{00000000-0005-0000-0000-000019000000}"/>
    <cellStyle name="どちらでもない 2" xfId="47" xr:uid="{00000000-0005-0000-0000-00001A000000}"/>
    <cellStyle name="メモ 2" xfId="48" xr:uid="{00000000-0005-0000-0000-00001B000000}"/>
    <cellStyle name="リンク セル 2" xfId="49" xr:uid="{00000000-0005-0000-0000-00001C000000}"/>
    <cellStyle name="悪い 2" xfId="50" xr:uid="{00000000-0005-0000-0000-00001D000000}"/>
    <cellStyle name="計算 2" xfId="51" xr:uid="{00000000-0005-0000-0000-00001E000000}"/>
    <cellStyle name="警告文 2" xfId="52" xr:uid="{00000000-0005-0000-0000-00001F000000}"/>
    <cellStyle name="見出し 1 2" xfId="53" xr:uid="{00000000-0005-0000-0000-000020000000}"/>
    <cellStyle name="見出し 2 2" xfId="54" xr:uid="{00000000-0005-0000-0000-000021000000}"/>
    <cellStyle name="見出し 3 2" xfId="55" xr:uid="{00000000-0005-0000-0000-000022000000}"/>
    <cellStyle name="見出し 4 2" xfId="56" xr:uid="{00000000-0005-0000-0000-000023000000}"/>
    <cellStyle name="集計 2" xfId="57" xr:uid="{00000000-0005-0000-0000-000024000000}"/>
    <cellStyle name="出力 2" xfId="58" xr:uid="{00000000-0005-0000-0000-000025000000}"/>
    <cellStyle name="説明文 2" xfId="59" xr:uid="{00000000-0005-0000-0000-000026000000}"/>
    <cellStyle name="入力 2" xfId="60" xr:uid="{00000000-0005-0000-0000-000027000000}"/>
    <cellStyle name="標準" xfId="0" builtinId="0"/>
    <cellStyle name="標準 2" xfId="6" xr:uid="{00000000-0005-0000-0000-000029000000}"/>
    <cellStyle name="標準 2 2" xfId="7" xr:uid="{00000000-0005-0000-0000-00002A000000}"/>
    <cellStyle name="標準 2 3" xfId="10" xr:uid="{00000000-0005-0000-0000-00002B000000}"/>
    <cellStyle name="標準 3" xfId="11" xr:uid="{00000000-0005-0000-0000-00002C000000}"/>
    <cellStyle name="標準 4" xfId="5" xr:uid="{00000000-0005-0000-0000-00002D000000}"/>
    <cellStyle name="標準 4_APAHO401600" xfId="1" xr:uid="{00000000-0005-0000-0000-00002E000000}"/>
    <cellStyle name="標準 4_APAHO4019001" xfId="4" xr:uid="{00000000-0005-0000-0000-00002F000000}"/>
    <cellStyle name="標準 4_ZJ08_022012_青森市_2010" xfId="3" xr:uid="{00000000-0005-0000-0000-000030000000}"/>
    <cellStyle name="標準 5" xfId="20" xr:uid="{00000000-0005-0000-0000-000031000000}"/>
    <cellStyle name="標準 6" xfId="8" xr:uid="{00000000-0005-0000-0000-000032000000}"/>
    <cellStyle name="標準 6_APAHO401000" xfId="9" xr:uid="{00000000-0005-0000-0000-000033000000}"/>
    <cellStyle name="標準 6_APAHO401200_O-JJ1016-001-3_財政状況資料集(決算状況カード(各会計・関係団体))(Rev2)2" xfId="15" xr:uid="{00000000-0005-0000-0000-000034000000}"/>
    <cellStyle name="標準 6_APAHO402200_O-JJ1016-001-3_財政状況資料集(決算状況カード(各会計・関係団体))(Rev2)2" xfId="12" xr:uid="{00000000-0005-0000-0000-000035000000}"/>
    <cellStyle name="標準 7" xfId="62" xr:uid="{6CC14819-E458-4916-A624-64A621D1AADD}"/>
    <cellStyle name="標準_【レイアウト】（県）資料３（Ｐ２）　歳出比較分析表" xfId="16" xr:uid="{00000000-0005-0000-0000-000036000000}"/>
    <cellStyle name="標準_【レイアウト】（市）資料３（Ｐ２）　歳出比較分析表" xfId="17" xr:uid="{00000000-0005-0000-0000-000037000000}"/>
    <cellStyle name="標準_APAHO251300" xfId="18" xr:uid="{00000000-0005-0000-0000-000038000000}"/>
    <cellStyle name="標準_APAHO252300" xfId="19" xr:uid="{00000000-0005-0000-0000-000039000000}"/>
    <cellStyle name="標準_Book1" xfId="13" xr:uid="{00000000-0005-0000-0000-00003A000000}"/>
    <cellStyle name="標準_O-JJ0722-001-3_決算状況カード(各会計・関係団体)_O-JJ1016-001-3_財政状況資料集(決算状況カード(各会計・関係団体))(Rev2)2" xfId="14" xr:uid="{00000000-0005-0000-0000-00003B000000}"/>
    <cellStyle name="標準_O-JJ0722-001-8_連結実質赤字比率に係る赤字・黒字の構成分析" xfId="2" xr:uid="{00000000-0005-0000-0000-00003C000000}"/>
    <cellStyle name="良い 2" xfId="61" xr:uid="{00000000-0005-0000-0000-00003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A433-4F66-80A3-8B2339EAB9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83735</c:v>
                </c:pt>
                <c:pt idx="1">
                  <c:v>119802</c:v>
                </c:pt>
                <c:pt idx="2">
                  <c:v>122259</c:v>
                </c:pt>
                <c:pt idx="3">
                  <c:v>142871</c:v>
                </c:pt>
                <c:pt idx="4">
                  <c:v>82247</c:v>
                </c:pt>
              </c:numCache>
            </c:numRef>
          </c:val>
          <c:smooth val="0"/>
          <c:extLst>
            <c:ext xmlns:c16="http://schemas.microsoft.com/office/drawing/2014/chart" uri="{C3380CC4-5D6E-409C-BE32-E72D297353CC}">
              <c16:uniqueId val="{00000001-A433-4F66-80A3-8B2339EAB9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10.220000000000001</c:v>
                </c:pt>
                <c:pt idx="1">
                  <c:v>8.83</c:v>
                </c:pt>
                <c:pt idx="2">
                  <c:v>7.87</c:v>
                </c:pt>
                <c:pt idx="3">
                  <c:v>11.44</c:v>
                </c:pt>
                <c:pt idx="4">
                  <c:v>11.14</c:v>
                </c:pt>
              </c:numCache>
            </c:numRef>
          </c:val>
          <c:extLst>
            <c:ext xmlns:c16="http://schemas.microsoft.com/office/drawing/2014/chart" uri="{C3380CC4-5D6E-409C-BE32-E72D297353CC}">
              <c16:uniqueId val="{00000000-3513-4684-B7E8-0D5726299F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27.47</c:v>
                </c:pt>
                <c:pt idx="1">
                  <c:v>33.24</c:v>
                </c:pt>
                <c:pt idx="2">
                  <c:v>33.53</c:v>
                </c:pt>
                <c:pt idx="3">
                  <c:v>29.08</c:v>
                </c:pt>
                <c:pt idx="4">
                  <c:v>23.17</c:v>
                </c:pt>
              </c:numCache>
            </c:numRef>
          </c:val>
          <c:extLst>
            <c:ext xmlns:c16="http://schemas.microsoft.com/office/drawing/2014/chart" uri="{C3380CC4-5D6E-409C-BE32-E72D297353CC}">
              <c16:uniqueId val="{00000001-3513-4684-B7E8-0D5726299F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3.39</c:v>
                </c:pt>
                <c:pt idx="1">
                  <c:v>5.74</c:v>
                </c:pt>
                <c:pt idx="2">
                  <c:v>0.81</c:v>
                </c:pt>
                <c:pt idx="3">
                  <c:v>-0.78</c:v>
                </c:pt>
                <c:pt idx="4">
                  <c:v>-4.3</c:v>
                </c:pt>
              </c:numCache>
            </c:numRef>
          </c:val>
          <c:smooth val="0"/>
          <c:extLst>
            <c:ext xmlns:c16="http://schemas.microsoft.com/office/drawing/2014/chart" uri="{C3380CC4-5D6E-409C-BE32-E72D297353CC}">
              <c16:uniqueId val="{00000002-3513-4684-B7E8-0D5726299F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0.36</c:v>
                </c:pt>
                <c:pt idx="2">
                  <c:v>#N/A</c:v>
                </c:pt>
                <c:pt idx="3">
                  <c:v>1.03</c:v>
                </c:pt>
                <c:pt idx="4">
                  <c:v>#N/A</c:v>
                </c:pt>
                <c:pt idx="5">
                  <c:v>0.97</c:v>
                </c:pt>
                <c:pt idx="6">
                  <c:v>#N/A</c:v>
                </c:pt>
                <c:pt idx="7">
                  <c:v>0</c:v>
                </c:pt>
                <c:pt idx="8">
                  <c:v>0</c:v>
                </c:pt>
                <c:pt idx="9">
                  <c:v>0</c:v>
                </c:pt>
              </c:numCache>
            </c:numRef>
          </c:val>
          <c:extLst>
            <c:ext xmlns:c16="http://schemas.microsoft.com/office/drawing/2014/chart" uri="{C3380CC4-5D6E-409C-BE32-E72D297353CC}">
              <c16:uniqueId val="{00000000-7BC5-4E68-93E2-6D2C619CA1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7BC5-4E68-93E2-6D2C619CA1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C5-4E68-93E2-6D2C619CA1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C5-4E68-93E2-6D2C619CA1B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C5-4E68-93E2-6D2C619CA1B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3.1</c:v>
                </c:pt>
                <c:pt idx="1">
                  <c:v>#N/A</c:v>
                </c:pt>
                <c:pt idx="2">
                  <c:v>3.24</c:v>
                </c:pt>
                <c:pt idx="3">
                  <c:v>#N/A</c:v>
                </c:pt>
                <c:pt idx="4">
                  <c:v>1.72</c:v>
                </c:pt>
                <c:pt idx="5">
                  <c:v>#N/A</c:v>
                </c:pt>
                <c:pt idx="6">
                  <c:v>2.72</c:v>
                </c:pt>
                <c:pt idx="7">
                  <c:v>#N/A</c:v>
                </c:pt>
                <c:pt idx="8">
                  <c:v>#N/A</c:v>
                </c:pt>
                <c:pt idx="9">
                  <c:v>7.0000000000000007E-2</c:v>
                </c:pt>
              </c:numCache>
            </c:numRef>
          </c:val>
          <c:extLst>
            <c:ext xmlns:c16="http://schemas.microsoft.com/office/drawing/2014/chart" uri="{C3380CC4-5D6E-409C-BE32-E72D297353CC}">
              <c16:uniqueId val="{00000005-7BC5-4E68-93E2-6D2C619CA1B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0.08</c:v>
                </c:pt>
                <c:pt idx="4">
                  <c:v>#N/A</c:v>
                </c:pt>
                <c:pt idx="5">
                  <c:v>0.11</c:v>
                </c:pt>
                <c:pt idx="6">
                  <c:v>#N/A</c:v>
                </c:pt>
                <c:pt idx="7">
                  <c:v>0.11</c:v>
                </c:pt>
                <c:pt idx="8">
                  <c:v>#N/A</c:v>
                </c:pt>
                <c:pt idx="9">
                  <c:v>0.11</c:v>
                </c:pt>
              </c:numCache>
            </c:numRef>
          </c:val>
          <c:extLst>
            <c:ext xmlns:c16="http://schemas.microsoft.com/office/drawing/2014/chart" uri="{C3380CC4-5D6E-409C-BE32-E72D297353CC}">
              <c16:uniqueId val="{00000006-7BC5-4E68-93E2-6D2C619CA1B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1.18</c:v>
                </c:pt>
              </c:numCache>
            </c:numRef>
          </c:val>
          <c:extLst>
            <c:ext xmlns:c16="http://schemas.microsoft.com/office/drawing/2014/chart" uri="{C3380CC4-5D6E-409C-BE32-E72D297353CC}">
              <c16:uniqueId val="{00000007-7BC5-4E68-93E2-6D2C619CA1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2.68</c:v>
                </c:pt>
                <c:pt idx="2">
                  <c:v>#N/A</c:v>
                </c:pt>
                <c:pt idx="3">
                  <c:v>3.84</c:v>
                </c:pt>
                <c:pt idx="4">
                  <c:v>#N/A</c:v>
                </c:pt>
                <c:pt idx="5">
                  <c:v>4.3099999999999996</c:v>
                </c:pt>
                <c:pt idx="6">
                  <c:v>#N/A</c:v>
                </c:pt>
                <c:pt idx="7">
                  <c:v>4.76</c:v>
                </c:pt>
                <c:pt idx="8">
                  <c:v>#N/A</c:v>
                </c:pt>
                <c:pt idx="9">
                  <c:v>5.52</c:v>
                </c:pt>
              </c:numCache>
            </c:numRef>
          </c:val>
          <c:extLst>
            <c:ext xmlns:c16="http://schemas.microsoft.com/office/drawing/2014/chart" uri="{C3380CC4-5D6E-409C-BE32-E72D297353CC}">
              <c16:uniqueId val="{00000008-7BC5-4E68-93E2-6D2C619CA1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10.18</c:v>
                </c:pt>
                <c:pt idx="2">
                  <c:v>#N/A</c:v>
                </c:pt>
                <c:pt idx="3">
                  <c:v>8.83</c:v>
                </c:pt>
                <c:pt idx="4">
                  <c:v>#N/A</c:v>
                </c:pt>
                <c:pt idx="5">
                  <c:v>7.86</c:v>
                </c:pt>
                <c:pt idx="6">
                  <c:v>#N/A</c:v>
                </c:pt>
                <c:pt idx="7">
                  <c:v>11.44</c:v>
                </c:pt>
                <c:pt idx="8">
                  <c:v>#N/A</c:v>
                </c:pt>
                <c:pt idx="9">
                  <c:v>11.14</c:v>
                </c:pt>
              </c:numCache>
            </c:numRef>
          </c:val>
          <c:extLst>
            <c:ext xmlns:c16="http://schemas.microsoft.com/office/drawing/2014/chart" uri="{C3380CC4-5D6E-409C-BE32-E72D297353CC}">
              <c16:uniqueId val="{00000009-7BC5-4E68-93E2-6D2C619CA1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1694</c:v>
                </c:pt>
                <c:pt idx="5">
                  <c:v>1730</c:v>
                </c:pt>
                <c:pt idx="8">
                  <c:v>1828</c:v>
                </c:pt>
                <c:pt idx="11">
                  <c:v>1814</c:v>
                </c:pt>
                <c:pt idx="14">
                  <c:v>1816</c:v>
                </c:pt>
              </c:numCache>
            </c:numRef>
          </c:val>
          <c:extLst>
            <c:ext xmlns:c16="http://schemas.microsoft.com/office/drawing/2014/chart" uri="{C3380CC4-5D6E-409C-BE32-E72D297353CC}">
              <c16:uniqueId val="{00000000-E1A7-4FA5-86E2-054EABF34D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A7-4FA5-86E2-054EABF34D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A7-4FA5-86E2-054EABF34D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94</c:v>
                </c:pt>
                <c:pt idx="6">
                  <c:v>98</c:v>
                </c:pt>
                <c:pt idx="9">
                  <c:v>98</c:v>
                </c:pt>
                <c:pt idx="12">
                  <c:v>90</c:v>
                </c:pt>
              </c:numCache>
            </c:numRef>
          </c:val>
          <c:extLst>
            <c:ext xmlns:c16="http://schemas.microsoft.com/office/drawing/2014/chart" uri="{C3380CC4-5D6E-409C-BE32-E72D297353CC}">
              <c16:uniqueId val="{00000003-E1A7-4FA5-86E2-054EABF34D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228</c:v>
                </c:pt>
                <c:pt idx="3">
                  <c:v>229</c:v>
                </c:pt>
                <c:pt idx="6">
                  <c:v>265</c:v>
                </c:pt>
                <c:pt idx="9">
                  <c:v>264</c:v>
                </c:pt>
                <c:pt idx="12">
                  <c:v>262</c:v>
                </c:pt>
              </c:numCache>
            </c:numRef>
          </c:val>
          <c:extLst>
            <c:ext xmlns:c16="http://schemas.microsoft.com/office/drawing/2014/chart" uri="{C3380CC4-5D6E-409C-BE32-E72D297353CC}">
              <c16:uniqueId val="{00000004-E1A7-4FA5-86E2-054EABF34D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A7-4FA5-86E2-054EABF34D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A7-4FA5-86E2-054EABF34D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2057</c:v>
                </c:pt>
                <c:pt idx="3">
                  <c:v>2056</c:v>
                </c:pt>
                <c:pt idx="6">
                  <c:v>2170</c:v>
                </c:pt>
                <c:pt idx="9">
                  <c:v>2135</c:v>
                </c:pt>
                <c:pt idx="12">
                  <c:v>2126</c:v>
                </c:pt>
              </c:numCache>
            </c:numRef>
          </c:val>
          <c:extLst>
            <c:ext xmlns:c16="http://schemas.microsoft.com/office/drawing/2014/chart" uri="{C3380CC4-5D6E-409C-BE32-E72D297353CC}">
              <c16:uniqueId val="{00000007-E1A7-4FA5-86E2-054EABF34D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640</c:v>
                </c:pt>
                <c:pt idx="2">
                  <c:v>#N/A</c:v>
                </c:pt>
                <c:pt idx="3">
                  <c:v>#N/A</c:v>
                </c:pt>
                <c:pt idx="4">
                  <c:v>649</c:v>
                </c:pt>
                <c:pt idx="5">
                  <c:v>#N/A</c:v>
                </c:pt>
                <c:pt idx="6">
                  <c:v>#N/A</c:v>
                </c:pt>
                <c:pt idx="7">
                  <c:v>705</c:v>
                </c:pt>
                <c:pt idx="8">
                  <c:v>#N/A</c:v>
                </c:pt>
                <c:pt idx="9">
                  <c:v>#N/A</c:v>
                </c:pt>
                <c:pt idx="10">
                  <c:v>683</c:v>
                </c:pt>
                <c:pt idx="11">
                  <c:v>#N/A</c:v>
                </c:pt>
                <c:pt idx="12">
                  <c:v>#N/A</c:v>
                </c:pt>
                <c:pt idx="13">
                  <c:v>662</c:v>
                </c:pt>
                <c:pt idx="14">
                  <c:v>#N/A</c:v>
                </c:pt>
              </c:numCache>
            </c:numRef>
          </c:val>
          <c:smooth val="0"/>
          <c:extLst>
            <c:ext xmlns:c16="http://schemas.microsoft.com/office/drawing/2014/chart" uri="{C3380CC4-5D6E-409C-BE32-E72D297353CC}">
              <c16:uniqueId val="{00000008-E1A7-4FA5-86E2-054EABF34D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22524</c:v>
                </c:pt>
                <c:pt idx="5">
                  <c:v>19304</c:v>
                </c:pt>
                <c:pt idx="8">
                  <c:v>19482</c:v>
                </c:pt>
                <c:pt idx="11">
                  <c:v>20385</c:v>
                </c:pt>
                <c:pt idx="14">
                  <c:v>19697</c:v>
                </c:pt>
              </c:numCache>
            </c:numRef>
          </c:val>
          <c:extLst>
            <c:ext xmlns:c16="http://schemas.microsoft.com/office/drawing/2014/chart" uri="{C3380CC4-5D6E-409C-BE32-E72D297353CC}">
              <c16:uniqueId val="{00000000-4B45-4974-A588-A040A1C87D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c:v>
                </c:pt>
                <c:pt idx="5">
                  <c:v>57</c:v>
                </c:pt>
                <c:pt idx="8">
                  <c:v>0</c:v>
                </c:pt>
                <c:pt idx="11">
                  <c:v>0</c:v>
                </c:pt>
                <c:pt idx="14">
                  <c:v>0</c:v>
                </c:pt>
              </c:numCache>
            </c:numRef>
          </c:val>
          <c:extLst>
            <c:ext xmlns:c16="http://schemas.microsoft.com/office/drawing/2014/chart" uri="{C3380CC4-5D6E-409C-BE32-E72D297353CC}">
              <c16:uniqueId val="{00000001-4B45-4974-A588-A040A1C87D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8977</c:v>
                </c:pt>
                <c:pt idx="5">
                  <c:v>9572</c:v>
                </c:pt>
                <c:pt idx="8">
                  <c:v>8134</c:v>
                </c:pt>
                <c:pt idx="11">
                  <c:v>7423</c:v>
                </c:pt>
                <c:pt idx="14">
                  <c:v>6982</c:v>
                </c:pt>
              </c:numCache>
            </c:numRef>
          </c:val>
          <c:extLst>
            <c:ext xmlns:c16="http://schemas.microsoft.com/office/drawing/2014/chart" uri="{C3380CC4-5D6E-409C-BE32-E72D297353CC}">
              <c16:uniqueId val="{00000002-4B45-4974-A588-A040A1C87D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45-4974-A588-A040A1C87D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45-4974-A588-A040A1C87D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45-4974-A588-A040A1C87D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1049</c:v>
                </c:pt>
                <c:pt idx="3">
                  <c:v>909</c:v>
                </c:pt>
                <c:pt idx="6">
                  <c:v>753</c:v>
                </c:pt>
                <c:pt idx="9">
                  <c:v>737</c:v>
                </c:pt>
                <c:pt idx="12">
                  <c:v>410</c:v>
                </c:pt>
              </c:numCache>
            </c:numRef>
          </c:val>
          <c:extLst>
            <c:ext xmlns:c16="http://schemas.microsoft.com/office/drawing/2014/chart" uri="{C3380CC4-5D6E-409C-BE32-E72D297353CC}">
              <c16:uniqueId val="{00000006-4B45-4974-A588-A040A1C87D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486</c:v>
                </c:pt>
                <c:pt idx="3">
                  <c:v>571</c:v>
                </c:pt>
                <c:pt idx="6">
                  <c:v>500</c:v>
                </c:pt>
                <c:pt idx="9">
                  <c:v>452</c:v>
                </c:pt>
                <c:pt idx="12">
                  <c:v>389</c:v>
                </c:pt>
              </c:numCache>
            </c:numRef>
          </c:val>
          <c:extLst>
            <c:ext xmlns:c16="http://schemas.microsoft.com/office/drawing/2014/chart" uri="{C3380CC4-5D6E-409C-BE32-E72D297353CC}">
              <c16:uniqueId val="{00000007-4B45-4974-A588-A040A1C87D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3805</c:v>
                </c:pt>
                <c:pt idx="3">
                  <c:v>3716</c:v>
                </c:pt>
                <c:pt idx="6">
                  <c:v>3724</c:v>
                </c:pt>
                <c:pt idx="9">
                  <c:v>3761</c:v>
                </c:pt>
                <c:pt idx="12">
                  <c:v>3781</c:v>
                </c:pt>
              </c:numCache>
            </c:numRef>
          </c:val>
          <c:extLst>
            <c:ext xmlns:c16="http://schemas.microsoft.com/office/drawing/2014/chart" uri="{C3380CC4-5D6E-409C-BE32-E72D297353CC}">
              <c16:uniqueId val="{00000008-4B45-4974-A588-A040A1C87D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45-4974-A588-A040A1C87D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19221</c:v>
                </c:pt>
                <c:pt idx="3">
                  <c:v>20296</c:v>
                </c:pt>
                <c:pt idx="6">
                  <c:v>20546</c:v>
                </c:pt>
                <c:pt idx="9">
                  <c:v>21880</c:v>
                </c:pt>
                <c:pt idx="12">
                  <c:v>21541</c:v>
                </c:pt>
              </c:numCache>
            </c:numRef>
          </c:val>
          <c:extLst>
            <c:ext xmlns:c16="http://schemas.microsoft.com/office/drawing/2014/chart" uri="{C3380CC4-5D6E-409C-BE32-E72D297353CC}">
              <c16:uniqueId val="{0000000A-4B45-4974-A588-A040A1C87D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45-4974-A588-A040A1C87D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3801</c:v>
                </c:pt>
                <c:pt idx="1">
                  <c:v>3279</c:v>
                </c:pt>
                <c:pt idx="2">
                  <c:v>2630</c:v>
                </c:pt>
              </c:numCache>
            </c:numRef>
          </c:val>
          <c:extLst>
            <c:ext xmlns:c16="http://schemas.microsoft.com/office/drawing/2014/chart" uri="{C3380CC4-5D6E-409C-BE32-E72D297353CC}">
              <c16:uniqueId val="{00000000-53B0-4FF3-99F9-F8BB9F2754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3616</c:v>
                </c:pt>
                <c:pt idx="1">
                  <c:v>3432</c:v>
                </c:pt>
                <c:pt idx="2">
                  <c:v>3250</c:v>
                </c:pt>
              </c:numCache>
            </c:numRef>
          </c:val>
          <c:extLst>
            <c:ext xmlns:c16="http://schemas.microsoft.com/office/drawing/2014/chart" uri="{C3380CC4-5D6E-409C-BE32-E72D297353CC}">
              <c16:uniqueId val="{00000001-53B0-4FF3-99F9-F8BB9F2754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3269</c:v>
                </c:pt>
                <c:pt idx="1">
                  <c:v>3285</c:v>
                </c:pt>
                <c:pt idx="2">
                  <c:v>3370</c:v>
                </c:pt>
              </c:numCache>
            </c:numRef>
          </c:val>
          <c:extLst>
            <c:ext xmlns:c16="http://schemas.microsoft.com/office/drawing/2014/chart" uri="{C3380CC4-5D6E-409C-BE32-E72D297353CC}">
              <c16:uniqueId val="{00000002-53B0-4FF3-99F9-F8BB9F2754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{6C05AEA4-4D53-48DA-822E-217FABE5BEBC}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2C2-4718-94AD-2F6F26EE01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{4B1DE856-917A-481A-BE27-D372A38C6334}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C2-4718-94AD-2F6F26EE01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{074C1836-DC95-45A7-8D1D-F2A1AFFC4D75}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C2-4718-94AD-2F6F26EE01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{E4D1D718-E8F5-4EC3-AE6F-5D1D4C5E5CFE}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C2-4718-94AD-2F6F26EE01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{DE9EC6A0-5B08-4AF0-A07F-FE5CD04635AE}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C2-4718-94AD-2F6F26EE01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{AFCD1060-FF28-464C-91DD-1EEB84CDDEFB}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2C2-4718-94AD-2F6F26EE01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{882E21F1-A836-4282-8A0D-D24E17F08EC4}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2C2-4718-94AD-2F6F26EE01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{479B4081-860F-4061-9C16-A190772C2969}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2C2-4718-94AD-2F6F26EE01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{D38290A0-F39F-4836-989E-31C23A850926}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2C2-4718-94AD-2F6F26EE01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26.2</c:v>
                </c:pt>
                <c:pt idx="8">
                  <c:v>28.7</c:v>
                </c:pt>
                <c:pt idx="16">
                  <c:v>30.3</c:v>
                </c:pt>
                <c:pt idx="24">
                  <c:v>31.2</c:v>
                </c:pt>
                <c:pt idx="32">
                  <c:v>49.2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C2-4718-94AD-2F6F26EE01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{9D5339AF-223A-498F-9FF9-5DCD8944A8A4}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2C2-4718-94AD-2F6F26EE01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{ED27CC87-A063-4D90-AE6B-67BF26646B8A}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C2-4718-94AD-2F6F26EE01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{D73D7EBC-A1F1-421C-A724-1C10143F9F65}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C2-4718-94AD-2F6F26EE01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{C18F3E8B-BA7F-4CD1-9B68-32C2B076D9FE}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C2-4718-94AD-2F6F26EE01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{3BEDD705-1FB9-4D5E-B92E-297DA3DD299B}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C2-4718-94AD-2F6F26EE01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{299C92CF-54BE-423C-8F6B-7DBF6330B2D3}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2C2-4718-94AD-2F6F26EE01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{40871D10-7726-463D-9BD1-924FA99C3641}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2C2-4718-94AD-2F6F26EE01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{C8246BF4-E2E2-4856-8297-40B8687191B2}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2C2-4718-94AD-2F6F26EE01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{9EED2EC9-5FD0-47E5-8CE7-3A52C372D586}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2C2-4718-94AD-2F6F26EE01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2C2-4718-94AD-2F6F26EE010F}"/>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{0008D010-4737-4D7D-B109-A562C4CBDABB}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41A-4E17-8C99-4229D8FE2A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{16616567-305A-4103-8493-DF0A7019A9A1}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1A-4E17-8C99-4229D8FE2A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{5B9C508F-D1B8-41BC-B528-A8F80A557556}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1A-4E17-8C99-4229D8FE2A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{66EA062B-FCB9-44FC-A527-A84324693CE5}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1A-4E17-8C99-4229D8FE2A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{99C153B3-E552-4510-9429-82D22685275D}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1A-4E17-8C99-4229D8FE2AD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{C2674297-BB01-467E-9D3F-7960DD3A3412}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41A-4E17-8C99-4229D8FE2AD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{84D815D7-C3CC-4379-AF52-A4750C44B875}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41A-4E17-8C99-4229D8FE2AD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{0D3000F8-A378-42D0-805F-C25D824F6941}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41A-4E17-8C99-4229D8FE2AD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{72595E70-47F5-4A54-BCDA-A2DC15CEFE95}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41A-4E17-8C99-4229D8FE2A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6.7</c:v>
                </c:pt>
                <c:pt idx="16">
                  <c:v>7</c:v>
                </c:pt>
                <c:pt idx="24">
                  <c:v>7.1</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41A-4E17-8C99-4229D8FE2A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{71E12BCF-9F01-4F89-9F89-ABA03CD634F5}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41A-4E17-8C99-4229D8FE2A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{D488CE19-26E9-496B-B7C9-FCC80D341EA5}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1A-4E17-8C99-4229D8FE2A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{F8A7116D-4463-495B-8370-9D55F64834FD}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1A-4E17-8C99-4229D8FE2A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{242D6CA3-541B-4FE4-8F18-C6EACC4BAE13}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1A-4E17-8C99-4229D8FE2A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{547B9AD4-D41D-4270-8437-44B4C4D44602}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1A-4E17-8C99-4229D8FE2A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{10E6C507-F4CA-4902-BD84-EAE399529645}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41A-4E17-8C99-4229D8FE2A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{27DC37D7-BC05-4B64-9FE1-CDB95F103DA8}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41A-4E17-8C99-4229D8FE2A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{06628444-81EF-4FF7-A1F2-35B612363A6B}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41A-4E17-8C99-4229D8FE2A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{A714712E-BE8B-4FC0-99B9-D7B732A4D1DB}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41A-4E17-8C99-4229D8FE2A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41A-4E17-8C99-4229D8FE2AD4}"/>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元利償還金については、前年度と比較して</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百万円減額となっている。高利率の事業の償還が落ち着いたことが主な要因としてある。</a:t>
          </a:r>
          <a:endParaRPr lang="ja-JP" altLang="ja-JP" sz="1400">
            <a:effectLst/>
          </a:endParaRPr>
        </a:p>
        <a:p>
          <a:r>
            <a:rPr kumimoji="1" lang="ja-JP" altLang="ja-JP" sz="1100">
              <a:solidFill>
                <a:schemeClr val="dk1"/>
              </a:solidFill>
              <a:effectLst/>
              <a:latin typeface="+mn-lt"/>
              <a:ea typeface="+mn-ea"/>
              <a:cs typeface="+mn-cs"/>
            </a:rPr>
            <a:t>　これまで、合併特例債の活用等により、実質公債費比率の水準を抑えてきた。今後は、合併特例債の活用と併せて、新たな起債の抑制や任意の繰り上げ償還等を実施し、状況改善に向けて取り組んでいく。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後年度の公債費負担の影響を考慮し、積み立てを行ってきたが、２９年度より高利率の起債案件が落ち着いたことや、臨時的な財政需要からまとまった積み立てをすることが難しい状況となっている。</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一般会計等に係る地方債の現在高は、年々増加している。一方、充当可能基金は、前年度と比較して</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百万円等減額となっている。今後、基金の積立等は、難しい状況になることが予想されるため、後世への負担を少しでも軽減できるよう、これまで以上に公債費の適正化に取り組んでいく必要がある。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行財政改革等による歳出の削減により基金を積み立ててきたが、普通交付税の合併算定替による特例措置の段階的縮減や決算剰余金の減額に伴う基金への積立金の減額等により、基金全体として</a:t>
          </a:r>
          <a:r>
            <a:rPr kumimoji="1" lang="en-US" altLang="ja-JP" sz="1600">
              <a:solidFill>
                <a:schemeClr val="dk1"/>
              </a:solidFill>
              <a:effectLst/>
              <a:latin typeface="+mn-lt"/>
              <a:ea typeface="+mn-ea"/>
              <a:cs typeface="+mn-cs"/>
            </a:rPr>
            <a:t>745</a:t>
          </a:r>
          <a:r>
            <a:rPr kumimoji="1" lang="ja-JP" altLang="ja-JP" sz="1600">
              <a:solidFill>
                <a:schemeClr val="dk1"/>
              </a:solidFill>
              <a:effectLst/>
              <a:latin typeface="+mn-lt"/>
              <a:ea typeface="+mn-ea"/>
              <a:cs typeface="+mn-cs"/>
            </a:rPr>
            <a:t>百万円減額となった。</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18</a:t>
          </a:r>
          <a:r>
            <a:rPr kumimoji="1" lang="ja-JP" altLang="ja-JP" sz="1600">
              <a:solidFill>
                <a:schemeClr val="dk1"/>
              </a:solidFill>
              <a:effectLst/>
              <a:latin typeface="+mn-lt"/>
              <a:ea typeface="+mn-ea"/>
              <a:cs typeface="+mn-cs"/>
            </a:rPr>
            <a:t>年</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月</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　まちづくり振興基金：市民の連携の強化及び地域振興のための事業費用に充てる</a:t>
          </a:r>
          <a:endParaRPr lang="ja-JP" altLang="ja-JP" sz="1600">
            <a:effectLst/>
          </a:endParaRPr>
        </a:p>
        <a:p>
          <a:r>
            <a:rPr kumimoji="1" lang="ja-JP" altLang="ja-JP" sz="1200">
              <a:solidFill>
                <a:schemeClr val="dk1"/>
              </a:solidFill>
              <a:effectLst/>
              <a:latin typeface="+mn-lt"/>
              <a:ea typeface="+mn-ea"/>
              <a:cs typeface="+mn-cs"/>
            </a:rPr>
            <a:t>　退職手当特別負担金引当基金：職員の退職手当の支給に要する費用に充てる特別負担金に充てる</a:t>
          </a:r>
          <a:endParaRPr lang="ja-JP" altLang="ja-JP" sz="1600">
            <a:effectLst/>
          </a:endParaRPr>
        </a:p>
        <a:p>
          <a:r>
            <a:rPr kumimoji="1" lang="ja-JP" altLang="ja-JP" sz="1200">
              <a:solidFill>
                <a:schemeClr val="dk1"/>
              </a:solidFill>
              <a:effectLst/>
              <a:latin typeface="+mn-lt"/>
              <a:ea typeface="+mn-ea"/>
              <a:cs typeface="+mn-cs"/>
            </a:rPr>
            <a:t>　南城市歴史文化観光資源整備基金：世界遺産の斎場御嶽やその周辺に位置する歴史・文化遺産及び観光資源の保全と整備を図る</a:t>
          </a:r>
          <a:endParaRPr lang="ja-JP" altLang="ja-JP" sz="1600">
            <a:effectLst/>
          </a:endParaRPr>
        </a:p>
        <a:p>
          <a:r>
            <a:rPr kumimoji="1" lang="ja-JP" altLang="ja-JP" sz="1200">
              <a:solidFill>
                <a:schemeClr val="dk1"/>
              </a:solidFill>
              <a:effectLst/>
              <a:latin typeface="+mn-lt"/>
              <a:ea typeface="+mn-ea"/>
              <a:cs typeface="+mn-cs"/>
            </a:rPr>
            <a:t>　人材育成基金：人材の育成及び文化振興を図る資金に充てる</a:t>
          </a:r>
          <a:endParaRPr lang="ja-JP" altLang="ja-JP" sz="1600">
            <a:effectLst/>
          </a:endParaRPr>
        </a:p>
        <a:p>
          <a:r>
            <a:rPr kumimoji="1" lang="ja-JP" altLang="ja-JP" sz="1200">
              <a:solidFill>
                <a:schemeClr val="dk1"/>
              </a:solidFill>
              <a:effectLst/>
              <a:latin typeface="+mn-lt"/>
              <a:ea typeface="+mn-ea"/>
              <a:cs typeface="+mn-cs"/>
            </a:rPr>
            <a:t>　ふるさとユイマール基金：人と自然・文化が調和した福寿で活力に満ちたユイマール（相互扶助）のまちづくりを行う</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まちづくり振興基金：預金利子を積み立てたことによる増加</a:t>
          </a:r>
          <a:endParaRPr lang="ja-JP" altLang="ja-JP" sz="1600">
            <a:effectLst/>
          </a:endParaRPr>
        </a:p>
        <a:p>
          <a:r>
            <a:rPr kumimoji="1" lang="ja-JP" altLang="ja-JP" sz="1200">
              <a:solidFill>
                <a:schemeClr val="dk1"/>
              </a:solidFill>
              <a:effectLst/>
              <a:latin typeface="+mn-lt"/>
              <a:ea typeface="+mn-ea"/>
              <a:cs typeface="+mn-cs"/>
            </a:rPr>
            <a:t>　退職手当特別負担金引当基金：職員の退職手当の支給に要する費用に充てる特別負担金の増額による減少</a:t>
          </a:r>
          <a:endParaRPr lang="ja-JP" altLang="ja-JP" sz="1600">
            <a:effectLst/>
          </a:endParaRPr>
        </a:p>
        <a:p>
          <a:r>
            <a:rPr kumimoji="1" lang="ja-JP" altLang="ja-JP" sz="1200">
              <a:solidFill>
                <a:schemeClr val="dk1"/>
              </a:solidFill>
              <a:effectLst/>
              <a:latin typeface="+mn-lt"/>
              <a:ea typeface="+mn-ea"/>
              <a:cs typeface="+mn-cs"/>
            </a:rPr>
            <a:t>　南城市歴史文化観光資源整備基金：施設（緑の館・セーファ）収入を積み立てたことによる増加 </a:t>
          </a:r>
          <a:endParaRPr lang="ja-JP" altLang="ja-JP" sz="1600">
            <a:effectLst/>
          </a:endParaRPr>
        </a:p>
        <a:p>
          <a:r>
            <a:rPr kumimoji="1" lang="ja-JP" altLang="ja-JP" sz="1200">
              <a:solidFill>
                <a:schemeClr val="dk1"/>
              </a:solidFill>
              <a:effectLst/>
              <a:latin typeface="+mn-lt"/>
              <a:ea typeface="+mn-ea"/>
              <a:cs typeface="+mn-cs"/>
            </a:rPr>
            <a:t>　人材育成基金：土地建物貸付収入から</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百万円積み立てたことにより増加</a:t>
          </a:r>
          <a:endParaRPr lang="ja-JP" altLang="ja-JP" sz="1600">
            <a:effectLst/>
          </a:endParaRPr>
        </a:p>
        <a:p>
          <a:r>
            <a:rPr kumimoji="1" lang="ja-JP" altLang="ja-JP" sz="1200">
              <a:solidFill>
                <a:schemeClr val="dk1"/>
              </a:solidFill>
              <a:effectLst/>
              <a:latin typeface="+mn-lt"/>
              <a:ea typeface="+mn-ea"/>
              <a:cs typeface="+mn-cs"/>
            </a:rPr>
            <a:t>　ふるさとユイマール基金：平成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年度、公園の遊具新設に伴い基金を取り崩したことで減少</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まちづくり振興基金：今後のまちづくり振興に伴う財政需要に備えると共に、必要に応じて市民の連携の強化及び地域振興のための事業に充てる</a:t>
          </a:r>
          <a:endParaRPr lang="ja-JP" altLang="ja-JP" sz="1600">
            <a:effectLst/>
          </a:endParaRPr>
        </a:p>
        <a:p>
          <a:r>
            <a:rPr kumimoji="1" lang="ja-JP" altLang="ja-JP" sz="1200">
              <a:solidFill>
                <a:schemeClr val="dk1"/>
              </a:solidFill>
              <a:effectLst/>
              <a:latin typeface="+mn-lt"/>
              <a:ea typeface="+mn-ea"/>
              <a:cs typeface="+mn-cs"/>
            </a:rPr>
            <a:t>　退職手当特別負担金引当基金：職員の退職手当の支給に要する費用に充てる特別負担金が、本市の財政を圧迫しないよう適切な基金残高を維持していく</a:t>
          </a:r>
          <a:endParaRPr lang="ja-JP" altLang="ja-JP" sz="1600">
            <a:effectLst/>
          </a:endParaRPr>
        </a:p>
        <a:p>
          <a:r>
            <a:rPr kumimoji="1" lang="ja-JP" altLang="ja-JP" sz="1200">
              <a:solidFill>
                <a:schemeClr val="dk1"/>
              </a:solidFill>
              <a:effectLst/>
              <a:latin typeface="+mn-lt"/>
              <a:ea typeface="+mn-ea"/>
              <a:cs typeface="+mn-cs"/>
            </a:rPr>
            <a:t>　南城市歴史文化観光資源整備基金：適切に観光ニーズを把握し、斎場御嶽やその周辺に位置する歴史・文化遺産及び観光資源の保全と整備を行っていく</a:t>
          </a:r>
          <a:endParaRPr lang="ja-JP" altLang="ja-JP" sz="1600">
            <a:effectLst/>
          </a:endParaRPr>
        </a:p>
        <a:p>
          <a:r>
            <a:rPr kumimoji="1" lang="ja-JP" altLang="ja-JP" sz="1200">
              <a:solidFill>
                <a:schemeClr val="dk1"/>
              </a:solidFill>
              <a:effectLst/>
              <a:latin typeface="+mn-lt"/>
              <a:ea typeface="+mn-ea"/>
              <a:cs typeface="+mn-cs"/>
            </a:rPr>
            <a:t>　人材育成基金：継続した人材の育成及び文化振興が図れるよう、適切に基金を活用していく</a:t>
          </a:r>
          <a:endParaRPr lang="ja-JP" altLang="ja-JP" sz="1600">
            <a:effectLst/>
          </a:endParaRPr>
        </a:p>
        <a:p>
          <a:r>
            <a:rPr kumimoji="1" lang="ja-JP" altLang="ja-JP" sz="1200">
              <a:solidFill>
                <a:schemeClr val="dk1"/>
              </a:solidFill>
              <a:effectLst/>
              <a:latin typeface="+mn-lt"/>
              <a:ea typeface="+mn-ea"/>
              <a:cs typeface="+mn-cs"/>
            </a:rPr>
            <a:t>　ふるさとユイマール基金：財源が寄付金であるため、今後、寄付者の本市への思いを適切に把握し、その思いを具体化するための事業に充てる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2000">
            <a:effectLst/>
          </a:endParaRPr>
        </a:p>
        <a:p>
          <a:r>
            <a:rPr kumimoji="1" lang="ja-JP" altLang="ja-JP" sz="1600">
              <a:solidFill>
                <a:schemeClr val="dk1"/>
              </a:solidFill>
              <a:effectLst/>
              <a:latin typeface="+mn-lt"/>
              <a:ea typeface="+mn-ea"/>
              <a:cs typeface="+mn-cs"/>
            </a:rPr>
            <a:t>　前年度に比べ決算剰余金の減少により当初予算取崩額との差し引き分が減少している。</a:t>
          </a:r>
          <a:endParaRPr lang="ja-JP" altLang="ja-JP" sz="2000">
            <a:effectLst/>
          </a:endParaRPr>
        </a:p>
        <a:p>
          <a:r>
            <a:rPr kumimoji="1" lang="ja-JP" altLang="ja-JP" sz="1600">
              <a:solidFill>
                <a:schemeClr val="dk1"/>
              </a:solidFill>
              <a:effectLst/>
              <a:latin typeface="+mn-lt"/>
              <a:ea typeface="+mn-ea"/>
              <a:cs typeface="+mn-cs"/>
            </a:rPr>
            <a:t>（今後の方針）</a:t>
          </a:r>
          <a:endParaRPr lang="ja-JP" altLang="ja-JP" sz="2000">
            <a:effectLst/>
          </a:endParaRPr>
        </a:p>
        <a:p>
          <a:r>
            <a:rPr kumimoji="1" lang="ja-JP" altLang="ja-JP" sz="1600">
              <a:solidFill>
                <a:schemeClr val="dk1"/>
              </a:solidFill>
              <a:effectLst/>
              <a:latin typeface="+mn-lt"/>
              <a:ea typeface="+mn-ea"/>
              <a:cs typeface="+mn-cs"/>
            </a:rPr>
            <a:t>　災害時や今後の社会保障費等の歳出増加に備えて、現時点と同程度の基金残高を維持できるよう取り組んでいく。</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1600">
            <a:effectLst/>
          </a:endParaRPr>
        </a:p>
        <a:p>
          <a:r>
            <a:rPr kumimoji="1" lang="en-US"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令和２年度当初予算で公債費に充てるため取崩をしたことによる減少。</a:t>
          </a:r>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　平成</a:t>
          </a:r>
          <a:r>
            <a:rPr kumimoji="1" lang="en-US" altLang="ja-JP" sz="1600">
              <a:solidFill>
                <a:schemeClr val="dk1"/>
              </a:solidFill>
              <a:effectLst/>
              <a:latin typeface="+mn-lt"/>
              <a:ea typeface="+mn-ea"/>
              <a:cs typeface="+mn-cs"/>
            </a:rPr>
            <a:t>31</a:t>
          </a:r>
          <a:r>
            <a:rPr kumimoji="1" lang="ja-JP" altLang="ja-JP" sz="1600">
              <a:solidFill>
                <a:schemeClr val="dk1"/>
              </a:solidFill>
              <a:effectLst/>
              <a:latin typeface="+mn-lt"/>
              <a:ea typeface="+mn-ea"/>
              <a:cs typeface="+mn-cs"/>
            </a:rPr>
            <a:t>年から平成</a:t>
          </a:r>
          <a:r>
            <a:rPr kumimoji="1" lang="en-US" altLang="ja-JP" sz="1600">
              <a:solidFill>
                <a:schemeClr val="dk1"/>
              </a:solidFill>
              <a:effectLst/>
              <a:latin typeface="+mn-lt"/>
              <a:ea typeface="+mn-ea"/>
              <a:cs typeface="+mn-cs"/>
            </a:rPr>
            <a:t>32</a:t>
          </a:r>
          <a:r>
            <a:rPr kumimoji="1" lang="ja-JP" altLang="ja-JP" sz="1600">
              <a:solidFill>
                <a:schemeClr val="dk1"/>
              </a:solidFill>
              <a:effectLst/>
              <a:latin typeface="+mn-lt"/>
              <a:ea typeface="+mn-ea"/>
              <a:cs typeface="+mn-cs"/>
            </a:rPr>
            <a:t>年に公債費がピークを迎える予定であるため、減債基金の残高は減少していく見込みである。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744DBB-7445-405C-8521-FBA210060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DFF6FC-CEE4-46D6-8C36-7096585FD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E081CFA-3068-4EC1-8ABE-79112EDEF58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58A5C7C-BE56-46DC-89D6-35437B5E6EF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F69F4DB-3FC8-44EA-A6FF-7B98A44EB7C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43FD53A-923B-43E8-A44D-B7697A48F71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F8A55E3-FC2C-48A2-BBD3-09C2CF9B3C1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1744EBC-FDED-42BC-B776-C20CD3F6D92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283BF32-9E4D-480C-832F-B1849BF2A3F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0DCD044-E16F-4731-9D0A-BED6B50ADCE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B9D0771-1BB6-4F0B-AEDF-86DABC278B6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145C53E-AD53-4795-AE25-66E8AC212B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1F01E41-FB11-4F50-85B8-FFEEC32194D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8C630F6-DE0A-4F60-AD69-1CFE2A5A631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C8A6F43-588E-45D6-BEA7-4FB5E5CDBC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3366553-2E02-4568-AA76-253951E89B0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91EBB4B-2CE6-4159-B40B-63B9F59344C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1560530-3208-40BE-AEE7-56614386FE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5BC9D29-41CC-46C6-8DC5-C4DCD63A31F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C24DBAC-F748-4725-A9D0-22043F4AD4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A3A3AD7-DF19-4ECF-9C74-03CA54CCF04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5506738-4DBA-4B93-81FB-8C8194841F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3B068DD-E3A5-41BD-8AB4-F796AC2347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31716AB-B4FC-44C2-8CC4-E5BF384D8F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C2674C3-0AB6-417D-A29E-D10517AEE28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1A0CE82-8F0B-4618-BB93-ADC535C199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214F84E-FAC1-4657-92A1-E311446B45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4C55524-84F8-4CAC-9FC6-C483504363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98A9698-15AD-42B8-9F36-0349436375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26D1EBB-BABE-4819-984F-2B6F1217CC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3C038E4-79A8-4412-9114-728610B803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990E5D8-90CE-4B52-8E70-8B4F94C8B84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A2B42B6-645E-4B81-B1C1-45F515CA74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EA94625-93BF-45D6-8C2B-55939743AF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9809D41-A4FC-41CB-A43F-958C06D87A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88B5043-7D95-4D47-BAA0-AD2F510417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AB4B2B9-BCA6-4007-8DC7-3FD55B0FDF1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05B5FC8-4B16-41A9-B770-2EAAADEF4B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599B22A-ED25-435C-B107-85FF120B55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A72217E-A113-4E55-B6CF-AD6A590103E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5963B56-68C4-49FE-BD4D-63C2A9AF63D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83B7571F-A5A2-4CFA-A40E-9F216121989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D0E8F0C-F74D-40E9-B5DC-6F7D65BF879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9CD4A4E-238E-43F5-AE28-081AC6FEAEA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C58DC5A-D444-42C7-BD15-D9E44A7355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BEDA7D1-D4C1-48B6-B056-4768E63F6C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A0428E3-0635-475B-9D75-05F9174615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691E6C4-DD51-4927-A6E7-89CF8F4830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6ED4B0B-4A33-4491-A64E-2073E42BD35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6A5BEBB-87E9-41F0-93F9-5EE8F80BF2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74B15AA-4F83-47DD-AF69-F140DE1BD60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0E4C6CE-F859-47AF-A795-B54209FA7F9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C8B3230-D339-48CB-857D-1133A35643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BEEF40E-3312-4F09-9EB8-450AC52A51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6A221FA-E15D-473B-9248-DBAD1467A18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7C7D304-3366-4055-BDB9-61C8344BBF4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8BF84B4-8D1C-4169-82E3-274EB09E376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緩やかであ</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ったが、令和元</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年度決算における対前年度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比では急となった。その主な要因は、固定資産</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台帳の精度の向上を図るため</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道路における取得年月日が不明瞭なものについて再確認を行ったことが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また、類似団体との比較においては、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は類似団体よりも低い水準にあるものの、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老朽化が進行している施設</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も多数存在する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ため、今後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等に基づき施設の適正化に取り組んでいく。</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114F633-5484-406B-ABF5-984BE16FA46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13AAA3B-2C2B-4B2A-A840-C13FF9ACB9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542CC0D-FFB6-4F56-AD8E-D27B2AB7581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3F9DA5B-0177-4536-A4E6-881B6C5A8C2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36ED115E-20E1-400D-8D79-159ABEF36B3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60317DB-9116-4831-A7EB-7E3CA052CFD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353EF10-D60D-4329-B199-39C57848154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01C8DA2-C6A6-4267-85B3-02B03B711C2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FE325DC5-65FD-4C39-B579-2ED3A757898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B2927391-011E-41B2-B26C-1F746C57C36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A4513B4A-564A-485F-B6D3-A8BBF9C8277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32859AA-E8D2-4748-9DA3-96CB356C623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DB70E594-173E-4973-9437-604BC85832E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79C41AE-A461-47ED-B7E3-EE5E1C54A0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6916075B-9FC0-431A-85D8-E4790606B42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2FC13E2-8633-4934-9505-9CD23CB135C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84349</xdr:rowOff>
    </xdr:from>
    <xdr:to>
      <xdr:col>23</xdr:col>
      <xdr:colOff>85090</xdr:colOff>
      <xdr:row>33</xdr:row>
      <xdr:rowOff>146473</xdr:rowOff>
    </xdr:to>
    <xdr:cxnSp macro="">
      <xdr:nvCxnSpPr>
        <xdr:cNvPr id="75" name="直線コネクタ 74">
          <a:extLst>
            <a:ext uri="{FF2B5EF4-FFF2-40B4-BE49-F238E27FC236}">
              <a16:creationId xmlns:a16="http://schemas.microsoft.com/office/drawing/2014/main" id="{89799656-89D2-4318-A117-0DE6D42D3F8A}"/>
            </a:ext>
          </a:extLst>
        </xdr:cNvPr>
        <xdr:cNvCxnSpPr/>
      </xdr:nvCxnSpPr>
      <xdr:spPr>
        <a:xfrm flipV="1">
          <a:off x="4760595" y="5656474"/>
          <a:ext cx="1270" cy="91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76" name="有形固定資産減価償却率最小値テキスト">
          <a:extLst>
            <a:ext uri="{FF2B5EF4-FFF2-40B4-BE49-F238E27FC236}">
              <a16:creationId xmlns:a16="http://schemas.microsoft.com/office/drawing/2014/main" id="{13508F9E-5217-4098-9BE6-EFB9F4E647C3}"/>
            </a:ext>
          </a:extLst>
        </xdr:cNvPr>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77" name="直線コネクタ 76">
          <a:extLst>
            <a:ext uri="{FF2B5EF4-FFF2-40B4-BE49-F238E27FC236}">
              <a16:creationId xmlns:a16="http://schemas.microsoft.com/office/drawing/2014/main" id="{190CF197-1241-4A09-B7FE-2E3661A9C326}"/>
            </a:ext>
          </a:extLst>
        </xdr:cNvPr>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31026</xdr:rowOff>
    </xdr:from>
    <xdr:ext cx="405111" cy="259045"/>
    <xdr:sp macro="" textlink="">
      <xdr:nvSpPr>
        <xdr:cNvPr id="78" name="有形固定資産減価償却率最大値テキスト">
          <a:extLst>
            <a:ext uri="{FF2B5EF4-FFF2-40B4-BE49-F238E27FC236}">
              <a16:creationId xmlns:a16="http://schemas.microsoft.com/office/drawing/2014/main" id="{C700D332-2B43-4EB0-AC19-464FFC1CA55B}"/>
            </a:ext>
          </a:extLst>
        </xdr:cNvPr>
        <xdr:cNvSpPr txBox="1"/>
      </xdr:nvSpPr>
      <xdr:spPr>
        <a:xfrm>
          <a:off x="4813300" y="543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84349</xdr:rowOff>
    </xdr:from>
    <xdr:to>
      <xdr:col>23</xdr:col>
      <xdr:colOff>174625</xdr:colOff>
      <xdr:row>28</xdr:row>
      <xdr:rowOff>84349</xdr:rowOff>
    </xdr:to>
    <xdr:cxnSp macro="">
      <xdr:nvCxnSpPr>
        <xdr:cNvPr id="79" name="直線コネクタ 78">
          <a:extLst>
            <a:ext uri="{FF2B5EF4-FFF2-40B4-BE49-F238E27FC236}">
              <a16:creationId xmlns:a16="http://schemas.microsoft.com/office/drawing/2014/main" id="{446C8CCF-F38E-46DB-B0C3-2F2445FEAA4C}"/>
            </a:ext>
          </a:extLst>
        </xdr:cNvPr>
        <xdr:cNvCxnSpPr/>
      </xdr:nvCxnSpPr>
      <xdr:spPr>
        <a:xfrm>
          <a:off x="4673600" y="56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EE229FD7-3389-4944-AB64-431BBADF7E15}"/>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2F00D8AF-16DB-4ADD-915B-9B61850F3E08}"/>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79269</xdr:rowOff>
    </xdr:from>
    <xdr:to>
      <xdr:col>19</xdr:col>
      <xdr:colOff>187325</xdr:colOff>
      <xdr:row>31</xdr:row>
      <xdr:rowOff>9419</xdr:rowOff>
    </xdr:to>
    <xdr:sp macro="" textlink="">
      <xdr:nvSpPr>
        <xdr:cNvPr id="82" name="フローチャート: 判断 81">
          <a:extLst>
            <a:ext uri="{FF2B5EF4-FFF2-40B4-BE49-F238E27FC236}">
              <a16:creationId xmlns:a16="http://schemas.microsoft.com/office/drawing/2014/main" id="{E015F629-3CD7-4108-BF29-8EF67B6537B6}"/>
            </a:ext>
          </a:extLst>
        </xdr:cNvPr>
        <xdr:cNvSpPr/>
      </xdr:nvSpPr>
      <xdr:spPr>
        <a:xfrm>
          <a:off x="4000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a:extLst>
            <a:ext uri="{FF2B5EF4-FFF2-40B4-BE49-F238E27FC236}">
              <a16:creationId xmlns:a16="http://schemas.microsoft.com/office/drawing/2014/main" id="{B76B2291-BD53-48B1-A374-CB0B3A33A3E2}"/>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36089</xdr:rowOff>
    </xdr:from>
    <xdr:to>
      <xdr:col>11</xdr:col>
      <xdr:colOff>187325</xdr:colOff>
      <xdr:row>30</xdr:row>
      <xdr:rowOff>137689</xdr:rowOff>
    </xdr:to>
    <xdr:sp macro="" textlink="">
      <xdr:nvSpPr>
        <xdr:cNvPr id="84" name="フローチャート: 判断 83">
          <a:extLst>
            <a:ext uri="{FF2B5EF4-FFF2-40B4-BE49-F238E27FC236}">
              <a16:creationId xmlns:a16="http://schemas.microsoft.com/office/drawing/2014/main" id="{0985DFAC-3DDA-4642-B4F8-338984DF968A}"/>
            </a:ext>
          </a:extLst>
        </xdr:cNvPr>
        <xdr:cNvSpPr/>
      </xdr:nvSpPr>
      <xdr:spPr>
        <a:xfrm>
          <a:off x="2476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110384</xdr:rowOff>
    </xdr:from>
    <xdr:to>
      <xdr:col>7</xdr:col>
      <xdr:colOff>187325</xdr:colOff>
      <xdr:row>30</xdr:row>
      <xdr:rowOff>40534</xdr:rowOff>
    </xdr:to>
    <xdr:sp macro="" textlink="">
      <xdr:nvSpPr>
        <xdr:cNvPr id="85" name="フローチャート: 判断 84">
          <a:extLst>
            <a:ext uri="{FF2B5EF4-FFF2-40B4-BE49-F238E27FC236}">
              <a16:creationId xmlns:a16="http://schemas.microsoft.com/office/drawing/2014/main" id="{4B708385-A219-4299-B1DB-72806DFEFE60}"/>
            </a:ext>
          </a:extLst>
        </xdr:cNvPr>
        <xdr:cNvSpPr/>
      </xdr:nvSpPr>
      <xdr:spPr>
        <a:xfrm>
          <a:off x="1714500" y="585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D333B06-B53B-4351-89C0-D7B22E51055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7C39C06-3F84-41B3-8FB0-1C1A31133FD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C611138-1876-4AEF-B24D-3D1C86CF52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8E466F7-DB33-4F41-A76E-61626EA0E6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7324FD6-61C3-48AE-8FCF-797D6575AB9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1" name="楕円 90">
          <a:extLst>
            <a:ext uri="{FF2B5EF4-FFF2-40B4-BE49-F238E27FC236}">
              <a16:creationId xmlns:a16="http://schemas.microsoft.com/office/drawing/2014/main" id="{58CA6891-2975-4CC7-8781-7A2CCBBCBB87}"/>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2" name="有形固定資産減価償却率該当値テキスト">
          <a:extLst>
            <a:ext uri="{FF2B5EF4-FFF2-40B4-BE49-F238E27FC236}">
              <a16:creationId xmlns:a16="http://schemas.microsoft.com/office/drawing/2014/main" id="{9B207C15-534F-49A7-BAB0-66ACA7029FFD}"/>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93" name="楕円 92">
          <a:extLst>
            <a:ext uri="{FF2B5EF4-FFF2-40B4-BE49-F238E27FC236}">
              <a16:creationId xmlns:a16="http://schemas.microsoft.com/office/drawing/2014/main" id="{10EA5792-0D0B-4AA4-BF1C-3E0338603CF7}"/>
            </a:ext>
          </a:extLst>
        </xdr:cNvPr>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29</xdr:row>
      <xdr:rowOff>94615</xdr:rowOff>
    </xdr:to>
    <xdr:cxnSp macro="">
      <xdr:nvCxnSpPr>
        <xdr:cNvPr id="94" name="直線コネクタ 93">
          <a:extLst>
            <a:ext uri="{FF2B5EF4-FFF2-40B4-BE49-F238E27FC236}">
              <a16:creationId xmlns:a16="http://schemas.microsoft.com/office/drawing/2014/main" id="{B4F08522-3139-4528-A132-E87F9C20BB0D}"/>
            </a:ext>
          </a:extLst>
        </xdr:cNvPr>
        <xdr:cNvCxnSpPr/>
      </xdr:nvCxnSpPr>
      <xdr:spPr>
        <a:xfrm>
          <a:off x="4051300" y="5514340"/>
          <a:ext cx="711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46672</xdr:rowOff>
    </xdr:from>
    <xdr:to>
      <xdr:col>15</xdr:col>
      <xdr:colOff>187325</xdr:colOff>
      <xdr:row>27</xdr:row>
      <xdr:rowOff>148272</xdr:rowOff>
    </xdr:to>
    <xdr:sp macro="" textlink="">
      <xdr:nvSpPr>
        <xdr:cNvPr id="95" name="楕円 94">
          <a:extLst>
            <a:ext uri="{FF2B5EF4-FFF2-40B4-BE49-F238E27FC236}">
              <a16:creationId xmlns:a16="http://schemas.microsoft.com/office/drawing/2014/main" id="{852C44B4-9588-4317-B1B1-1D0034D82393}"/>
            </a:ext>
          </a:extLst>
        </xdr:cNvPr>
        <xdr:cNvSpPr/>
      </xdr:nvSpPr>
      <xdr:spPr>
        <a:xfrm>
          <a:off x="3238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97472</xdr:rowOff>
    </xdr:from>
    <xdr:to>
      <xdr:col>19</xdr:col>
      <xdr:colOff>136525</xdr:colOff>
      <xdr:row>27</xdr:row>
      <xdr:rowOff>113665</xdr:rowOff>
    </xdr:to>
    <xdr:cxnSp macro="">
      <xdr:nvCxnSpPr>
        <xdr:cNvPr id="96" name="直線コネクタ 95">
          <a:extLst>
            <a:ext uri="{FF2B5EF4-FFF2-40B4-BE49-F238E27FC236}">
              <a16:creationId xmlns:a16="http://schemas.microsoft.com/office/drawing/2014/main" id="{89C421BA-1D84-46C7-983B-043ED085C277}"/>
            </a:ext>
          </a:extLst>
        </xdr:cNvPr>
        <xdr:cNvCxnSpPr/>
      </xdr:nvCxnSpPr>
      <xdr:spPr>
        <a:xfrm>
          <a:off x="3289300" y="549814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17886</xdr:rowOff>
    </xdr:from>
    <xdr:to>
      <xdr:col>11</xdr:col>
      <xdr:colOff>187325</xdr:colOff>
      <xdr:row>27</xdr:row>
      <xdr:rowOff>119486</xdr:rowOff>
    </xdr:to>
    <xdr:sp macro="" textlink="">
      <xdr:nvSpPr>
        <xdr:cNvPr id="97" name="楕円 96">
          <a:extLst>
            <a:ext uri="{FF2B5EF4-FFF2-40B4-BE49-F238E27FC236}">
              <a16:creationId xmlns:a16="http://schemas.microsoft.com/office/drawing/2014/main" id="{91C6AB27-1342-43C2-9716-1FEFA2677281}"/>
            </a:ext>
          </a:extLst>
        </xdr:cNvPr>
        <xdr:cNvSpPr/>
      </xdr:nvSpPr>
      <xdr:spPr>
        <a:xfrm>
          <a:off x="2476500" y="54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68686</xdr:rowOff>
    </xdr:from>
    <xdr:to>
      <xdr:col>15</xdr:col>
      <xdr:colOff>136525</xdr:colOff>
      <xdr:row>27</xdr:row>
      <xdr:rowOff>97472</xdr:rowOff>
    </xdr:to>
    <xdr:cxnSp macro="">
      <xdr:nvCxnSpPr>
        <xdr:cNvPr id="98" name="直線コネクタ 97">
          <a:extLst>
            <a:ext uri="{FF2B5EF4-FFF2-40B4-BE49-F238E27FC236}">
              <a16:creationId xmlns:a16="http://schemas.microsoft.com/office/drawing/2014/main" id="{E125DE44-8331-44E9-9DD7-3D8DF18E6D49}"/>
            </a:ext>
          </a:extLst>
        </xdr:cNvPr>
        <xdr:cNvCxnSpPr/>
      </xdr:nvCxnSpPr>
      <xdr:spPr>
        <a:xfrm>
          <a:off x="2527300" y="546936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144357</xdr:rowOff>
    </xdr:from>
    <xdr:to>
      <xdr:col>7</xdr:col>
      <xdr:colOff>187325</xdr:colOff>
      <xdr:row>27</xdr:row>
      <xdr:rowOff>74507</xdr:rowOff>
    </xdr:to>
    <xdr:sp macro="" textlink="">
      <xdr:nvSpPr>
        <xdr:cNvPr id="99" name="楕円 98">
          <a:extLst>
            <a:ext uri="{FF2B5EF4-FFF2-40B4-BE49-F238E27FC236}">
              <a16:creationId xmlns:a16="http://schemas.microsoft.com/office/drawing/2014/main" id="{130D3323-EC9C-4498-AA7C-81787E55C077}"/>
            </a:ext>
          </a:extLst>
        </xdr:cNvPr>
        <xdr:cNvSpPr/>
      </xdr:nvSpPr>
      <xdr:spPr>
        <a:xfrm>
          <a:off x="1714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23707</xdr:rowOff>
    </xdr:from>
    <xdr:to>
      <xdr:col>11</xdr:col>
      <xdr:colOff>136525</xdr:colOff>
      <xdr:row>27</xdr:row>
      <xdr:rowOff>68686</xdr:rowOff>
    </xdr:to>
    <xdr:cxnSp macro="">
      <xdr:nvCxnSpPr>
        <xdr:cNvPr id="100" name="直線コネクタ 99">
          <a:extLst>
            <a:ext uri="{FF2B5EF4-FFF2-40B4-BE49-F238E27FC236}">
              <a16:creationId xmlns:a16="http://schemas.microsoft.com/office/drawing/2014/main" id="{60E0B45B-9B11-40BC-9AB9-03EDC743691D}"/>
            </a:ext>
          </a:extLst>
        </xdr:cNvPr>
        <xdr:cNvCxnSpPr/>
      </xdr:nvCxnSpPr>
      <xdr:spPr>
        <a:xfrm>
          <a:off x="1765300" y="5424382"/>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546</xdr:rowOff>
    </xdr:from>
    <xdr:ext cx="405111" cy="259045"/>
    <xdr:sp macro="" textlink="">
      <xdr:nvSpPr>
        <xdr:cNvPr id="101" name="n_1aveValue有形固定資産減価償却率">
          <a:extLst>
            <a:ext uri="{FF2B5EF4-FFF2-40B4-BE49-F238E27FC236}">
              <a16:creationId xmlns:a16="http://schemas.microsoft.com/office/drawing/2014/main" id="{237B09D6-70F8-49F6-BB1D-B85381422C77}"/>
            </a:ext>
          </a:extLst>
        </xdr:cNvPr>
        <xdr:cNvSpPr txBox="1"/>
      </xdr:nvSpPr>
      <xdr:spPr>
        <a:xfrm>
          <a:off x="38360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a:extLst>
            <a:ext uri="{FF2B5EF4-FFF2-40B4-BE49-F238E27FC236}">
              <a16:creationId xmlns:a16="http://schemas.microsoft.com/office/drawing/2014/main" id="{E6D2FACA-DBC2-4DA0-9CA9-BBDF9B7237A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128816</xdr:rowOff>
    </xdr:from>
    <xdr:ext cx="405111" cy="259045"/>
    <xdr:sp macro="" textlink="">
      <xdr:nvSpPr>
        <xdr:cNvPr id="103" name="n_3aveValue有形固定資産減価償却率">
          <a:extLst>
            <a:ext uri="{FF2B5EF4-FFF2-40B4-BE49-F238E27FC236}">
              <a16:creationId xmlns:a16="http://schemas.microsoft.com/office/drawing/2014/main" id="{BD1621B4-79E9-4F03-8FCF-4DA0F8432811}"/>
            </a:ext>
          </a:extLst>
        </xdr:cNvPr>
        <xdr:cNvSpPr txBox="1"/>
      </xdr:nvSpPr>
      <xdr:spPr>
        <a:xfrm>
          <a:off x="2324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31661</xdr:rowOff>
    </xdr:from>
    <xdr:ext cx="405111" cy="259045"/>
    <xdr:sp macro="" textlink="">
      <xdr:nvSpPr>
        <xdr:cNvPr id="104" name="n_4aveValue有形固定資産減価償却率">
          <a:extLst>
            <a:ext uri="{FF2B5EF4-FFF2-40B4-BE49-F238E27FC236}">
              <a16:creationId xmlns:a16="http://schemas.microsoft.com/office/drawing/2014/main" id="{ED0962DF-2E49-43E3-92B3-83C2F9280986}"/>
            </a:ext>
          </a:extLst>
        </xdr:cNvPr>
        <xdr:cNvSpPr txBox="1"/>
      </xdr:nvSpPr>
      <xdr:spPr>
        <a:xfrm>
          <a:off x="1562744" y="59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105" name="n_1mainValue有形固定資産減価償却率">
          <a:extLst>
            <a:ext uri="{FF2B5EF4-FFF2-40B4-BE49-F238E27FC236}">
              <a16:creationId xmlns:a16="http://schemas.microsoft.com/office/drawing/2014/main" id="{6E2A2CEB-577E-4056-908C-191D62A27FAE}"/>
            </a:ext>
          </a:extLst>
        </xdr:cNvPr>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164799</xdr:rowOff>
    </xdr:from>
    <xdr:ext cx="405111" cy="259045"/>
    <xdr:sp macro="" textlink="">
      <xdr:nvSpPr>
        <xdr:cNvPr id="106" name="n_2mainValue有形固定資産減価償却率">
          <a:extLst>
            <a:ext uri="{FF2B5EF4-FFF2-40B4-BE49-F238E27FC236}">
              <a16:creationId xmlns:a16="http://schemas.microsoft.com/office/drawing/2014/main" id="{3CF2C063-BB47-4166-8478-11CA87DAA93E}"/>
            </a:ext>
          </a:extLst>
        </xdr:cNvPr>
        <xdr:cNvSpPr txBox="1"/>
      </xdr:nvSpPr>
      <xdr:spPr>
        <a:xfrm>
          <a:off x="30867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136013</xdr:rowOff>
    </xdr:from>
    <xdr:ext cx="405111" cy="259045"/>
    <xdr:sp macro="" textlink="">
      <xdr:nvSpPr>
        <xdr:cNvPr id="107" name="n_3mainValue有形固定資産減価償却率">
          <a:extLst>
            <a:ext uri="{FF2B5EF4-FFF2-40B4-BE49-F238E27FC236}">
              <a16:creationId xmlns:a16="http://schemas.microsoft.com/office/drawing/2014/main" id="{9E1E528A-DAB6-4DD7-A872-010E32F05E40}"/>
            </a:ext>
          </a:extLst>
        </xdr:cNvPr>
        <xdr:cNvSpPr txBox="1"/>
      </xdr:nvSpPr>
      <xdr:spPr>
        <a:xfrm>
          <a:off x="2324744" y="519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91034</xdr:rowOff>
    </xdr:from>
    <xdr:ext cx="405111" cy="259045"/>
    <xdr:sp macro="" textlink="">
      <xdr:nvSpPr>
        <xdr:cNvPr id="108" name="n_4mainValue有形固定資産減価償却率">
          <a:extLst>
            <a:ext uri="{FF2B5EF4-FFF2-40B4-BE49-F238E27FC236}">
              <a16:creationId xmlns:a16="http://schemas.microsoft.com/office/drawing/2014/main" id="{8FDF32A5-24C3-4280-A87C-68633E8E06B8}"/>
            </a:ext>
          </a:extLst>
        </xdr:cNvPr>
        <xdr:cNvSpPr txBox="1"/>
      </xdr:nvSpPr>
      <xdr:spPr>
        <a:xfrm>
          <a:off x="1562744" y="51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81DF98D-3B50-409B-B037-BF432D7FE4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7532BF1-BEF5-41AD-B823-230A522F28E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A7FF51A-4D22-4AFF-9F26-3E14A352F5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F9D33A47-A1FC-4AF4-9534-E21D06595A3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00FCBAA-9C54-47B8-8766-4750ACAD42B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3EB254A-D05F-4733-908D-8088FC246D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4CF47893-B422-4A8E-9344-199821C5FF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D870705-113E-42FE-9E1A-50A5C43CA4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4E477A7-2C46-444A-8AB2-364FA768B2B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B133BCF3-17EE-4734-808A-7886B61F399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919625A7-0A06-483C-BC25-EC56573F31A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6BDCEE7-B40D-4205-AE77-0F15A2A6877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B30AB387-17F8-4ADC-8F06-052AF87ADC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3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以降、学校や庁舎などの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建設事業が続いたことに伴</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基金の取り崩しと</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債の増加</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が要因となり、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では債務償還比率の伸び幅が大きくなる傾向にあった。しかし、令和元年度決算における対前年度比では緩やかとなっっており、主な要因としては、繰上償還額が新規借入額を上回ったことによる地方債残高の減少、退職手当負担見込額の減少が考えられる。</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また、本市の債務償還比率が類似団体を下回っている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主な要因として、充当可能な基金残高が多いことが考えられ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るが、扶助費や補助費が上昇傾向にあること、</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合併特例債活用の終了に</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地方交付税額の逓減</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、市債発行の抑制</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基金の積立に努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持続可能な財政基盤の確立を目指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す。</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5055CD4-C712-455C-B1E4-E021A66CE9D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C04312B-A837-4E59-AC35-E4E850AD4FE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C9138BF-0E59-436F-B29D-ED11254AF1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DD9F8ED-D2A1-4EC7-9915-5033437C3E0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9BA5EBC2-9BE3-4CA4-9F56-C61BFB5FBEC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EA670FE-5FFD-4117-B00D-F8607279D9C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9F87C2C1-DCF6-485A-B64C-944115E1683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5B7893E4-BD97-4A4A-99A9-1AD4C464F49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D9A6E8A-B621-4364-83E4-D236DD5DA2C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1C355E50-0B9A-4050-AE88-29523E484F8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96693A1-F5F0-405A-9210-2197387CDCB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F5345F3E-6C5D-44F2-A1E9-E5BDEB38E5A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120784D7-3AF3-46FF-95D5-D329EC2FBF2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9EE44E36-781B-4750-B2AB-DB983C27D3F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835843B6-D068-43EE-9262-EBF347A1F42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A87060F-324D-41A7-94D6-102DBC72122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F1B6AE3E-9FBF-48A0-94D8-F3E9B556C3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9" name="直線コネクタ 138">
          <a:extLst>
            <a:ext uri="{FF2B5EF4-FFF2-40B4-BE49-F238E27FC236}">
              <a16:creationId xmlns:a16="http://schemas.microsoft.com/office/drawing/2014/main" id="{0C763D33-CFED-4E30-BE31-7C2653C99C62}"/>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40" name="債務償還比率最小値テキスト">
          <a:extLst>
            <a:ext uri="{FF2B5EF4-FFF2-40B4-BE49-F238E27FC236}">
              <a16:creationId xmlns:a16="http://schemas.microsoft.com/office/drawing/2014/main" id="{80F53102-0B19-4EC4-A85E-E550B052F9D8}"/>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41" name="直線コネクタ 140">
          <a:extLst>
            <a:ext uri="{FF2B5EF4-FFF2-40B4-BE49-F238E27FC236}">
              <a16:creationId xmlns:a16="http://schemas.microsoft.com/office/drawing/2014/main" id="{ABF30D7E-0582-4F97-A2A6-1C903902177F}"/>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2" name="債務償還比率最大値テキスト">
          <a:extLst>
            <a:ext uri="{FF2B5EF4-FFF2-40B4-BE49-F238E27FC236}">
              <a16:creationId xmlns:a16="http://schemas.microsoft.com/office/drawing/2014/main" id="{A7CC4CFB-B2D0-49B9-9787-7B560DE06509}"/>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3" name="直線コネクタ 142">
          <a:extLst>
            <a:ext uri="{FF2B5EF4-FFF2-40B4-BE49-F238E27FC236}">
              <a16:creationId xmlns:a16="http://schemas.microsoft.com/office/drawing/2014/main" id="{D9E5E804-ADD6-4F6C-A397-42EB871CC341}"/>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4" name="債務償還比率平均値テキスト">
          <a:extLst>
            <a:ext uri="{FF2B5EF4-FFF2-40B4-BE49-F238E27FC236}">
              <a16:creationId xmlns:a16="http://schemas.microsoft.com/office/drawing/2014/main" id="{15B58287-20C7-450C-A436-FF71E3BAE16C}"/>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5" name="フローチャート: 判断 144">
          <a:extLst>
            <a:ext uri="{FF2B5EF4-FFF2-40B4-BE49-F238E27FC236}">
              <a16:creationId xmlns:a16="http://schemas.microsoft.com/office/drawing/2014/main" id="{B6D4EAFE-1274-422B-878F-99B66B63D634}"/>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6" name="フローチャート: 判断 145">
          <a:extLst>
            <a:ext uri="{FF2B5EF4-FFF2-40B4-BE49-F238E27FC236}">
              <a16:creationId xmlns:a16="http://schemas.microsoft.com/office/drawing/2014/main" id="{10773CB4-0A9E-4B6D-9F47-ADCDA727577C}"/>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7" name="フローチャート: 判断 146">
          <a:extLst>
            <a:ext uri="{FF2B5EF4-FFF2-40B4-BE49-F238E27FC236}">
              <a16:creationId xmlns:a16="http://schemas.microsoft.com/office/drawing/2014/main" id="{B693435C-0922-409D-918D-393124248329}"/>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8" name="フローチャート: 判断 147">
          <a:extLst>
            <a:ext uri="{FF2B5EF4-FFF2-40B4-BE49-F238E27FC236}">
              <a16:creationId xmlns:a16="http://schemas.microsoft.com/office/drawing/2014/main" id="{2344500A-28F2-4561-B9A0-4F18FD7583A1}"/>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9" name="フローチャート: 判断 148">
          <a:extLst>
            <a:ext uri="{FF2B5EF4-FFF2-40B4-BE49-F238E27FC236}">
              <a16:creationId xmlns:a16="http://schemas.microsoft.com/office/drawing/2014/main" id="{6DCBA71C-EDA0-4217-983C-78962C9E96B7}"/>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432BC9F-994D-42F3-AE3A-BE4CBAAB7BE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DA27614-DCA1-40C1-86DA-B16D72CC402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FE099F2-7159-40C3-8409-28412149DC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45EC72D-D56A-4143-8C8C-0F5C1D9F3A8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E5D09DC-713B-44B7-ADE6-92564FC23A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163552</xdr:rowOff>
    </xdr:from>
    <xdr:to>
      <xdr:col>76</xdr:col>
      <xdr:colOff>73025</xdr:colOff>
      <xdr:row>29</xdr:row>
      <xdr:rowOff>93702</xdr:rowOff>
    </xdr:to>
    <xdr:sp macro="" textlink="">
      <xdr:nvSpPr>
        <xdr:cNvPr id="155" name="楕円 154">
          <a:extLst>
            <a:ext uri="{FF2B5EF4-FFF2-40B4-BE49-F238E27FC236}">
              <a16:creationId xmlns:a16="http://schemas.microsoft.com/office/drawing/2014/main" id="{693EC7BD-DA43-418B-90B5-836EC4D7D1B8}"/>
            </a:ext>
          </a:extLst>
        </xdr:cNvPr>
        <xdr:cNvSpPr/>
      </xdr:nvSpPr>
      <xdr:spPr>
        <a:xfrm>
          <a:off x="14744700" y="57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14979</xdr:rowOff>
    </xdr:from>
    <xdr:ext cx="469744" cy="259045"/>
    <xdr:sp macro="" textlink="">
      <xdr:nvSpPr>
        <xdr:cNvPr id="156" name="債務償還比率該当値テキスト">
          <a:extLst>
            <a:ext uri="{FF2B5EF4-FFF2-40B4-BE49-F238E27FC236}">
              <a16:creationId xmlns:a16="http://schemas.microsoft.com/office/drawing/2014/main" id="{C2BDA66C-EFF6-405A-B643-44F427D355D8}"/>
            </a:ext>
          </a:extLst>
        </xdr:cNvPr>
        <xdr:cNvSpPr txBox="1"/>
      </xdr:nvSpPr>
      <xdr:spPr>
        <a:xfrm>
          <a:off x="14846300" y="55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145971</xdr:rowOff>
    </xdr:from>
    <xdr:to>
      <xdr:col>72</xdr:col>
      <xdr:colOff>123825</xdr:colOff>
      <xdr:row>29</xdr:row>
      <xdr:rowOff>76121</xdr:rowOff>
    </xdr:to>
    <xdr:sp macro="" textlink="">
      <xdr:nvSpPr>
        <xdr:cNvPr id="157" name="楕円 156">
          <a:extLst>
            <a:ext uri="{FF2B5EF4-FFF2-40B4-BE49-F238E27FC236}">
              <a16:creationId xmlns:a16="http://schemas.microsoft.com/office/drawing/2014/main" id="{E5FABE6B-2DED-4072-AE1E-2D6870ACE92B}"/>
            </a:ext>
          </a:extLst>
        </xdr:cNvPr>
        <xdr:cNvSpPr/>
      </xdr:nvSpPr>
      <xdr:spPr>
        <a:xfrm>
          <a:off x="14033500" y="57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25321</xdr:rowOff>
    </xdr:from>
    <xdr:to>
      <xdr:col>76</xdr:col>
      <xdr:colOff>22225</xdr:colOff>
      <xdr:row>29</xdr:row>
      <xdr:rowOff>42902</xdr:rowOff>
    </xdr:to>
    <xdr:cxnSp macro="">
      <xdr:nvCxnSpPr>
        <xdr:cNvPr id="158" name="直線コネクタ 157">
          <a:extLst>
            <a:ext uri="{FF2B5EF4-FFF2-40B4-BE49-F238E27FC236}">
              <a16:creationId xmlns:a16="http://schemas.microsoft.com/office/drawing/2014/main" id="{6DE1CC15-EA46-4255-81FB-9230A7607805}"/>
            </a:ext>
          </a:extLst>
        </xdr:cNvPr>
        <xdr:cNvCxnSpPr/>
      </xdr:nvCxnSpPr>
      <xdr:spPr>
        <a:xfrm>
          <a:off x="14084300" y="5768896"/>
          <a:ext cx="711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69276</xdr:rowOff>
    </xdr:from>
    <xdr:to>
      <xdr:col>68</xdr:col>
      <xdr:colOff>123825</xdr:colOff>
      <xdr:row>28</xdr:row>
      <xdr:rowOff>170876</xdr:rowOff>
    </xdr:to>
    <xdr:sp macro="" textlink="">
      <xdr:nvSpPr>
        <xdr:cNvPr id="159" name="楕円 158">
          <a:extLst>
            <a:ext uri="{FF2B5EF4-FFF2-40B4-BE49-F238E27FC236}">
              <a16:creationId xmlns:a16="http://schemas.microsoft.com/office/drawing/2014/main" id="{A92B66C3-0D81-47E5-A90C-7FDEE9791110}"/>
            </a:ext>
          </a:extLst>
        </xdr:cNvPr>
        <xdr:cNvSpPr/>
      </xdr:nvSpPr>
      <xdr:spPr>
        <a:xfrm>
          <a:off x="13271500" y="56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120076</xdr:rowOff>
    </xdr:from>
    <xdr:to>
      <xdr:col>72</xdr:col>
      <xdr:colOff>73025</xdr:colOff>
      <xdr:row>29</xdr:row>
      <xdr:rowOff>25321</xdr:rowOff>
    </xdr:to>
    <xdr:cxnSp macro="">
      <xdr:nvCxnSpPr>
        <xdr:cNvPr id="160" name="直線コネクタ 159">
          <a:extLst>
            <a:ext uri="{FF2B5EF4-FFF2-40B4-BE49-F238E27FC236}">
              <a16:creationId xmlns:a16="http://schemas.microsoft.com/office/drawing/2014/main" id="{64EF3893-20CD-434A-ABBA-A70A4E0828B3}"/>
            </a:ext>
          </a:extLst>
        </xdr:cNvPr>
        <xdr:cNvCxnSpPr/>
      </xdr:nvCxnSpPr>
      <xdr:spPr>
        <a:xfrm>
          <a:off x="13322300" y="5692201"/>
          <a:ext cx="762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35965</xdr:rowOff>
    </xdr:from>
    <xdr:to>
      <xdr:col>64</xdr:col>
      <xdr:colOff>123825</xdr:colOff>
      <xdr:row>28</xdr:row>
      <xdr:rowOff>137565</xdr:rowOff>
    </xdr:to>
    <xdr:sp macro="" textlink="">
      <xdr:nvSpPr>
        <xdr:cNvPr id="161" name="楕円 160">
          <a:extLst>
            <a:ext uri="{FF2B5EF4-FFF2-40B4-BE49-F238E27FC236}">
              <a16:creationId xmlns:a16="http://schemas.microsoft.com/office/drawing/2014/main" id="{34BCE313-BD9C-4D3F-9999-515DE052AF8E}"/>
            </a:ext>
          </a:extLst>
        </xdr:cNvPr>
        <xdr:cNvSpPr/>
      </xdr:nvSpPr>
      <xdr:spPr>
        <a:xfrm>
          <a:off x="12509500" y="5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86765</xdr:rowOff>
    </xdr:from>
    <xdr:to>
      <xdr:col>68</xdr:col>
      <xdr:colOff>73025</xdr:colOff>
      <xdr:row>28</xdr:row>
      <xdr:rowOff>120076</xdr:rowOff>
    </xdr:to>
    <xdr:cxnSp macro="">
      <xdr:nvCxnSpPr>
        <xdr:cNvPr id="162" name="直線コネクタ 161">
          <a:extLst>
            <a:ext uri="{FF2B5EF4-FFF2-40B4-BE49-F238E27FC236}">
              <a16:creationId xmlns:a16="http://schemas.microsoft.com/office/drawing/2014/main" id="{FB7A6844-095E-44A9-B539-4305DBD3C3E5}"/>
            </a:ext>
          </a:extLst>
        </xdr:cNvPr>
        <xdr:cNvCxnSpPr/>
      </xdr:nvCxnSpPr>
      <xdr:spPr>
        <a:xfrm>
          <a:off x="12560300" y="5658890"/>
          <a:ext cx="762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25787</xdr:rowOff>
    </xdr:from>
    <xdr:to>
      <xdr:col>60</xdr:col>
      <xdr:colOff>123825</xdr:colOff>
      <xdr:row>28</xdr:row>
      <xdr:rowOff>127387</xdr:rowOff>
    </xdr:to>
    <xdr:sp macro="" textlink="">
      <xdr:nvSpPr>
        <xdr:cNvPr id="163" name="楕円 162">
          <a:extLst>
            <a:ext uri="{FF2B5EF4-FFF2-40B4-BE49-F238E27FC236}">
              <a16:creationId xmlns:a16="http://schemas.microsoft.com/office/drawing/2014/main" id="{7A97DF10-446D-4ED8-97A8-BA6DC0D4C1A4}"/>
            </a:ext>
          </a:extLst>
        </xdr:cNvPr>
        <xdr:cNvSpPr/>
      </xdr:nvSpPr>
      <xdr:spPr>
        <a:xfrm>
          <a:off x="11747500" y="55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76587</xdr:rowOff>
    </xdr:from>
    <xdr:to>
      <xdr:col>64</xdr:col>
      <xdr:colOff>73025</xdr:colOff>
      <xdr:row>28</xdr:row>
      <xdr:rowOff>86765</xdr:rowOff>
    </xdr:to>
    <xdr:cxnSp macro="">
      <xdr:nvCxnSpPr>
        <xdr:cNvPr id="164" name="直線コネクタ 163">
          <a:extLst>
            <a:ext uri="{FF2B5EF4-FFF2-40B4-BE49-F238E27FC236}">
              <a16:creationId xmlns:a16="http://schemas.microsoft.com/office/drawing/2014/main" id="{A73E4439-583E-4C29-91F3-92100973185E}"/>
            </a:ext>
          </a:extLst>
        </xdr:cNvPr>
        <xdr:cNvCxnSpPr/>
      </xdr:nvCxnSpPr>
      <xdr:spPr>
        <a:xfrm>
          <a:off x="11798300" y="5648712"/>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5" name="n_1aveValue債務償還比率">
          <a:extLst>
            <a:ext uri="{FF2B5EF4-FFF2-40B4-BE49-F238E27FC236}">
              <a16:creationId xmlns:a16="http://schemas.microsoft.com/office/drawing/2014/main" id="{83A854A7-522E-49C0-A400-D266923035BC}"/>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6" name="n_2aveValue債務償還比率">
          <a:extLst>
            <a:ext uri="{FF2B5EF4-FFF2-40B4-BE49-F238E27FC236}">
              <a16:creationId xmlns:a16="http://schemas.microsoft.com/office/drawing/2014/main" id="{BC51F4ED-E74F-4B03-BCC1-A35EAB4BE739}"/>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7" name="n_3aveValue債務償還比率">
          <a:extLst>
            <a:ext uri="{FF2B5EF4-FFF2-40B4-BE49-F238E27FC236}">
              <a16:creationId xmlns:a16="http://schemas.microsoft.com/office/drawing/2014/main" id="{39411797-8C69-4B97-BA70-1C77D5DBA23A}"/>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8" name="n_4aveValue債務償還比率">
          <a:extLst>
            <a:ext uri="{FF2B5EF4-FFF2-40B4-BE49-F238E27FC236}">
              <a16:creationId xmlns:a16="http://schemas.microsoft.com/office/drawing/2014/main" id="{5E822583-6F9F-4634-9621-5B7F772F5846}"/>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92648</xdr:rowOff>
    </xdr:from>
    <xdr:ext cx="469744" cy="259045"/>
    <xdr:sp macro="" textlink="">
      <xdr:nvSpPr>
        <xdr:cNvPr id="169" name="n_1mainValue債務償還比率">
          <a:extLst>
            <a:ext uri="{FF2B5EF4-FFF2-40B4-BE49-F238E27FC236}">
              <a16:creationId xmlns:a16="http://schemas.microsoft.com/office/drawing/2014/main" id="{B80633F0-C893-4D40-B23B-3D56363C9B05}"/>
            </a:ext>
          </a:extLst>
        </xdr:cNvPr>
        <xdr:cNvSpPr txBox="1"/>
      </xdr:nvSpPr>
      <xdr:spPr>
        <a:xfrm>
          <a:off x="13836727" y="54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15953</xdr:rowOff>
    </xdr:from>
    <xdr:ext cx="469744" cy="259045"/>
    <xdr:sp macro="" textlink="">
      <xdr:nvSpPr>
        <xdr:cNvPr id="170" name="n_2mainValue債務償還比率">
          <a:extLst>
            <a:ext uri="{FF2B5EF4-FFF2-40B4-BE49-F238E27FC236}">
              <a16:creationId xmlns:a16="http://schemas.microsoft.com/office/drawing/2014/main" id="{CDF812EC-9227-45A7-BCB9-7F8E7CB24460}"/>
            </a:ext>
          </a:extLst>
        </xdr:cNvPr>
        <xdr:cNvSpPr txBox="1"/>
      </xdr:nvSpPr>
      <xdr:spPr>
        <a:xfrm>
          <a:off x="13087427" y="54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154092</xdr:rowOff>
    </xdr:from>
    <xdr:ext cx="469744" cy="259045"/>
    <xdr:sp macro="" textlink="">
      <xdr:nvSpPr>
        <xdr:cNvPr id="171" name="n_3mainValue債務償還比率">
          <a:extLst>
            <a:ext uri="{FF2B5EF4-FFF2-40B4-BE49-F238E27FC236}">
              <a16:creationId xmlns:a16="http://schemas.microsoft.com/office/drawing/2014/main" id="{F6557E5E-74C6-4697-85B5-6F5ECD4E7E82}"/>
            </a:ext>
          </a:extLst>
        </xdr:cNvPr>
        <xdr:cNvSpPr txBox="1"/>
      </xdr:nvSpPr>
      <xdr:spPr>
        <a:xfrm>
          <a:off x="12325427" y="53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143914</xdr:rowOff>
    </xdr:from>
    <xdr:ext cx="469744" cy="259045"/>
    <xdr:sp macro="" textlink="">
      <xdr:nvSpPr>
        <xdr:cNvPr id="172" name="n_4mainValue債務償還比率">
          <a:extLst>
            <a:ext uri="{FF2B5EF4-FFF2-40B4-BE49-F238E27FC236}">
              <a16:creationId xmlns:a16="http://schemas.microsoft.com/office/drawing/2014/main" id="{8B76E33A-83DC-4981-B2F9-07673B07FD17}"/>
            </a:ext>
          </a:extLst>
        </xdr:cNvPr>
        <xdr:cNvSpPr txBox="1"/>
      </xdr:nvSpPr>
      <xdr:spPr>
        <a:xfrm>
          <a:off x="11563427" y="53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8ED4179E-C11D-4631-86F5-52AA9F20F6A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172D05B-CA52-4896-916D-F52A2274F5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1EE858D0-FC5A-4D2F-8E3F-A6850FE3595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536A06A-DC99-4377-9BC4-82E8EECD79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0F3E89F-40EA-47C8-AB93-40C3F9D58F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A3BCD530-4DC3-4A06-A669-46ABCE0370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7A8827-F364-4C07-A0E4-FBFF3C47F0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8B83A8-5358-455E-8045-6F75E58A05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B5FAA0-82D7-401D-BBE5-3816C98676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EDD990-2578-46B0-BEA7-3A5E079ABE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47EA2C-DFA3-4DA1-A4FF-8E1799409E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F1B099-1585-4CC4-813E-5E399DFB3F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A74776-B498-415A-9A70-65D7B3B985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6A3F4C-863D-4D69-9A04-A175017DED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55338C-AA30-4271-83AD-55BADA3BD2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41FFBF-16C5-48B3-B8C5-8CAC78AE2C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56BD3D-5C47-4E8F-8B2B-F707A3ADAB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2A308B-D00E-4255-B6A0-003602C4C4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35D893-F164-4F23-B82E-A7C021B52C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5D493A-C55A-4410-85C2-ADFC7C0892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E25CCE-D482-4F19-B6A2-B237522F54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1D58B0-9007-4FEF-83FF-D47F9D2DDC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635F3E-842A-4E56-A2B6-D58695614D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CEA012B-E3B9-4E00-B242-7BA372415E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A08C13-B490-417D-81F7-7E4107AA6F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98D337-11E6-4B6E-95EC-DF8C12AD4E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157E8D-DDF8-40B2-AA7A-7A940345D8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602160-91F7-4849-984A-E337EABAA9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7E71E1-C915-49B4-98DB-4369EAA51C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EB93D6-82B4-4953-B390-27DDC29B46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3B41A4-1999-46E8-BCF2-4F72CC50CA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874650-AD3C-48F0-B590-7F3B6BB9FB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A71DC8-9D3B-4934-AADF-E05B9B092A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F55A12-8ECE-4024-B74E-873EBF3AAF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971313-A98A-4267-82E0-E11A6DD19B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F6B61F-568D-4B70-B49B-0833D209D7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727D85-9FE7-4004-8255-C737F7461B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425134-A2C7-4188-B7B3-A137A3E4FE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264760-F16D-45AB-B0CF-258DF2572B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90E00C-3178-42F7-92E6-282DD70DE1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E180EE-4AAC-46A8-BC65-094A814044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462DD0-F62C-4998-994D-61B5E26B9E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080F17F-5D9D-4907-AD1B-B4E8C2DA8A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AAF320-382F-445E-9C8D-9E30C136B6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D3FEA4-A67B-47F9-8A84-80FCDC0BA4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B94C14-C71B-4C11-88D0-13679F9706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294D44-F766-4A70-8A4B-15E36740B8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4AF65B-4499-4314-90A7-60EFF1FBB1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AF5C77F-63B9-4366-B1DF-63B67F0DC79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C1F07EA-E485-4D46-A7CB-78BA9321BB5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A756DF9-F1AD-46C1-A5D1-312A1F3FEAB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5F4217-4BC1-4214-B0F8-60BE862B7C4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FF74AE0-888E-46C4-AE9A-8D37F91BC2C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828135D-7B33-4247-A342-6D4C36A247A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8CC4B90-C1AA-4312-BDAB-09D9443629F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A2922C9-4A1E-4469-BB27-5F3DC4B23A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812BD2-521A-4A31-BCA0-F4B2D6ADCB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16708E2-E500-4C86-BB20-452C0E9056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D12AF72-DF92-48BB-8FAB-1FAAC0A603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7C1C0C6-B80B-4D82-9539-B19C47421A5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3D46EFA-F762-45CD-BC06-40F37AD4B5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EA671C8-C970-4616-8D7B-B8CF1237D6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C367AB27-E406-4118-8324-C89D01743DD9}"/>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104F50A6-E8AB-4179-B768-EE200A720CCE}"/>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D6687D39-CA18-4A1E-8A18-C53402F3F58A}"/>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E75700C4-B579-49B6-9E05-8A2DD8E29FA1}"/>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8BECFCFB-EA3E-47F6-B340-BF8A68BBB8CA}"/>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E33AD189-F8E3-4DF0-A2F2-B844EA2469FD}"/>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70CB1547-D81F-4D40-9E43-C60ECAA5A3D3}"/>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809B5FE7-D268-4D1F-9398-C15084C1F596}"/>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4C41C35-0864-4728-AA92-692BA0056731}"/>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59D50EBF-B818-4E35-A73B-65DD82BF9369}"/>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BA21A3F1-586B-45F2-8405-72853B428ACE}"/>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4A0281-37B0-46D5-A374-BDE523820F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315877-A1D9-48BD-9776-5549F41987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F344670-9418-4128-AFF7-F514ABA936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79BE1C-6CA2-4549-AE2D-2F4222C88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65CF7F-2D01-4DD0-AC53-5F7500D324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4" name="楕円 73">
          <a:extLst>
            <a:ext uri="{FF2B5EF4-FFF2-40B4-BE49-F238E27FC236}">
              <a16:creationId xmlns:a16="http://schemas.microsoft.com/office/drawing/2014/main" id="{A9DCABAB-146C-49B7-8D9A-EDB86D899BD0}"/>
            </a:ext>
          </a:extLst>
        </xdr:cNvPr>
        <xdr:cNvSpPr/>
      </xdr:nvSpPr>
      <xdr:spPr>
        <a:xfrm>
          <a:off x="4584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17253</xdr:rowOff>
    </xdr:from>
    <xdr:ext cx="405111" cy="259045"/>
    <xdr:sp macro="" textlink="">
      <xdr:nvSpPr>
        <xdr:cNvPr id="75" name="【道路】&#10;有形固定資産減価償却率該当値テキスト">
          <a:extLst>
            <a:ext uri="{FF2B5EF4-FFF2-40B4-BE49-F238E27FC236}">
              <a16:creationId xmlns:a16="http://schemas.microsoft.com/office/drawing/2014/main" id="{CF62F2CB-D853-4EEC-9162-B635D64AE5C2}"/>
            </a:ext>
          </a:extLst>
        </xdr:cNvPr>
        <xdr:cNvSpPr txBox="1"/>
      </xdr:nvSpPr>
      <xdr:spPr>
        <a:xfrm>
          <a:off x="4673600"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30299</xdr:rowOff>
    </xdr:from>
    <xdr:to>
      <xdr:col>20</xdr:col>
      <xdr:colOff>38100</xdr:colOff>
      <xdr:row>35</xdr:row>
      <xdr:rowOff>131899</xdr:rowOff>
    </xdr:to>
    <xdr:sp macro="" textlink="">
      <xdr:nvSpPr>
        <xdr:cNvPr id="76" name="楕円 75">
          <a:extLst>
            <a:ext uri="{FF2B5EF4-FFF2-40B4-BE49-F238E27FC236}">
              <a16:creationId xmlns:a16="http://schemas.microsoft.com/office/drawing/2014/main" id="{B5C1CE27-50CB-4A73-B285-8D450DAB75BD}"/>
            </a:ext>
          </a:extLst>
        </xdr:cNvPr>
        <xdr:cNvSpPr/>
      </xdr:nvSpPr>
      <xdr:spPr>
        <a:xfrm>
          <a:off x="3746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81099</xdr:rowOff>
    </xdr:from>
    <xdr:to>
      <xdr:col>24</xdr:col>
      <xdr:colOff>63500</xdr:colOff>
      <xdr:row>38</xdr:row>
      <xdr:rowOff>45176</xdr:rowOff>
    </xdr:to>
    <xdr:cxnSp macro="">
      <xdr:nvCxnSpPr>
        <xdr:cNvPr id="77" name="直線コネクタ 76">
          <a:extLst>
            <a:ext uri="{FF2B5EF4-FFF2-40B4-BE49-F238E27FC236}">
              <a16:creationId xmlns:a16="http://schemas.microsoft.com/office/drawing/2014/main" id="{F97AF6F2-174F-4941-AB08-0A630386BFF9}"/>
            </a:ext>
          </a:extLst>
        </xdr:cNvPr>
        <xdr:cNvCxnSpPr/>
      </xdr:nvCxnSpPr>
      <xdr:spPr>
        <a:xfrm>
          <a:off x="3797300" y="6081849"/>
          <a:ext cx="838200" cy="4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170724</xdr:rowOff>
    </xdr:from>
    <xdr:to>
      <xdr:col>15</xdr:col>
      <xdr:colOff>101600</xdr:colOff>
      <xdr:row>35</xdr:row>
      <xdr:rowOff>100874</xdr:rowOff>
    </xdr:to>
    <xdr:sp macro="" textlink="">
      <xdr:nvSpPr>
        <xdr:cNvPr id="78" name="楕円 77">
          <a:extLst>
            <a:ext uri="{FF2B5EF4-FFF2-40B4-BE49-F238E27FC236}">
              <a16:creationId xmlns:a16="http://schemas.microsoft.com/office/drawing/2014/main" id="{0BB1071A-B4E8-4826-BA27-BE2EF47672FE}"/>
            </a:ext>
          </a:extLst>
        </xdr:cNvPr>
        <xdr:cNvSpPr/>
      </xdr:nvSpPr>
      <xdr:spPr>
        <a:xfrm>
          <a:off x="2857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50074</xdr:rowOff>
    </xdr:from>
    <xdr:to>
      <xdr:col>19</xdr:col>
      <xdr:colOff>177800</xdr:colOff>
      <xdr:row>35</xdr:row>
      <xdr:rowOff>81099</xdr:rowOff>
    </xdr:to>
    <xdr:cxnSp macro="">
      <xdr:nvCxnSpPr>
        <xdr:cNvPr id="79" name="直線コネクタ 78">
          <a:extLst>
            <a:ext uri="{FF2B5EF4-FFF2-40B4-BE49-F238E27FC236}">
              <a16:creationId xmlns:a16="http://schemas.microsoft.com/office/drawing/2014/main" id="{841A0E95-6FA1-4B3D-8415-50BD6B9F35B8}"/>
            </a:ext>
          </a:extLst>
        </xdr:cNvPr>
        <xdr:cNvCxnSpPr/>
      </xdr:nvCxnSpPr>
      <xdr:spPr>
        <a:xfrm>
          <a:off x="2908300" y="60508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80" name="楕円 79">
          <a:extLst>
            <a:ext uri="{FF2B5EF4-FFF2-40B4-BE49-F238E27FC236}">
              <a16:creationId xmlns:a16="http://schemas.microsoft.com/office/drawing/2014/main" id="{AAFF2CD0-6CD7-455D-A025-D82F5A3D89B7}"/>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50074</xdr:rowOff>
    </xdr:to>
    <xdr:cxnSp macro="">
      <xdr:nvCxnSpPr>
        <xdr:cNvPr id="81" name="直線コネクタ 80">
          <a:extLst>
            <a:ext uri="{FF2B5EF4-FFF2-40B4-BE49-F238E27FC236}">
              <a16:creationId xmlns:a16="http://schemas.microsoft.com/office/drawing/2014/main" id="{14464EC5-7D7E-44B6-AED2-C37A2264086C}"/>
            </a:ext>
          </a:extLst>
        </xdr:cNvPr>
        <xdr:cNvCxnSpPr/>
      </xdr:nvCxnSpPr>
      <xdr:spPr>
        <a:xfrm>
          <a:off x="2019300" y="60198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123372</xdr:rowOff>
    </xdr:from>
    <xdr:to>
      <xdr:col>6</xdr:col>
      <xdr:colOff>38100</xdr:colOff>
      <xdr:row>35</xdr:row>
      <xdr:rowOff>53522</xdr:rowOff>
    </xdr:to>
    <xdr:sp macro="" textlink="">
      <xdr:nvSpPr>
        <xdr:cNvPr id="82" name="楕円 81">
          <a:extLst>
            <a:ext uri="{FF2B5EF4-FFF2-40B4-BE49-F238E27FC236}">
              <a16:creationId xmlns:a16="http://schemas.microsoft.com/office/drawing/2014/main" id="{A6BD8B1E-8ED2-436B-A696-2E30DD07A8D6}"/>
            </a:ext>
          </a:extLst>
        </xdr:cNvPr>
        <xdr:cNvSpPr/>
      </xdr:nvSpPr>
      <xdr:spPr>
        <a:xfrm>
          <a:off x="1079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2722</xdr:rowOff>
    </xdr:from>
    <xdr:to>
      <xdr:col>10</xdr:col>
      <xdr:colOff>114300</xdr:colOff>
      <xdr:row>35</xdr:row>
      <xdr:rowOff>19050</xdr:rowOff>
    </xdr:to>
    <xdr:cxnSp macro="">
      <xdr:nvCxnSpPr>
        <xdr:cNvPr id="83" name="直線コネクタ 82">
          <a:extLst>
            <a:ext uri="{FF2B5EF4-FFF2-40B4-BE49-F238E27FC236}">
              <a16:creationId xmlns:a16="http://schemas.microsoft.com/office/drawing/2014/main" id="{683E8439-F798-4047-8829-5BF8BC65F772}"/>
            </a:ext>
          </a:extLst>
        </xdr:cNvPr>
        <xdr:cNvCxnSpPr/>
      </xdr:nvCxnSpPr>
      <xdr:spPr>
        <a:xfrm>
          <a:off x="1130300" y="6003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5ADFFB39-B88B-4CD1-9527-747D4319D30D}"/>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51EDD6E9-84D7-4A1F-8128-7743C9C1CA92}"/>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49D6C80F-6AD6-4EA1-82FD-467AF01695E5}"/>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A2D8DFC0-7B40-40CA-B35A-05FF49C8BD4C}"/>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148426</xdr:rowOff>
    </xdr:from>
    <xdr:ext cx="405111" cy="259045"/>
    <xdr:sp macro="" textlink="">
      <xdr:nvSpPr>
        <xdr:cNvPr id="88" name="n_1mainValue【道路】&#10;有形固定資産減価償却率">
          <a:extLst>
            <a:ext uri="{FF2B5EF4-FFF2-40B4-BE49-F238E27FC236}">
              <a16:creationId xmlns:a16="http://schemas.microsoft.com/office/drawing/2014/main" id="{AFF7FEDA-DC52-4C97-BE78-DBEC149728AE}"/>
            </a:ext>
          </a:extLst>
        </xdr:cNvPr>
        <xdr:cNvSpPr txBox="1"/>
      </xdr:nvSpPr>
      <xdr:spPr>
        <a:xfrm>
          <a:off x="3582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117401</xdr:rowOff>
    </xdr:from>
    <xdr:ext cx="405111" cy="259045"/>
    <xdr:sp macro="" textlink="">
      <xdr:nvSpPr>
        <xdr:cNvPr id="89" name="n_2mainValue【道路】&#10;有形固定資産減価償却率">
          <a:extLst>
            <a:ext uri="{FF2B5EF4-FFF2-40B4-BE49-F238E27FC236}">
              <a16:creationId xmlns:a16="http://schemas.microsoft.com/office/drawing/2014/main" id="{02C093B4-71B7-45B2-BB51-18FDD1FC8CEC}"/>
            </a:ext>
          </a:extLst>
        </xdr:cNvPr>
        <xdr:cNvSpPr txBox="1"/>
      </xdr:nvSpPr>
      <xdr:spPr>
        <a:xfrm>
          <a:off x="2705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90" name="n_3mainValue【道路】&#10;有形固定資産減価償却率">
          <a:extLst>
            <a:ext uri="{FF2B5EF4-FFF2-40B4-BE49-F238E27FC236}">
              <a16:creationId xmlns:a16="http://schemas.microsoft.com/office/drawing/2014/main" id="{3B7D4204-1A65-40F9-BF35-6C48060AA8F7}"/>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70049</xdr:rowOff>
    </xdr:from>
    <xdr:ext cx="405111" cy="259045"/>
    <xdr:sp macro="" textlink="">
      <xdr:nvSpPr>
        <xdr:cNvPr id="91" name="n_4mainValue【道路】&#10;有形固定資産減価償却率">
          <a:extLst>
            <a:ext uri="{FF2B5EF4-FFF2-40B4-BE49-F238E27FC236}">
              <a16:creationId xmlns:a16="http://schemas.microsoft.com/office/drawing/2014/main" id="{A9B75942-7D7E-4BC0-A273-D4BD0B0E0A81}"/>
            </a:ext>
          </a:extLst>
        </xdr:cNvPr>
        <xdr:cNvSpPr txBox="1"/>
      </xdr:nvSpPr>
      <xdr:spPr>
        <a:xfrm>
          <a:off x="927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21DE40-7F67-4775-A6C9-67EAB6C763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183ABAA-29AB-492D-88E3-9C2AB07FCC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A5B6C5B-2008-4020-BC65-26CA6B7716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ADA5CE-81CE-4585-BB4E-EEDECEB6BA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BEFB9F-D57F-4FBF-B8DF-625F039574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F130C0E-C3B4-4D19-AA40-6AD8CE2ACA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1037220-9969-408D-9474-BCBD09B2C6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1692CFE-8716-45A8-9C67-E4503AE897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D5FF0AB-A088-45D4-A9D1-2FEE2FAA03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C89117E-B018-4E72-802A-1B939BA55E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975CC00-36D7-472B-B284-98E01BCA75B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21A05E9-D5E1-4DDA-8699-F114682ABED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FF1D108-4F57-490D-BB30-43885896D6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252DE1F4-7095-421F-ADB2-4207E0C4E7B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62A8A8F-AC5C-408B-BB4E-9EEEAF1047A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8F061B2C-1407-41D4-9E33-81F37F1152C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34BF6E8-E1F2-4BBC-A96B-E8B023DBD1A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568AD7C7-FFC6-489A-AEC7-643F7CFE8DF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29266C0-98A2-4936-B35C-72691076E3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8E54D6CD-D0B1-496A-9CDD-6518D6BDBC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BABD2920-7969-4C96-893B-7D49947CCA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B911FCCE-67D2-4D1E-B354-870285DE0181}"/>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964524FD-DACF-4507-B21A-66138D04B08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916C30B-8FC4-48DE-A19D-2CA12054A304}"/>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8E89C1B6-AE1B-4404-9475-96A17B11D84A}"/>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293270F7-E17A-453C-A155-4A43C4E57AB6}"/>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19502AB8-4345-4A8C-B55B-F129E95793FF}"/>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DFDE9871-3C67-4653-88C0-B8186FB5FDD6}"/>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C9AF6F69-C916-45F6-8DD9-CDB6AA8EBF9E}"/>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D66C5330-54EC-487C-96DD-815588D11FD1}"/>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4762D299-3750-4525-80EA-ACCCAD324969}"/>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44E4BF85-2AB9-4730-B94A-1837AF48A56D}"/>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C28A8E-FE14-4CB0-9465-95AAB1BC2A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9296E7F-9F9E-4458-8259-C01A175E58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B1A4F1-4664-444E-AEAB-5984EC43E4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16C2A65-69F1-441E-94E5-9AFD979CB0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F4EF630-CBD1-47A7-B0B7-28A9DD904C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156753</xdr:rowOff>
    </xdr:from>
    <xdr:to>
      <xdr:col>55</xdr:col>
      <xdr:colOff>50800</xdr:colOff>
      <xdr:row>41</xdr:row>
      <xdr:rowOff>86903</xdr:rowOff>
    </xdr:to>
    <xdr:sp macro="" textlink="">
      <xdr:nvSpPr>
        <xdr:cNvPr id="129" name="楕円 128">
          <a:extLst>
            <a:ext uri="{FF2B5EF4-FFF2-40B4-BE49-F238E27FC236}">
              <a16:creationId xmlns:a16="http://schemas.microsoft.com/office/drawing/2014/main" id="{8947372D-984E-4186-9718-098E33CD51DC}"/>
            </a:ext>
          </a:extLst>
        </xdr:cNvPr>
        <xdr:cNvSpPr/>
      </xdr:nvSpPr>
      <xdr:spPr>
        <a:xfrm>
          <a:off x="10426700" y="7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71680</xdr:rowOff>
    </xdr:from>
    <xdr:ext cx="534377" cy="259045"/>
    <xdr:sp macro="" textlink="">
      <xdr:nvSpPr>
        <xdr:cNvPr id="130" name="【道路】&#10;一人当たり延長該当値テキスト">
          <a:extLst>
            <a:ext uri="{FF2B5EF4-FFF2-40B4-BE49-F238E27FC236}">
              <a16:creationId xmlns:a16="http://schemas.microsoft.com/office/drawing/2014/main" id="{8E8B8C61-B6C3-45C7-9263-600EFB7D5D83}"/>
            </a:ext>
          </a:extLst>
        </xdr:cNvPr>
        <xdr:cNvSpPr txBox="1"/>
      </xdr:nvSpPr>
      <xdr:spPr>
        <a:xfrm>
          <a:off x="10515600" y="692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156086</xdr:rowOff>
    </xdr:from>
    <xdr:to>
      <xdr:col>50</xdr:col>
      <xdr:colOff>165100</xdr:colOff>
      <xdr:row>41</xdr:row>
      <xdr:rowOff>86236</xdr:rowOff>
    </xdr:to>
    <xdr:sp macro="" textlink="">
      <xdr:nvSpPr>
        <xdr:cNvPr id="131" name="楕円 130">
          <a:extLst>
            <a:ext uri="{FF2B5EF4-FFF2-40B4-BE49-F238E27FC236}">
              <a16:creationId xmlns:a16="http://schemas.microsoft.com/office/drawing/2014/main" id="{971DC0E1-2598-4B07-A839-FB4AB392FC4A}"/>
            </a:ext>
          </a:extLst>
        </xdr:cNvPr>
        <xdr:cNvSpPr/>
      </xdr:nvSpPr>
      <xdr:spPr>
        <a:xfrm>
          <a:off x="9588500" y="70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35436</xdr:rowOff>
    </xdr:from>
    <xdr:to>
      <xdr:col>55</xdr:col>
      <xdr:colOff>0</xdr:colOff>
      <xdr:row>41</xdr:row>
      <xdr:rowOff>36103</xdr:rowOff>
    </xdr:to>
    <xdr:cxnSp macro="">
      <xdr:nvCxnSpPr>
        <xdr:cNvPr id="132" name="直線コネクタ 131">
          <a:extLst>
            <a:ext uri="{FF2B5EF4-FFF2-40B4-BE49-F238E27FC236}">
              <a16:creationId xmlns:a16="http://schemas.microsoft.com/office/drawing/2014/main" id="{1F881815-5F00-4296-9BFF-4E9E982852E7}"/>
            </a:ext>
          </a:extLst>
        </xdr:cNvPr>
        <xdr:cNvCxnSpPr/>
      </xdr:nvCxnSpPr>
      <xdr:spPr>
        <a:xfrm>
          <a:off x="9639300" y="7064886"/>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155628</xdr:rowOff>
    </xdr:from>
    <xdr:to>
      <xdr:col>46</xdr:col>
      <xdr:colOff>38100</xdr:colOff>
      <xdr:row>41</xdr:row>
      <xdr:rowOff>85778</xdr:rowOff>
    </xdr:to>
    <xdr:sp macro="" textlink="">
      <xdr:nvSpPr>
        <xdr:cNvPr id="133" name="楕円 132">
          <a:extLst>
            <a:ext uri="{FF2B5EF4-FFF2-40B4-BE49-F238E27FC236}">
              <a16:creationId xmlns:a16="http://schemas.microsoft.com/office/drawing/2014/main" id="{F1E27A34-CC1C-4E88-9C94-69E8BD3EE769}"/>
            </a:ext>
          </a:extLst>
        </xdr:cNvPr>
        <xdr:cNvSpPr/>
      </xdr:nvSpPr>
      <xdr:spPr>
        <a:xfrm>
          <a:off x="8699500" y="70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34978</xdr:rowOff>
    </xdr:from>
    <xdr:to>
      <xdr:col>50</xdr:col>
      <xdr:colOff>114300</xdr:colOff>
      <xdr:row>41</xdr:row>
      <xdr:rowOff>35436</xdr:rowOff>
    </xdr:to>
    <xdr:cxnSp macro="">
      <xdr:nvCxnSpPr>
        <xdr:cNvPr id="134" name="直線コネクタ 133">
          <a:extLst>
            <a:ext uri="{FF2B5EF4-FFF2-40B4-BE49-F238E27FC236}">
              <a16:creationId xmlns:a16="http://schemas.microsoft.com/office/drawing/2014/main" id="{94737EBB-2A25-42AC-B0DA-9203A39B05A1}"/>
            </a:ext>
          </a:extLst>
        </xdr:cNvPr>
        <xdr:cNvCxnSpPr/>
      </xdr:nvCxnSpPr>
      <xdr:spPr>
        <a:xfrm>
          <a:off x="8750300" y="70644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17235</xdr:rowOff>
    </xdr:from>
    <xdr:to>
      <xdr:col>41</xdr:col>
      <xdr:colOff>101600</xdr:colOff>
      <xdr:row>41</xdr:row>
      <xdr:rowOff>118835</xdr:rowOff>
    </xdr:to>
    <xdr:sp macro="" textlink="">
      <xdr:nvSpPr>
        <xdr:cNvPr id="135" name="楕円 134">
          <a:extLst>
            <a:ext uri="{FF2B5EF4-FFF2-40B4-BE49-F238E27FC236}">
              <a16:creationId xmlns:a16="http://schemas.microsoft.com/office/drawing/2014/main" id="{21D21CCA-35CC-4542-86DC-443177DF7DF1}"/>
            </a:ext>
          </a:extLst>
        </xdr:cNvPr>
        <xdr:cNvSpPr/>
      </xdr:nvSpPr>
      <xdr:spPr>
        <a:xfrm>
          <a:off x="781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34978</xdr:rowOff>
    </xdr:from>
    <xdr:to>
      <xdr:col>45</xdr:col>
      <xdr:colOff>177800</xdr:colOff>
      <xdr:row>41</xdr:row>
      <xdr:rowOff>68035</xdr:rowOff>
    </xdr:to>
    <xdr:cxnSp macro="">
      <xdr:nvCxnSpPr>
        <xdr:cNvPr id="136" name="直線コネクタ 135">
          <a:extLst>
            <a:ext uri="{FF2B5EF4-FFF2-40B4-BE49-F238E27FC236}">
              <a16:creationId xmlns:a16="http://schemas.microsoft.com/office/drawing/2014/main" id="{C3BFE705-55D9-4623-B0FF-3844B9D62A5E}"/>
            </a:ext>
          </a:extLst>
        </xdr:cNvPr>
        <xdr:cNvCxnSpPr/>
      </xdr:nvCxnSpPr>
      <xdr:spPr>
        <a:xfrm flipV="1">
          <a:off x="7861300" y="7064428"/>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36574</xdr:rowOff>
    </xdr:from>
    <xdr:to>
      <xdr:col>36</xdr:col>
      <xdr:colOff>165100</xdr:colOff>
      <xdr:row>39</xdr:row>
      <xdr:rowOff>138174</xdr:rowOff>
    </xdr:to>
    <xdr:sp macro="" textlink="">
      <xdr:nvSpPr>
        <xdr:cNvPr id="137" name="楕円 136">
          <a:extLst>
            <a:ext uri="{FF2B5EF4-FFF2-40B4-BE49-F238E27FC236}">
              <a16:creationId xmlns:a16="http://schemas.microsoft.com/office/drawing/2014/main" id="{05A135BC-4D9E-47FD-B4EA-5318328FD9B5}"/>
            </a:ext>
          </a:extLst>
        </xdr:cNvPr>
        <xdr:cNvSpPr/>
      </xdr:nvSpPr>
      <xdr:spPr>
        <a:xfrm>
          <a:off x="6921500" y="67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87374</xdr:rowOff>
    </xdr:from>
    <xdr:to>
      <xdr:col>41</xdr:col>
      <xdr:colOff>50800</xdr:colOff>
      <xdr:row>41</xdr:row>
      <xdr:rowOff>68035</xdr:rowOff>
    </xdr:to>
    <xdr:cxnSp macro="">
      <xdr:nvCxnSpPr>
        <xdr:cNvPr id="138" name="直線コネクタ 137">
          <a:extLst>
            <a:ext uri="{FF2B5EF4-FFF2-40B4-BE49-F238E27FC236}">
              <a16:creationId xmlns:a16="http://schemas.microsoft.com/office/drawing/2014/main" id="{F73AA1A4-C6A3-4B6D-AE18-0D7B2617C687}"/>
            </a:ext>
          </a:extLst>
        </xdr:cNvPr>
        <xdr:cNvCxnSpPr/>
      </xdr:nvCxnSpPr>
      <xdr:spPr>
        <a:xfrm>
          <a:off x="6972300" y="6773924"/>
          <a:ext cx="889000" cy="3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2745892C-01D6-48F6-B726-B9F56E525962}"/>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39890AD6-568A-4FE7-8284-EA75C0EE843B}"/>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8D571378-745A-441C-8A5D-FFB6E75CD7B8}"/>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4B791A4B-8770-41AD-A4BC-BC0BAA62131F}"/>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77363</xdr:rowOff>
    </xdr:from>
    <xdr:ext cx="534377" cy="259045"/>
    <xdr:sp macro="" textlink="">
      <xdr:nvSpPr>
        <xdr:cNvPr id="143" name="n_1mainValue【道路】&#10;一人当たり延長">
          <a:extLst>
            <a:ext uri="{FF2B5EF4-FFF2-40B4-BE49-F238E27FC236}">
              <a16:creationId xmlns:a16="http://schemas.microsoft.com/office/drawing/2014/main" id="{03389D51-C476-4C93-890A-BE5BCB1118D0}"/>
            </a:ext>
          </a:extLst>
        </xdr:cNvPr>
        <xdr:cNvSpPr txBox="1"/>
      </xdr:nvSpPr>
      <xdr:spPr>
        <a:xfrm>
          <a:off x="9359411" y="710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76905</xdr:rowOff>
    </xdr:from>
    <xdr:ext cx="534377" cy="259045"/>
    <xdr:sp macro="" textlink="">
      <xdr:nvSpPr>
        <xdr:cNvPr id="144" name="n_2mainValue【道路】&#10;一人当たり延長">
          <a:extLst>
            <a:ext uri="{FF2B5EF4-FFF2-40B4-BE49-F238E27FC236}">
              <a16:creationId xmlns:a16="http://schemas.microsoft.com/office/drawing/2014/main" id="{00E97D05-3E58-46CC-96CA-155637DC4FF6}"/>
            </a:ext>
          </a:extLst>
        </xdr:cNvPr>
        <xdr:cNvSpPr txBox="1"/>
      </xdr:nvSpPr>
      <xdr:spPr>
        <a:xfrm>
          <a:off x="8483111" y="71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109962</xdr:rowOff>
    </xdr:from>
    <xdr:ext cx="469744" cy="259045"/>
    <xdr:sp macro="" textlink="">
      <xdr:nvSpPr>
        <xdr:cNvPr id="145" name="n_3mainValue【道路】&#10;一人当たり延長">
          <a:extLst>
            <a:ext uri="{FF2B5EF4-FFF2-40B4-BE49-F238E27FC236}">
              <a16:creationId xmlns:a16="http://schemas.microsoft.com/office/drawing/2014/main" id="{12215454-421F-44C0-805A-292BAFF43E20}"/>
            </a:ext>
          </a:extLst>
        </xdr:cNvPr>
        <xdr:cNvSpPr txBox="1"/>
      </xdr:nvSpPr>
      <xdr:spPr>
        <a:xfrm>
          <a:off x="7626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154701</xdr:rowOff>
    </xdr:from>
    <xdr:ext cx="534377" cy="259045"/>
    <xdr:sp macro="" textlink="">
      <xdr:nvSpPr>
        <xdr:cNvPr id="146" name="n_4mainValue【道路】&#10;一人当たり延長">
          <a:extLst>
            <a:ext uri="{FF2B5EF4-FFF2-40B4-BE49-F238E27FC236}">
              <a16:creationId xmlns:a16="http://schemas.microsoft.com/office/drawing/2014/main" id="{12E93F86-419D-4496-8945-0676A0911939}"/>
            </a:ext>
          </a:extLst>
        </xdr:cNvPr>
        <xdr:cNvSpPr txBox="1"/>
      </xdr:nvSpPr>
      <xdr:spPr>
        <a:xfrm>
          <a:off x="6705111" y="64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A1EB1A3-91D4-49CA-8A93-15ECFE6325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4661822-E629-45C0-A7B2-894C4093DC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6D82C03-FE1C-4561-B03F-D359BA2CA4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EF0528D-1CEC-48DE-80A1-6BD6F7FB5E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3A3CFAA-6182-4948-9559-724A825701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F461A75-F486-4499-BE98-7F6F1C6945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3ACD751-8BF5-4970-AC75-FE78FC85B4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3CBFD1B-0E32-4A77-A561-812EAE5903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F777313-B061-4525-9A93-696187FEF8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EBBF2C5-7902-4FA8-BA54-E7F0371AC3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9602251-E12A-4D07-8E47-A8ABDB9621D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3205062-DF6D-4850-8D98-3D4612005FC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4A482726-A1F2-4E06-829B-F0BDA205437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B9415D12-B094-490F-BF10-BD89E243E4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832EBB3-D717-4A86-9D13-D520FC60D5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08A9190-8E1C-4D1C-8570-76DF07C150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772DD92-54ED-45C9-80E1-CC420A51CE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358F7B2-9A20-4099-80E2-780FECD2F9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A66674E2-441F-467D-871C-0A967AEB73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EF89ED6A-171A-4184-AE46-1510B71FB9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3B64C85-A951-486D-875A-F62A97C3A3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1894E46A-08E2-4ADF-A5BA-88158C6572C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8D539D2-62C3-4145-B3C1-ABB2C7647A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C8E41BA-52F1-4FCB-A0AD-F020147447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682F21B-6B9D-470B-B366-8E06F3ABF9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63</xdr:row>
      <xdr:rowOff>19594</xdr:rowOff>
    </xdr:to>
    <xdr:cxnSp macro="">
      <xdr:nvCxnSpPr>
        <xdr:cNvPr id="172" name="直線コネクタ 171">
          <a:extLst>
            <a:ext uri="{FF2B5EF4-FFF2-40B4-BE49-F238E27FC236}">
              <a16:creationId xmlns:a16="http://schemas.microsoft.com/office/drawing/2014/main" id="{A1EC57A0-22E8-4AD5-9611-C54C5819C8FE}"/>
            </a:ext>
          </a:extLst>
        </xdr:cNvPr>
        <xdr:cNvCxnSpPr/>
      </xdr:nvCxnSpPr>
      <xdr:spPr>
        <a:xfrm flipV="1">
          <a:off x="4634865" y="9526088"/>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23421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AD94B53-12CE-45A3-9BFF-402EC79BA8AE}"/>
            </a:ext>
          </a:extLst>
        </xdr:cNvPr>
        <xdr:cNvSpPr txBox="1"/>
      </xdr:nvSpPr>
      <xdr:spPr>
        <a:xfrm>
          <a:off x="4673600" y="1082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19594</xdr:rowOff>
    </xdr:from>
    <xdr:to>
      <xdr:col>24</xdr:col>
      <xdr:colOff>152400</xdr:colOff>
      <xdr:row>63</xdr:row>
      <xdr:rowOff>19594</xdr:rowOff>
    </xdr:to>
    <xdr:cxnSp macro="">
      <xdr:nvCxnSpPr>
        <xdr:cNvPr id="174" name="直線コネクタ 173">
          <a:extLst>
            <a:ext uri="{FF2B5EF4-FFF2-40B4-BE49-F238E27FC236}">
              <a16:creationId xmlns:a16="http://schemas.microsoft.com/office/drawing/2014/main" id="{15502DDA-408B-48BC-B541-04AEDB384D3B}"/>
            </a:ext>
          </a:extLst>
        </xdr:cNvPr>
        <xdr:cNvCxnSpPr/>
      </xdr:nvCxnSpPr>
      <xdr:spPr>
        <a:xfrm>
          <a:off x="4546600" y="1082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93539407-E546-4CDE-B40D-25929502E57D}"/>
            </a:ext>
          </a:extLst>
        </xdr:cNvPr>
        <xdr:cNvSpPr txBox="1"/>
      </xdr:nvSpPr>
      <xdr:spPr>
        <a:xfrm>
          <a:off x="4673600" y="93013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76" name="直線コネクタ 175">
          <a:extLst>
            <a:ext uri="{FF2B5EF4-FFF2-40B4-BE49-F238E27FC236}">
              <a16:creationId xmlns:a16="http://schemas.microsoft.com/office/drawing/2014/main" id="{68C7F6FF-F8B1-40D9-A8B5-3965540DAA1F}"/>
            </a:ext>
          </a:extLst>
        </xdr:cNvPr>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F047CCD-1100-4992-94B4-B5E15BBDF6A8}"/>
            </a:ext>
          </a:extLst>
        </xdr:cNvPr>
        <xdr:cNvSpPr txBox="1"/>
      </xdr:nvSpPr>
      <xdr:spPr>
        <a:xfrm>
          <a:off x="46736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78" name="フローチャート: 判断 177">
          <a:extLst>
            <a:ext uri="{FF2B5EF4-FFF2-40B4-BE49-F238E27FC236}">
              <a16:creationId xmlns:a16="http://schemas.microsoft.com/office/drawing/2014/main" id="{14F9A023-44C4-4FA6-A464-1D82A1997C3B}"/>
            </a:ext>
          </a:extLst>
        </xdr:cNvPr>
        <xdr:cNvSpPr/>
      </xdr:nvSpPr>
      <xdr:spPr>
        <a:xfrm>
          <a:off x="4584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9" name="フローチャート: 判断 178">
          <a:extLst>
            <a:ext uri="{FF2B5EF4-FFF2-40B4-BE49-F238E27FC236}">
              <a16:creationId xmlns:a16="http://schemas.microsoft.com/office/drawing/2014/main" id="{46125F0C-15A9-4972-B632-9B202A4D8668}"/>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0" name="フローチャート: 判断 179">
          <a:extLst>
            <a:ext uri="{FF2B5EF4-FFF2-40B4-BE49-F238E27FC236}">
              <a16:creationId xmlns:a16="http://schemas.microsoft.com/office/drawing/2014/main" id="{4DDAEBDE-65B4-4D52-BE35-FD25A98143D3}"/>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1" name="フローチャート: 判断 180">
          <a:extLst>
            <a:ext uri="{FF2B5EF4-FFF2-40B4-BE49-F238E27FC236}">
              <a16:creationId xmlns:a16="http://schemas.microsoft.com/office/drawing/2014/main" id="{BD2564B0-ED43-4F76-BB92-81E5D2C2163E}"/>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14515</xdr:rowOff>
    </xdr:from>
    <xdr:to>
      <xdr:col>6</xdr:col>
      <xdr:colOff>38100</xdr:colOff>
      <xdr:row>60</xdr:row>
      <xdr:rowOff>116115</xdr:rowOff>
    </xdr:to>
    <xdr:sp macro="" textlink="">
      <xdr:nvSpPr>
        <xdr:cNvPr id="182" name="フローチャート: 判断 181">
          <a:extLst>
            <a:ext uri="{FF2B5EF4-FFF2-40B4-BE49-F238E27FC236}">
              <a16:creationId xmlns:a16="http://schemas.microsoft.com/office/drawing/2014/main" id="{6F3E7639-524B-4C17-A573-6612335FFF01}"/>
            </a:ext>
          </a:extLst>
        </xdr:cNvPr>
        <xdr:cNvSpPr/>
      </xdr:nvSpPr>
      <xdr:spPr>
        <a:xfrm>
          <a:off x="1079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376705A-17EC-4DFE-A333-6879920831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86D0ECA-7D74-4849-AAB1-873FC20DE7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6A0926-F304-43A1-AC79-8E8B833B264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98CDC0-1837-4FE4-A396-980F604FF8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89511CE-8AAF-47BF-BAAF-BF59174419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88" name="楕円 187">
          <a:extLst>
            <a:ext uri="{FF2B5EF4-FFF2-40B4-BE49-F238E27FC236}">
              <a16:creationId xmlns:a16="http://schemas.microsoft.com/office/drawing/2014/main" id="{3E845E10-2FFC-40F4-A0FA-B10645D7293B}"/>
            </a:ext>
          </a:extLst>
        </xdr:cNvPr>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1B22004F-F894-45E3-9218-B849F862D528}"/>
            </a:ext>
          </a:extLst>
        </xdr:cNvPr>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190" name="楕円 189">
          <a:extLst>
            <a:ext uri="{FF2B5EF4-FFF2-40B4-BE49-F238E27FC236}">
              <a16:creationId xmlns:a16="http://schemas.microsoft.com/office/drawing/2014/main" id="{54C6E714-FE0C-4196-9EC3-EBD2783F30E9}"/>
            </a:ext>
          </a:extLst>
        </xdr:cNvPr>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64</xdr:row>
      <xdr:rowOff>114300</xdr:rowOff>
    </xdr:to>
    <xdr:cxnSp macro="">
      <xdr:nvCxnSpPr>
        <xdr:cNvPr id="191" name="直線コネクタ 190">
          <a:extLst>
            <a:ext uri="{FF2B5EF4-FFF2-40B4-BE49-F238E27FC236}">
              <a16:creationId xmlns:a16="http://schemas.microsoft.com/office/drawing/2014/main" id="{BC0DE33F-0785-483C-B39E-F068C0975571}"/>
            </a:ext>
          </a:extLst>
        </xdr:cNvPr>
        <xdr:cNvCxnSpPr/>
      </xdr:nvCxnSpPr>
      <xdr:spPr>
        <a:xfrm flipV="1">
          <a:off x="3797300" y="10360478"/>
          <a:ext cx="8382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2" name="楕円 191">
          <a:extLst>
            <a:ext uri="{FF2B5EF4-FFF2-40B4-BE49-F238E27FC236}">
              <a16:creationId xmlns:a16="http://schemas.microsoft.com/office/drawing/2014/main" id="{3639A737-F035-4524-AA7D-10AC0DA077B6}"/>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130628</xdr:rowOff>
    </xdr:to>
    <xdr:cxnSp macro="">
      <xdr:nvCxnSpPr>
        <xdr:cNvPr id="193" name="直線コネクタ 192">
          <a:extLst>
            <a:ext uri="{FF2B5EF4-FFF2-40B4-BE49-F238E27FC236}">
              <a16:creationId xmlns:a16="http://schemas.microsoft.com/office/drawing/2014/main" id="{CDF35442-390D-43E6-A3BC-1CA29B487B1A}"/>
            </a:ext>
          </a:extLst>
        </xdr:cNvPr>
        <xdr:cNvCxnSpPr/>
      </xdr:nvCxnSpPr>
      <xdr:spPr>
        <a:xfrm flipV="1">
          <a:off x="2908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4" name="楕円 193">
          <a:extLst>
            <a:ext uri="{FF2B5EF4-FFF2-40B4-BE49-F238E27FC236}">
              <a16:creationId xmlns:a16="http://schemas.microsoft.com/office/drawing/2014/main" id="{9B071B68-FA6B-442B-A08B-BAD355416D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5" name="直線コネクタ 194">
          <a:extLst>
            <a:ext uri="{FF2B5EF4-FFF2-40B4-BE49-F238E27FC236}">
              <a16:creationId xmlns:a16="http://schemas.microsoft.com/office/drawing/2014/main" id="{6C76B5C6-35C4-4731-A4BA-0F2C7429BD69}"/>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81462</xdr:rowOff>
    </xdr:from>
    <xdr:to>
      <xdr:col>6</xdr:col>
      <xdr:colOff>38100</xdr:colOff>
      <xdr:row>60</xdr:row>
      <xdr:rowOff>11612</xdr:rowOff>
    </xdr:to>
    <xdr:sp macro="" textlink="">
      <xdr:nvSpPr>
        <xdr:cNvPr id="196" name="楕円 195">
          <a:extLst>
            <a:ext uri="{FF2B5EF4-FFF2-40B4-BE49-F238E27FC236}">
              <a16:creationId xmlns:a16="http://schemas.microsoft.com/office/drawing/2014/main" id="{E1C6DAAF-634B-49DF-B9D2-83B89D9C1C43}"/>
            </a:ext>
          </a:extLst>
        </xdr:cNvPr>
        <xdr:cNvSpPr/>
      </xdr:nvSpPr>
      <xdr:spPr>
        <a:xfrm>
          <a:off x="1079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132262</xdr:rowOff>
    </xdr:from>
    <xdr:to>
      <xdr:col>10</xdr:col>
      <xdr:colOff>114300</xdr:colOff>
      <xdr:row>64</xdr:row>
      <xdr:rowOff>130628</xdr:rowOff>
    </xdr:to>
    <xdr:cxnSp macro="">
      <xdr:nvCxnSpPr>
        <xdr:cNvPr id="197" name="直線コネクタ 196">
          <a:extLst>
            <a:ext uri="{FF2B5EF4-FFF2-40B4-BE49-F238E27FC236}">
              <a16:creationId xmlns:a16="http://schemas.microsoft.com/office/drawing/2014/main" id="{CC599B75-1F83-44A2-B18B-60756CBA9790}"/>
            </a:ext>
          </a:extLst>
        </xdr:cNvPr>
        <xdr:cNvCxnSpPr/>
      </xdr:nvCxnSpPr>
      <xdr:spPr>
        <a:xfrm>
          <a:off x="1130300" y="10247812"/>
          <a:ext cx="889000" cy="8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1BD7A02-BBCC-4542-A228-109C61746032}"/>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08F06F8-DF8D-470C-A0D5-29472586645C}"/>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D68FCEA-D015-4949-9FB7-B690380C3C17}"/>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107242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9CF63FE-417D-40BE-870E-D94DBC90E941}"/>
            </a:ext>
          </a:extLst>
        </xdr:cNvPr>
        <xdr:cNvSpPr txBox="1"/>
      </xdr:nvSpPr>
      <xdr:spPr>
        <a:xfrm>
          <a:off x="927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6385971-8D2C-4979-ACEF-4E0345DAC9E7}"/>
            </a:ext>
          </a:extLst>
        </xdr:cNvPr>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3" name="n_2mainValue【橋りょう・トンネル】&#10;有形固定資産減価償却率">
          <a:extLst>
            <a:ext uri="{FF2B5EF4-FFF2-40B4-BE49-F238E27FC236}">
              <a16:creationId xmlns:a16="http://schemas.microsoft.com/office/drawing/2014/main" id="{C3106C3A-3E2B-4CC5-AFBD-0385A00B27B2}"/>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4" name="n_3mainValue【橋りょう・トンネル】&#10;有形固定資産減価償却率">
          <a:extLst>
            <a:ext uri="{FF2B5EF4-FFF2-40B4-BE49-F238E27FC236}">
              <a16:creationId xmlns:a16="http://schemas.microsoft.com/office/drawing/2014/main" id="{E63A8538-744D-42E6-9520-C0DECF811138}"/>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28139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9B6BE0D-6D5F-455E-ADA8-B615269C945E}"/>
            </a:ext>
          </a:extLst>
        </xdr:cNvPr>
        <xdr:cNvSpPr txBox="1"/>
      </xdr:nvSpPr>
      <xdr:spPr>
        <a:xfrm>
          <a:off x="927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556157D-5169-44AF-ADD3-968C6B2A75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657F8AF-04CE-4B25-B06E-0BD86F42BE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A288915-7F33-446A-9917-CCAA91281B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31ED841-A55C-4F3A-85BC-F490EB05A1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F59C4F0-1ED5-49B4-BD8E-02B22D9D49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7BE4135-C2E1-4732-8B39-3454B787C9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89ABB61-3212-4891-9CD0-0875CEF67D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7219B50-9CAD-4788-AB12-0780795563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042B332-8EEF-4AB6-9815-8E9B34CDDB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C747007-A6F0-43EB-9803-7639F59111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FC873FFB-B76E-4992-B87C-B36EB5DFA21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38E3E4AE-1899-49BA-B840-F425AECFFB4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F1378784-382B-4563-8EB3-438F7D5FC30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C4583249-DDB2-484D-ACF0-491F4EB840D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367BD9D0-F1F0-4334-B07F-728E586D8FB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1" name="テキスト ボックス 220">
          <a:extLst>
            <a:ext uri="{FF2B5EF4-FFF2-40B4-BE49-F238E27FC236}">
              <a16:creationId xmlns:a16="http://schemas.microsoft.com/office/drawing/2014/main" id="{A5B4E2AF-5A7A-4DAF-94F3-AF56272321C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FE6A9E6F-7E2F-46E7-8848-2BD086A6C15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3" name="テキスト ボックス 222">
          <a:extLst>
            <a:ext uri="{FF2B5EF4-FFF2-40B4-BE49-F238E27FC236}">
              <a16:creationId xmlns:a16="http://schemas.microsoft.com/office/drawing/2014/main" id="{F3A6EA75-CDAB-44A8-AED9-85C5AB131C0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92B67E6E-68A8-4F03-BA2B-EBCF3A6EDD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8589309B-019C-46E3-B3C2-62AF60EC9D0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7DACA381-FC6B-4092-A03E-C2644F3FAD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7" name="直線コネクタ 226">
          <a:extLst>
            <a:ext uri="{FF2B5EF4-FFF2-40B4-BE49-F238E27FC236}">
              <a16:creationId xmlns:a16="http://schemas.microsoft.com/office/drawing/2014/main" id="{1C7AD57D-8148-43C5-9090-84B0BCB8209F}"/>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8A6565B-DE1A-4E3C-B213-6A36E3A1F063}"/>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9" name="直線コネクタ 228">
          <a:extLst>
            <a:ext uri="{FF2B5EF4-FFF2-40B4-BE49-F238E27FC236}">
              <a16:creationId xmlns:a16="http://schemas.microsoft.com/office/drawing/2014/main" id="{908A8CB9-0118-441C-9FAA-336AF3E5F82A}"/>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1E62F577-D5B6-430A-8185-A793B2FBC68D}"/>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31" name="直線コネクタ 230">
          <a:extLst>
            <a:ext uri="{FF2B5EF4-FFF2-40B4-BE49-F238E27FC236}">
              <a16:creationId xmlns:a16="http://schemas.microsoft.com/office/drawing/2014/main" id="{A1956765-EDFD-495F-9A7C-194E047BB6E3}"/>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1665BA26-B4BF-4522-A3C1-4B6A9840BC1A}"/>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3" name="フローチャート: 判断 232">
          <a:extLst>
            <a:ext uri="{FF2B5EF4-FFF2-40B4-BE49-F238E27FC236}">
              <a16:creationId xmlns:a16="http://schemas.microsoft.com/office/drawing/2014/main" id="{907FBCB1-6431-435C-9F8C-8BEF3DBF65B4}"/>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4" name="フローチャート: 判断 233">
          <a:extLst>
            <a:ext uri="{FF2B5EF4-FFF2-40B4-BE49-F238E27FC236}">
              <a16:creationId xmlns:a16="http://schemas.microsoft.com/office/drawing/2014/main" id="{E798DB2E-D520-4770-9299-EE51E96CE4D7}"/>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5" name="フローチャート: 判断 234">
          <a:extLst>
            <a:ext uri="{FF2B5EF4-FFF2-40B4-BE49-F238E27FC236}">
              <a16:creationId xmlns:a16="http://schemas.microsoft.com/office/drawing/2014/main" id="{AC261059-59E5-4B3D-986D-ED7719DFF549}"/>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6" name="フローチャート: 判断 235">
          <a:extLst>
            <a:ext uri="{FF2B5EF4-FFF2-40B4-BE49-F238E27FC236}">
              <a16:creationId xmlns:a16="http://schemas.microsoft.com/office/drawing/2014/main" id="{26397C85-E6E3-40B7-9977-25BBD623A323}"/>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7" name="フローチャート: 判断 236">
          <a:extLst>
            <a:ext uri="{FF2B5EF4-FFF2-40B4-BE49-F238E27FC236}">
              <a16:creationId xmlns:a16="http://schemas.microsoft.com/office/drawing/2014/main" id="{42F7DC97-27E2-4F6D-8E42-9839EF5680F3}"/>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04DD99E-654A-43F2-93C5-3345518B85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BD40F59-DF97-43FE-B571-50DC85A7F2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2D8D9CE-1F5E-48B1-A420-13015F7D63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0F24CB8-B1CA-4D34-B235-2E6EFFDF2C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B9C3B3A-36D6-48B6-A7E2-4AB6676462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65679</xdr:rowOff>
    </xdr:from>
    <xdr:to>
      <xdr:col>55</xdr:col>
      <xdr:colOff>50800</xdr:colOff>
      <xdr:row>62</xdr:row>
      <xdr:rowOff>167279</xdr:rowOff>
    </xdr:to>
    <xdr:sp macro="" textlink="">
      <xdr:nvSpPr>
        <xdr:cNvPr id="243" name="楕円 242">
          <a:extLst>
            <a:ext uri="{FF2B5EF4-FFF2-40B4-BE49-F238E27FC236}">
              <a16:creationId xmlns:a16="http://schemas.microsoft.com/office/drawing/2014/main" id="{9D70081D-324F-4D46-B5C7-6002ABC95E9F}"/>
            </a:ext>
          </a:extLst>
        </xdr:cNvPr>
        <xdr:cNvSpPr/>
      </xdr:nvSpPr>
      <xdr:spPr>
        <a:xfrm>
          <a:off x="10426700" y="10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44106</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7946DC8A-0C74-4CEF-8C13-E3D12E212EB6}"/>
            </a:ext>
          </a:extLst>
        </xdr:cNvPr>
        <xdr:cNvSpPr txBox="1"/>
      </xdr:nvSpPr>
      <xdr:spPr>
        <a:xfrm>
          <a:off x="10515600" y="1067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170258</xdr:rowOff>
    </xdr:from>
    <xdr:to>
      <xdr:col>50</xdr:col>
      <xdr:colOff>165100</xdr:colOff>
      <xdr:row>63</xdr:row>
      <xdr:rowOff>100408</xdr:rowOff>
    </xdr:to>
    <xdr:sp macro="" textlink="">
      <xdr:nvSpPr>
        <xdr:cNvPr id="245" name="楕円 244">
          <a:extLst>
            <a:ext uri="{FF2B5EF4-FFF2-40B4-BE49-F238E27FC236}">
              <a16:creationId xmlns:a16="http://schemas.microsoft.com/office/drawing/2014/main" id="{B48EEDA7-A88D-4998-A741-8DD20B5BA33A}"/>
            </a:ext>
          </a:extLst>
        </xdr:cNvPr>
        <xdr:cNvSpPr/>
      </xdr:nvSpPr>
      <xdr:spPr>
        <a:xfrm>
          <a:off x="9588500" y="108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116479</xdr:rowOff>
    </xdr:from>
    <xdr:to>
      <xdr:col>55</xdr:col>
      <xdr:colOff>0</xdr:colOff>
      <xdr:row>63</xdr:row>
      <xdr:rowOff>49608</xdr:rowOff>
    </xdr:to>
    <xdr:cxnSp macro="">
      <xdr:nvCxnSpPr>
        <xdr:cNvPr id="246" name="直線コネクタ 245">
          <a:extLst>
            <a:ext uri="{FF2B5EF4-FFF2-40B4-BE49-F238E27FC236}">
              <a16:creationId xmlns:a16="http://schemas.microsoft.com/office/drawing/2014/main" id="{AA54E8A0-DBDD-40E9-B2DA-6C32B987C54B}"/>
            </a:ext>
          </a:extLst>
        </xdr:cNvPr>
        <xdr:cNvCxnSpPr/>
      </xdr:nvCxnSpPr>
      <xdr:spPr>
        <a:xfrm flipV="1">
          <a:off x="9639300" y="10746379"/>
          <a:ext cx="838200" cy="10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170713</xdr:rowOff>
    </xdr:from>
    <xdr:to>
      <xdr:col>46</xdr:col>
      <xdr:colOff>38100</xdr:colOff>
      <xdr:row>63</xdr:row>
      <xdr:rowOff>100863</xdr:rowOff>
    </xdr:to>
    <xdr:sp macro="" textlink="">
      <xdr:nvSpPr>
        <xdr:cNvPr id="247" name="楕円 246">
          <a:extLst>
            <a:ext uri="{FF2B5EF4-FFF2-40B4-BE49-F238E27FC236}">
              <a16:creationId xmlns:a16="http://schemas.microsoft.com/office/drawing/2014/main" id="{55086F79-59AB-4277-A25F-00A820B73B34}"/>
            </a:ext>
          </a:extLst>
        </xdr:cNvPr>
        <xdr:cNvSpPr/>
      </xdr:nvSpPr>
      <xdr:spPr>
        <a:xfrm>
          <a:off x="8699500" y="108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49608</xdr:rowOff>
    </xdr:from>
    <xdr:to>
      <xdr:col>50</xdr:col>
      <xdr:colOff>114300</xdr:colOff>
      <xdr:row>63</xdr:row>
      <xdr:rowOff>50063</xdr:rowOff>
    </xdr:to>
    <xdr:cxnSp macro="">
      <xdr:nvCxnSpPr>
        <xdr:cNvPr id="248" name="直線コネクタ 247">
          <a:extLst>
            <a:ext uri="{FF2B5EF4-FFF2-40B4-BE49-F238E27FC236}">
              <a16:creationId xmlns:a16="http://schemas.microsoft.com/office/drawing/2014/main" id="{EF9C15CB-A3C3-4F32-B346-9693512EB0C6}"/>
            </a:ext>
          </a:extLst>
        </xdr:cNvPr>
        <xdr:cNvCxnSpPr/>
      </xdr:nvCxnSpPr>
      <xdr:spPr>
        <a:xfrm flipV="1">
          <a:off x="8750300" y="10850958"/>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169528</xdr:rowOff>
    </xdr:from>
    <xdr:to>
      <xdr:col>41</xdr:col>
      <xdr:colOff>101600</xdr:colOff>
      <xdr:row>63</xdr:row>
      <xdr:rowOff>99678</xdr:rowOff>
    </xdr:to>
    <xdr:sp macro="" textlink="">
      <xdr:nvSpPr>
        <xdr:cNvPr id="249" name="楕円 248">
          <a:extLst>
            <a:ext uri="{FF2B5EF4-FFF2-40B4-BE49-F238E27FC236}">
              <a16:creationId xmlns:a16="http://schemas.microsoft.com/office/drawing/2014/main" id="{F64B6C82-70C2-4BF6-95D9-642ECA916F4E}"/>
            </a:ext>
          </a:extLst>
        </xdr:cNvPr>
        <xdr:cNvSpPr/>
      </xdr:nvSpPr>
      <xdr:spPr>
        <a:xfrm>
          <a:off x="7810500" y="10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48878</xdr:rowOff>
    </xdr:from>
    <xdr:to>
      <xdr:col>45</xdr:col>
      <xdr:colOff>177800</xdr:colOff>
      <xdr:row>63</xdr:row>
      <xdr:rowOff>50063</xdr:rowOff>
    </xdr:to>
    <xdr:cxnSp macro="">
      <xdr:nvCxnSpPr>
        <xdr:cNvPr id="250" name="直線コネクタ 249">
          <a:extLst>
            <a:ext uri="{FF2B5EF4-FFF2-40B4-BE49-F238E27FC236}">
              <a16:creationId xmlns:a16="http://schemas.microsoft.com/office/drawing/2014/main" id="{F7B6D716-43DA-4F21-B4A7-58776B4E6AC5}"/>
            </a:ext>
          </a:extLst>
        </xdr:cNvPr>
        <xdr:cNvCxnSpPr/>
      </xdr:nvCxnSpPr>
      <xdr:spPr>
        <a:xfrm>
          <a:off x="7861300" y="1085022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168352</xdr:rowOff>
    </xdr:from>
    <xdr:to>
      <xdr:col>36</xdr:col>
      <xdr:colOff>165100</xdr:colOff>
      <xdr:row>63</xdr:row>
      <xdr:rowOff>98502</xdr:rowOff>
    </xdr:to>
    <xdr:sp macro="" textlink="">
      <xdr:nvSpPr>
        <xdr:cNvPr id="251" name="楕円 250">
          <a:extLst>
            <a:ext uri="{FF2B5EF4-FFF2-40B4-BE49-F238E27FC236}">
              <a16:creationId xmlns:a16="http://schemas.microsoft.com/office/drawing/2014/main" id="{F2A0B88A-0520-4EA9-8C35-C0A622D9BA30}"/>
            </a:ext>
          </a:extLst>
        </xdr:cNvPr>
        <xdr:cNvSpPr/>
      </xdr:nvSpPr>
      <xdr:spPr>
        <a:xfrm>
          <a:off x="6921500" y="10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47702</xdr:rowOff>
    </xdr:from>
    <xdr:to>
      <xdr:col>41</xdr:col>
      <xdr:colOff>50800</xdr:colOff>
      <xdr:row>63</xdr:row>
      <xdr:rowOff>48878</xdr:rowOff>
    </xdr:to>
    <xdr:cxnSp macro="">
      <xdr:nvCxnSpPr>
        <xdr:cNvPr id="252" name="直線コネクタ 251">
          <a:extLst>
            <a:ext uri="{FF2B5EF4-FFF2-40B4-BE49-F238E27FC236}">
              <a16:creationId xmlns:a16="http://schemas.microsoft.com/office/drawing/2014/main" id="{54AC304A-3D9C-4898-AD5D-D587474E348A}"/>
            </a:ext>
          </a:extLst>
        </xdr:cNvPr>
        <xdr:cNvCxnSpPr/>
      </xdr:nvCxnSpPr>
      <xdr:spPr>
        <a:xfrm>
          <a:off x="6972300" y="1084905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385F38CB-04E3-4D67-90CD-9DC20313D144}"/>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2A6F0808-C7A9-43C2-B57C-F525C636769E}"/>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83401730-E8A6-48CB-B28E-EC877DA51011}"/>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2E099C8-986E-4242-A1D6-BD96B1FD73FC}"/>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91535</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542798C2-338C-41EB-B649-D0A005641397}"/>
            </a:ext>
          </a:extLst>
        </xdr:cNvPr>
        <xdr:cNvSpPr txBox="1"/>
      </xdr:nvSpPr>
      <xdr:spPr>
        <a:xfrm>
          <a:off x="9327095" y="108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91990</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2DECD6DC-A1F8-4F92-968D-E7CEFF45C270}"/>
            </a:ext>
          </a:extLst>
        </xdr:cNvPr>
        <xdr:cNvSpPr txBox="1"/>
      </xdr:nvSpPr>
      <xdr:spPr>
        <a:xfrm>
          <a:off x="8450795" y="108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90805</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9C3B5169-1B1D-4CE0-B499-DF0FF09867D6}"/>
            </a:ext>
          </a:extLst>
        </xdr:cNvPr>
        <xdr:cNvSpPr txBox="1"/>
      </xdr:nvSpPr>
      <xdr:spPr>
        <a:xfrm>
          <a:off x="7561795" y="1089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89629</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D3BFF44F-4B98-4405-A84F-1C568E807C53}"/>
            </a:ext>
          </a:extLst>
        </xdr:cNvPr>
        <xdr:cNvSpPr txBox="1"/>
      </xdr:nvSpPr>
      <xdr:spPr>
        <a:xfrm>
          <a:off x="6672795" y="108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8F7733EB-5388-47A7-AFD0-E8E1CBB049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3EC9136A-F996-4342-A0C4-0D7F97CE4A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8281E04D-45E0-4FD7-B5B2-CE782AAD9D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F5888A1-0A61-4B77-91FE-0E94BF114B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6E5B678-BEA6-4E7C-A872-7F86DC9352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1BC618B2-DBEF-4301-A64A-0A548E1216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77FE1F78-8A6A-4958-9FCD-FEAB767D41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A81A667B-38C9-4674-8B11-8E9CDAB3BA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D7D64B8A-74FA-4F16-86AE-B071591D6A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479230B4-F42B-4CFA-B8A9-B9DE04FD3D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C37950BA-E015-4AE0-9B39-ED3B83B213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D2DD768E-6FCB-495E-AB74-F8A49261A0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2F42C033-398C-4A7B-B3FC-F8CB6552E8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9AC8329A-D5FE-4830-A966-32311DD9C5B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ECCC5B1B-B229-466B-862C-8FDA88DAEF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F7355F83-154B-4FE5-AB14-E5A91EB24B2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BE5F71BE-F78F-41C3-95B5-E82BA68F7F1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D6FF12FC-5076-4BF5-8120-018F4B6CEAE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9149AF2D-53BF-45CF-AA44-E3A015FC3F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8E3EC040-374A-460F-94EE-7F4C700735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1A8073BD-6643-4444-9B49-7B31D9E514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539C006B-7462-44A5-829C-815AC20FE0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E0D18397-B1B8-4CBD-B6EC-99E9F7BD483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5D87CBAD-10B7-4B26-9D46-470FFDEE3D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5" name="直線コネクタ 284">
          <a:extLst>
            <a:ext uri="{FF2B5EF4-FFF2-40B4-BE49-F238E27FC236}">
              <a16:creationId xmlns:a16="http://schemas.microsoft.com/office/drawing/2014/main" id="{ED02B175-209E-4223-BA65-C0A95B9443A4}"/>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6" name="【公営住宅】&#10;有形固定資産減価償却率最小値テキスト">
          <a:extLst>
            <a:ext uri="{FF2B5EF4-FFF2-40B4-BE49-F238E27FC236}">
              <a16:creationId xmlns:a16="http://schemas.microsoft.com/office/drawing/2014/main" id="{0BA3E69F-8F9F-49F6-A778-A85AA992812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7" name="直線コネクタ 286">
          <a:extLst>
            <a:ext uri="{FF2B5EF4-FFF2-40B4-BE49-F238E27FC236}">
              <a16:creationId xmlns:a16="http://schemas.microsoft.com/office/drawing/2014/main" id="{3DA6587A-6077-433D-AA12-56434F5BE51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F5CE2EBD-40CD-46BE-A107-E11E9557FF73}"/>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9" name="直線コネクタ 288">
          <a:extLst>
            <a:ext uri="{FF2B5EF4-FFF2-40B4-BE49-F238E27FC236}">
              <a16:creationId xmlns:a16="http://schemas.microsoft.com/office/drawing/2014/main" id="{3B0B1DD5-941B-4AC1-BF60-9C88AC2A874B}"/>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489759BC-2CD4-4034-BABB-0C42372D2113}"/>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91" name="フローチャート: 判断 290">
          <a:extLst>
            <a:ext uri="{FF2B5EF4-FFF2-40B4-BE49-F238E27FC236}">
              <a16:creationId xmlns:a16="http://schemas.microsoft.com/office/drawing/2014/main" id="{68601408-71A4-491E-98F4-21748114A7DD}"/>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2" name="フローチャート: 判断 291">
          <a:extLst>
            <a:ext uri="{FF2B5EF4-FFF2-40B4-BE49-F238E27FC236}">
              <a16:creationId xmlns:a16="http://schemas.microsoft.com/office/drawing/2014/main" id="{A9409736-B5CF-4C40-83FE-C8AAD5092F9D}"/>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3" name="フローチャート: 判断 292">
          <a:extLst>
            <a:ext uri="{FF2B5EF4-FFF2-40B4-BE49-F238E27FC236}">
              <a16:creationId xmlns:a16="http://schemas.microsoft.com/office/drawing/2014/main" id="{01C94B0D-B153-40D5-992E-8FAB40642E19}"/>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4" name="フローチャート: 判断 293">
          <a:extLst>
            <a:ext uri="{FF2B5EF4-FFF2-40B4-BE49-F238E27FC236}">
              <a16:creationId xmlns:a16="http://schemas.microsoft.com/office/drawing/2014/main" id="{C56DB554-41EB-49E5-BD42-56CA6E6C6565}"/>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5" name="フローチャート: 判断 294">
          <a:extLst>
            <a:ext uri="{FF2B5EF4-FFF2-40B4-BE49-F238E27FC236}">
              <a16:creationId xmlns:a16="http://schemas.microsoft.com/office/drawing/2014/main" id="{0CC36DAE-D561-4FF4-AF1B-A5D532F6D83B}"/>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B0256B6-420D-419F-B605-8F3E2B9CF8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655A2E1-8E7C-4FD6-93B2-1A899DCFA2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2A76DBA-19AB-4CC3-A590-00EA1D5AC0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1AB17C5-079D-4F3E-91C0-F75DDE9D01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5C6CF19-FACF-4252-B0B1-B95839649BD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301" name="楕円 300">
          <a:extLst>
            <a:ext uri="{FF2B5EF4-FFF2-40B4-BE49-F238E27FC236}">
              <a16:creationId xmlns:a16="http://schemas.microsoft.com/office/drawing/2014/main" id="{D4CC1D73-08B1-460F-9200-BA7757558B3A}"/>
            </a:ext>
          </a:extLst>
        </xdr:cNvPr>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F8072221-1663-4A98-8BA0-C4DA93AB1985}"/>
            </a:ext>
          </a:extLst>
        </xdr:cNvPr>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3" name="楕円 302">
          <a:extLst>
            <a:ext uri="{FF2B5EF4-FFF2-40B4-BE49-F238E27FC236}">
              <a16:creationId xmlns:a16="http://schemas.microsoft.com/office/drawing/2014/main" id="{71CA3227-7A04-4980-A7BD-ECF7220D58BD}"/>
            </a:ext>
          </a:extLst>
        </xdr:cNvPr>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167639</xdr:rowOff>
    </xdr:to>
    <xdr:cxnSp macro="">
      <xdr:nvCxnSpPr>
        <xdr:cNvPr id="304" name="直線コネクタ 303">
          <a:extLst>
            <a:ext uri="{FF2B5EF4-FFF2-40B4-BE49-F238E27FC236}">
              <a16:creationId xmlns:a16="http://schemas.microsoft.com/office/drawing/2014/main" id="{A159905B-2592-47C3-9902-9B3C299B3053}"/>
            </a:ext>
          </a:extLst>
        </xdr:cNvPr>
        <xdr:cNvCxnSpPr/>
      </xdr:nvCxnSpPr>
      <xdr:spPr>
        <a:xfrm>
          <a:off x="3797300" y="143617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305" name="楕円 304">
          <a:extLst>
            <a:ext uri="{FF2B5EF4-FFF2-40B4-BE49-F238E27FC236}">
              <a16:creationId xmlns:a16="http://schemas.microsoft.com/office/drawing/2014/main" id="{D4DB1A03-6B02-4070-B14F-F1FEC4DD5E46}"/>
            </a:ext>
          </a:extLst>
        </xdr:cNvPr>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131445</xdr:rowOff>
    </xdr:to>
    <xdr:cxnSp macro="">
      <xdr:nvCxnSpPr>
        <xdr:cNvPr id="306" name="直線コネクタ 305">
          <a:extLst>
            <a:ext uri="{FF2B5EF4-FFF2-40B4-BE49-F238E27FC236}">
              <a16:creationId xmlns:a16="http://schemas.microsoft.com/office/drawing/2014/main" id="{BD6301B1-2F82-4D1E-876D-F167EE07E9F8}"/>
            </a:ext>
          </a:extLst>
        </xdr:cNvPr>
        <xdr:cNvCxnSpPr/>
      </xdr:nvCxnSpPr>
      <xdr:spPr>
        <a:xfrm>
          <a:off x="2908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164464</xdr:rowOff>
    </xdr:from>
    <xdr:to>
      <xdr:col>10</xdr:col>
      <xdr:colOff>165100</xdr:colOff>
      <xdr:row>83</xdr:row>
      <xdr:rowOff>94614</xdr:rowOff>
    </xdr:to>
    <xdr:sp macro="" textlink="">
      <xdr:nvSpPr>
        <xdr:cNvPr id="307" name="楕円 306">
          <a:extLst>
            <a:ext uri="{FF2B5EF4-FFF2-40B4-BE49-F238E27FC236}">
              <a16:creationId xmlns:a16="http://schemas.microsoft.com/office/drawing/2014/main" id="{A03DE0CE-F808-4671-B683-2F9E36456FCD}"/>
            </a:ext>
          </a:extLst>
        </xdr:cNvPr>
        <xdr:cNvSpPr/>
      </xdr:nvSpPr>
      <xdr:spPr>
        <a:xfrm>
          <a:off x="196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87630</xdr:rowOff>
    </xdr:to>
    <xdr:cxnSp macro="">
      <xdr:nvCxnSpPr>
        <xdr:cNvPr id="308" name="直線コネクタ 307">
          <a:extLst>
            <a:ext uri="{FF2B5EF4-FFF2-40B4-BE49-F238E27FC236}">
              <a16:creationId xmlns:a16="http://schemas.microsoft.com/office/drawing/2014/main" id="{53C42244-B99C-4EC0-9754-A23CA204D5B3}"/>
            </a:ext>
          </a:extLst>
        </xdr:cNvPr>
        <xdr:cNvCxnSpPr/>
      </xdr:nvCxnSpPr>
      <xdr:spPr>
        <a:xfrm>
          <a:off x="2019300" y="14274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122555</xdr:rowOff>
    </xdr:from>
    <xdr:to>
      <xdr:col>6</xdr:col>
      <xdr:colOff>38100</xdr:colOff>
      <xdr:row>83</xdr:row>
      <xdr:rowOff>52705</xdr:rowOff>
    </xdr:to>
    <xdr:sp macro="" textlink="">
      <xdr:nvSpPr>
        <xdr:cNvPr id="309" name="楕円 308">
          <a:extLst>
            <a:ext uri="{FF2B5EF4-FFF2-40B4-BE49-F238E27FC236}">
              <a16:creationId xmlns:a16="http://schemas.microsoft.com/office/drawing/2014/main" id="{E1B9099C-23CB-4D7E-A4F3-600B090A17E2}"/>
            </a:ext>
          </a:extLst>
        </xdr:cNvPr>
        <xdr:cNvSpPr/>
      </xdr:nvSpPr>
      <xdr:spPr>
        <a:xfrm>
          <a:off x="1079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xdr:rowOff>
    </xdr:from>
    <xdr:to>
      <xdr:col>10</xdr:col>
      <xdr:colOff>114300</xdr:colOff>
      <xdr:row>83</xdr:row>
      <xdr:rowOff>43814</xdr:rowOff>
    </xdr:to>
    <xdr:cxnSp macro="">
      <xdr:nvCxnSpPr>
        <xdr:cNvPr id="310" name="直線コネクタ 309">
          <a:extLst>
            <a:ext uri="{FF2B5EF4-FFF2-40B4-BE49-F238E27FC236}">
              <a16:creationId xmlns:a16="http://schemas.microsoft.com/office/drawing/2014/main" id="{0B488BB4-B9B5-4F68-B43F-5B4FC73D2402}"/>
            </a:ext>
          </a:extLst>
        </xdr:cNvPr>
        <xdr:cNvCxnSpPr/>
      </xdr:nvCxnSpPr>
      <xdr:spPr>
        <a:xfrm>
          <a:off x="1130300" y="14232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11" name="n_1aveValue【公営住宅】&#10;有形固定資産減価償却率">
          <a:extLst>
            <a:ext uri="{FF2B5EF4-FFF2-40B4-BE49-F238E27FC236}">
              <a16:creationId xmlns:a16="http://schemas.microsoft.com/office/drawing/2014/main" id="{7988DE98-B9C0-4035-B0C5-7DE228AA5A95}"/>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2" name="n_2aveValue【公営住宅】&#10;有形固定資産減価償却率">
          <a:extLst>
            <a:ext uri="{FF2B5EF4-FFF2-40B4-BE49-F238E27FC236}">
              <a16:creationId xmlns:a16="http://schemas.microsoft.com/office/drawing/2014/main" id="{96A50058-9D0A-4018-A266-BB82B4A818DC}"/>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3" name="n_3aveValue【公営住宅】&#10;有形固定資産減価償却率">
          <a:extLst>
            <a:ext uri="{FF2B5EF4-FFF2-40B4-BE49-F238E27FC236}">
              <a16:creationId xmlns:a16="http://schemas.microsoft.com/office/drawing/2014/main" id="{A57AD298-3545-4B40-9232-4C61E554D9B6}"/>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4" name="n_4aveValue【公営住宅】&#10;有形固定資産減価償却率">
          <a:extLst>
            <a:ext uri="{FF2B5EF4-FFF2-40B4-BE49-F238E27FC236}">
              <a16:creationId xmlns:a16="http://schemas.microsoft.com/office/drawing/2014/main" id="{65B6FAD7-294D-4E2D-819D-1D180A19919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15" name="n_1mainValue【公営住宅】&#10;有形固定資産減価償却率">
          <a:extLst>
            <a:ext uri="{FF2B5EF4-FFF2-40B4-BE49-F238E27FC236}">
              <a16:creationId xmlns:a16="http://schemas.microsoft.com/office/drawing/2014/main" id="{42FF47C6-1050-4D13-9FC1-F92248B92595}"/>
            </a:ext>
          </a:extLst>
        </xdr:cNvPr>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316" name="n_2mainValue【公営住宅】&#10;有形固定資産減価償却率">
          <a:extLst>
            <a:ext uri="{FF2B5EF4-FFF2-40B4-BE49-F238E27FC236}">
              <a16:creationId xmlns:a16="http://schemas.microsoft.com/office/drawing/2014/main" id="{288EFD97-680B-49F7-A6D4-2528D85F6E89}"/>
            </a:ext>
          </a:extLst>
        </xdr:cNvPr>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85741</xdr:rowOff>
    </xdr:from>
    <xdr:ext cx="405111" cy="259045"/>
    <xdr:sp macro="" textlink="">
      <xdr:nvSpPr>
        <xdr:cNvPr id="317" name="n_3mainValue【公営住宅】&#10;有形固定資産減価償却率">
          <a:extLst>
            <a:ext uri="{FF2B5EF4-FFF2-40B4-BE49-F238E27FC236}">
              <a16:creationId xmlns:a16="http://schemas.microsoft.com/office/drawing/2014/main" id="{0D4EBBE7-9CCB-4D09-9CBC-A866DE968C11}"/>
            </a:ext>
          </a:extLst>
        </xdr:cNvPr>
        <xdr:cNvSpPr txBox="1"/>
      </xdr:nvSpPr>
      <xdr:spPr>
        <a:xfrm>
          <a:off x="1816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43832</xdr:rowOff>
    </xdr:from>
    <xdr:ext cx="405111" cy="259045"/>
    <xdr:sp macro="" textlink="">
      <xdr:nvSpPr>
        <xdr:cNvPr id="318" name="n_4mainValue【公営住宅】&#10;有形固定資産減価償却率">
          <a:extLst>
            <a:ext uri="{FF2B5EF4-FFF2-40B4-BE49-F238E27FC236}">
              <a16:creationId xmlns:a16="http://schemas.microsoft.com/office/drawing/2014/main" id="{AAD3A1A1-77AE-4356-AAC6-13EB3ECAFA5D}"/>
            </a:ext>
          </a:extLst>
        </xdr:cNvPr>
        <xdr:cNvSpPr txBox="1"/>
      </xdr:nvSpPr>
      <xdr:spPr>
        <a:xfrm>
          <a:off x="927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2D40D863-BB1B-47C6-96A1-025209574A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D9B107C4-935D-41DC-8415-6B30887C71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4E45187B-A3E9-4374-8376-031AE34176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AFCDE00D-05FF-4D6E-BD8A-41051FE872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1CC82CA4-637C-4F68-BDBD-72345CA4A6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DADF4DA6-72B1-4802-B524-EA0F9DD84C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B32CE3E4-510D-408A-ACDF-D52037D51A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D2CA1DCC-DBA0-4382-856A-49BE699579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CBC2A605-9466-4094-8706-8CE8A30FC4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A6B95DBD-418A-4293-9849-2B93248BB5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A7ED2DE5-363C-4FF0-8B6A-20DC74E7248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FFD22015-25A0-423B-9F65-A6259944899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C0FE9F58-C0ED-44AE-A2F8-24FB04982F2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2" name="テキスト ボックス 331">
          <a:extLst>
            <a:ext uri="{FF2B5EF4-FFF2-40B4-BE49-F238E27FC236}">
              <a16:creationId xmlns:a16="http://schemas.microsoft.com/office/drawing/2014/main" id="{215DEE65-7FF1-4206-82AD-50438FB4E49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812C0C12-30B6-440D-B40B-28ED4E78D30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4" name="テキスト ボックス 333">
          <a:extLst>
            <a:ext uri="{FF2B5EF4-FFF2-40B4-BE49-F238E27FC236}">
              <a16:creationId xmlns:a16="http://schemas.microsoft.com/office/drawing/2014/main" id="{980B85D1-793A-4988-A9CF-678B4F210E0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CE312E9A-A83F-40C5-84DB-AA3D4638D6E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6" name="テキスト ボックス 335">
          <a:extLst>
            <a:ext uri="{FF2B5EF4-FFF2-40B4-BE49-F238E27FC236}">
              <a16:creationId xmlns:a16="http://schemas.microsoft.com/office/drawing/2014/main" id="{640B4F6D-53C5-4EDB-921B-8FE3EB8A07E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DF50731-DA07-443E-A2D3-C541554572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a:extLst>
            <a:ext uri="{FF2B5EF4-FFF2-40B4-BE49-F238E27FC236}">
              <a16:creationId xmlns:a16="http://schemas.microsoft.com/office/drawing/2014/main" id="{85548C42-F0E4-4224-A32A-EAAAACE9849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448716D-AE24-416C-BAAA-D0BE80EB66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40" name="直線コネクタ 339">
          <a:extLst>
            <a:ext uri="{FF2B5EF4-FFF2-40B4-BE49-F238E27FC236}">
              <a16:creationId xmlns:a16="http://schemas.microsoft.com/office/drawing/2014/main" id="{7EF065C5-2909-4FDB-B4E6-8FB943366089}"/>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41" name="【公営住宅】&#10;一人当たり面積最小値テキスト">
          <a:extLst>
            <a:ext uri="{FF2B5EF4-FFF2-40B4-BE49-F238E27FC236}">
              <a16:creationId xmlns:a16="http://schemas.microsoft.com/office/drawing/2014/main" id="{0E9DCE45-DF1E-4FAD-AA5F-2EEA09EC8F72}"/>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2" name="直線コネクタ 341">
          <a:extLst>
            <a:ext uri="{FF2B5EF4-FFF2-40B4-BE49-F238E27FC236}">
              <a16:creationId xmlns:a16="http://schemas.microsoft.com/office/drawing/2014/main" id="{67AE2D2C-ABAF-491E-B350-D134292C4088}"/>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3" name="【公営住宅】&#10;一人当たり面積最大値テキスト">
          <a:extLst>
            <a:ext uri="{FF2B5EF4-FFF2-40B4-BE49-F238E27FC236}">
              <a16:creationId xmlns:a16="http://schemas.microsoft.com/office/drawing/2014/main" id="{E73296E8-9D51-49A4-9623-19AD753B1E3C}"/>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4" name="直線コネクタ 343">
          <a:extLst>
            <a:ext uri="{FF2B5EF4-FFF2-40B4-BE49-F238E27FC236}">
              <a16:creationId xmlns:a16="http://schemas.microsoft.com/office/drawing/2014/main" id="{909DEEB4-B6BF-4FD3-B1F6-97078C247433}"/>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5" name="【公営住宅】&#10;一人当たり面積平均値テキスト">
          <a:extLst>
            <a:ext uri="{FF2B5EF4-FFF2-40B4-BE49-F238E27FC236}">
              <a16:creationId xmlns:a16="http://schemas.microsoft.com/office/drawing/2014/main" id="{A0D6404A-13A3-4986-885B-E2BCD0EAF269}"/>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6" name="フローチャート: 判断 345">
          <a:extLst>
            <a:ext uri="{FF2B5EF4-FFF2-40B4-BE49-F238E27FC236}">
              <a16:creationId xmlns:a16="http://schemas.microsoft.com/office/drawing/2014/main" id="{D2876D41-466D-4F3D-8982-BE0429889529}"/>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7" name="フローチャート: 判断 346">
          <a:extLst>
            <a:ext uri="{FF2B5EF4-FFF2-40B4-BE49-F238E27FC236}">
              <a16:creationId xmlns:a16="http://schemas.microsoft.com/office/drawing/2014/main" id="{99679A00-E0AC-4CEB-A4D9-493D86466F04}"/>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8" name="フローチャート: 判断 347">
          <a:extLst>
            <a:ext uri="{FF2B5EF4-FFF2-40B4-BE49-F238E27FC236}">
              <a16:creationId xmlns:a16="http://schemas.microsoft.com/office/drawing/2014/main" id="{7F0D98F5-39D0-4536-AC69-971E04F2591A}"/>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9" name="フローチャート: 判断 348">
          <a:extLst>
            <a:ext uri="{FF2B5EF4-FFF2-40B4-BE49-F238E27FC236}">
              <a16:creationId xmlns:a16="http://schemas.microsoft.com/office/drawing/2014/main" id="{4240376D-A737-498F-B0AE-5F7A19F6AC3A}"/>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50" name="フローチャート: 判断 349">
          <a:extLst>
            <a:ext uri="{FF2B5EF4-FFF2-40B4-BE49-F238E27FC236}">
              <a16:creationId xmlns:a16="http://schemas.microsoft.com/office/drawing/2014/main" id="{98DD5638-C65A-47B0-BA28-655792BCB936}"/>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CA7CB68-EE51-4CA8-96A0-85702365B7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0F00C38-ACAD-4FCA-8A93-CAB3571C6C5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DAC46C9-A1B8-4712-9A1E-E22DED958B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E07F3C6-A291-4111-AC09-68EE799B73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1151D64-2BF5-41AB-8EE7-C77A921073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152715</xdr:rowOff>
    </xdr:from>
    <xdr:to>
      <xdr:col>55</xdr:col>
      <xdr:colOff>50800</xdr:colOff>
      <xdr:row>86</xdr:row>
      <xdr:rowOff>82865</xdr:rowOff>
    </xdr:to>
    <xdr:sp macro="" textlink="">
      <xdr:nvSpPr>
        <xdr:cNvPr id="356" name="楕円 355">
          <a:extLst>
            <a:ext uri="{FF2B5EF4-FFF2-40B4-BE49-F238E27FC236}">
              <a16:creationId xmlns:a16="http://schemas.microsoft.com/office/drawing/2014/main" id="{8294502B-4B01-4EBC-A113-EF0CAD58DD9D}"/>
            </a:ext>
          </a:extLst>
        </xdr:cNvPr>
        <xdr:cNvSpPr/>
      </xdr:nvSpPr>
      <xdr:spPr>
        <a:xfrm>
          <a:off x="104267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7" name="【公営住宅】&#10;一人当たり面積該当値テキスト">
          <a:extLst>
            <a:ext uri="{FF2B5EF4-FFF2-40B4-BE49-F238E27FC236}">
              <a16:creationId xmlns:a16="http://schemas.microsoft.com/office/drawing/2014/main" id="{16F6792F-D364-4F89-B5D5-7881439094CC}"/>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152670</xdr:rowOff>
    </xdr:from>
    <xdr:to>
      <xdr:col>50</xdr:col>
      <xdr:colOff>165100</xdr:colOff>
      <xdr:row>86</xdr:row>
      <xdr:rowOff>82820</xdr:rowOff>
    </xdr:to>
    <xdr:sp macro="" textlink="">
      <xdr:nvSpPr>
        <xdr:cNvPr id="358" name="楕円 357">
          <a:extLst>
            <a:ext uri="{FF2B5EF4-FFF2-40B4-BE49-F238E27FC236}">
              <a16:creationId xmlns:a16="http://schemas.microsoft.com/office/drawing/2014/main" id="{5F614EFD-B3D7-4624-A6B6-15AAA24A6E69}"/>
            </a:ext>
          </a:extLst>
        </xdr:cNvPr>
        <xdr:cNvSpPr/>
      </xdr:nvSpPr>
      <xdr:spPr>
        <a:xfrm>
          <a:off x="9588500" y="14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32020</xdr:rowOff>
    </xdr:from>
    <xdr:to>
      <xdr:col>55</xdr:col>
      <xdr:colOff>0</xdr:colOff>
      <xdr:row>86</xdr:row>
      <xdr:rowOff>32065</xdr:rowOff>
    </xdr:to>
    <xdr:cxnSp macro="">
      <xdr:nvCxnSpPr>
        <xdr:cNvPr id="359" name="直線コネクタ 358">
          <a:extLst>
            <a:ext uri="{FF2B5EF4-FFF2-40B4-BE49-F238E27FC236}">
              <a16:creationId xmlns:a16="http://schemas.microsoft.com/office/drawing/2014/main" id="{ABAAC01D-1820-4E23-BA17-34B9A386EF8B}"/>
            </a:ext>
          </a:extLst>
        </xdr:cNvPr>
        <xdr:cNvCxnSpPr/>
      </xdr:nvCxnSpPr>
      <xdr:spPr>
        <a:xfrm>
          <a:off x="9639300" y="1477672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152623</xdr:rowOff>
    </xdr:from>
    <xdr:to>
      <xdr:col>46</xdr:col>
      <xdr:colOff>38100</xdr:colOff>
      <xdr:row>86</xdr:row>
      <xdr:rowOff>82773</xdr:rowOff>
    </xdr:to>
    <xdr:sp macro="" textlink="">
      <xdr:nvSpPr>
        <xdr:cNvPr id="360" name="楕円 359">
          <a:extLst>
            <a:ext uri="{FF2B5EF4-FFF2-40B4-BE49-F238E27FC236}">
              <a16:creationId xmlns:a16="http://schemas.microsoft.com/office/drawing/2014/main" id="{F8223830-7575-4996-9B60-4356637CBC5B}"/>
            </a:ext>
          </a:extLst>
        </xdr:cNvPr>
        <xdr:cNvSpPr/>
      </xdr:nvSpPr>
      <xdr:spPr>
        <a:xfrm>
          <a:off x="8699500" y="147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31973</xdr:rowOff>
    </xdr:from>
    <xdr:to>
      <xdr:col>50</xdr:col>
      <xdr:colOff>114300</xdr:colOff>
      <xdr:row>86</xdr:row>
      <xdr:rowOff>32020</xdr:rowOff>
    </xdr:to>
    <xdr:cxnSp macro="">
      <xdr:nvCxnSpPr>
        <xdr:cNvPr id="361" name="直線コネクタ 360">
          <a:extLst>
            <a:ext uri="{FF2B5EF4-FFF2-40B4-BE49-F238E27FC236}">
              <a16:creationId xmlns:a16="http://schemas.microsoft.com/office/drawing/2014/main" id="{FF1F625A-EE02-4813-AAF5-77625A0F7A46}"/>
            </a:ext>
          </a:extLst>
        </xdr:cNvPr>
        <xdr:cNvCxnSpPr/>
      </xdr:nvCxnSpPr>
      <xdr:spPr>
        <a:xfrm>
          <a:off x="8750300" y="1477667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152578</xdr:rowOff>
    </xdr:from>
    <xdr:to>
      <xdr:col>41</xdr:col>
      <xdr:colOff>101600</xdr:colOff>
      <xdr:row>86</xdr:row>
      <xdr:rowOff>82728</xdr:rowOff>
    </xdr:to>
    <xdr:sp macro="" textlink="">
      <xdr:nvSpPr>
        <xdr:cNvPr id="362" name="楕円 361">
          <a:extLst>
            <a:ext uri="{FF2B5EF4-FFF2-40B4-BE49-F238E27FC236}">
              <a16:creationId xmlns:a16="http://schemas.microsoft.com/office/drawing/2014/main" id="{0C5131CA-C600-4E9C-91DC-3505275343EF}"/>
            </a:ext>
          </a:extLst>
        </xdr:cNvPr>
        <xdr:cNvSpPr/>
      </xdr:nvSpPr>
      <xdr:spPr>
        <a:xfrm>
          <a:off x="7810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31928</xdr:rowOff>
    </xdr:from>
    <xdr:to>
      <xdr:col>45</xdr:col>
      <xdr:colOff>177800</xdr:colOff>
      <xdr:row>86</xdr:row>
      <xdr:rowOff>31973</xdr:rowOff>
    </xdr:to>
    <xdr:cxnSp macro="">
      <xdr:nvCxnSpPr>
        <xdr:cNvPr id="363" name="直線コネクタ 362">
          <a:extLst>
            <a:ext uri="{FF2B5EF4-FFF2-40B4-BE49-F238E27FC236}">
              <a16:creationId xmlns:a16="http://schemas.microsoft.com/office/drawing/2014/main" id="{51FDEE68-D3EF-4758-8FA7-58C13B6C5FBF}"/>
            </a:ext>
          </a:extLst>
        </xdr:cNvPr>
        <xdr:cNvCxnSpPr/>
      </xdr:nvCxnSpPr>
      <xdr:spPr>
        <a:xfrm>
          <a:off x="7861300" y="1477662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152532</xdr:rowOff>
    </xdr:from>
    <xdr:to>
      <xdr:col>36</xdr:col>
      <xdr:colOff>165100</xdr:colOff>
      <xdr:row>86</xdr:row>
      <xdr:rowOff>82682</xdr:rowOff>
    </xdr:to>
    <xdr:sp macro="" textlink="">
      <xdr:nvSpPr>
        <xdr:cNvPr id="364" name="楕円 363">
          <a:extLst>
            <a:ext uri="{FF2B5EF4-FFF2-40B4-BE49-F238E27FC236}">
              <a16:creationId xmlns:a16="http://schemas.microsoft.com/office/drawing/2014/main" id="{DD182FCC-B278-4267-9D62-B7F89A866591}"/>
            </a:ext>
          </a:extLst>
        </xdr:cNvPr>
        <xdr:cNvSpPr/>
      </xdr:nvSpPr>
      <xdr:spPr>
        <a:xfrm>
          <a:off x="6921500" y="147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31882</xdr:rowOff>
    </xdr:from>
    <xdr:to>
      <xdr:col>41</xdr:col>
      <xdr:colOff>50800</xdr:colOff>
      <xdr:row>86</xdr:row>
      <xdr:rowOff>31928</xdr:rowOff>
    </xdr:to>
    <xdr:cxnSp macro="">
      <xdr:nvCxnSpPr>
        <xdr:cNvPr id="365" name="直線コネクタ 364">
          <a:extLst>
            <a:ext uri="{FF2B5EF4-FFF2-40B4-BE49-F238E27FC236}">
              <a16:creationId xmlns:a16="http://schemas.microsoft.com/office/drawing/2014/main" id="{B40E87C3-6D00-4BA8-A5DE-4F6A171BADF8}"/>
            </a:ext>
          </a:extLst>
        </xdr:cNvPr>
        <xdr:cNvCxnSpPr/>
      </xdr:nvCxnSpPr>
      <xdr:spPr>
        <a:xfrm>
          <a:off x="6972300" y="1477658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6" name="n_1aveValue【公営住宅】&#10;一人当たり面積">
          <a:extLst>
            <a:ext uri="{FF2B5EF4-FFF2-40B4-BE49-F238E27FC236}">
              <a16:creationId xmlns:a16="http://schemas.microsoft.com/office/drawing/2014/main" id="{665008CF-BEC5-4D67-8025-E73E70857C23}"/>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7" name="n_2aveValue【公営住宅】&#10;一人当たり面積">
          <a:extLst>
            <a:ext uri="{FF2B5EF4-FFF2-40B4-BE49-F238E27FC236}">
              <a16:creationId xmlns:a16="http://schemas.microsoft.com/office/drawing/2014/main" id="{65136917-8076-4122-8198-D4A0F791B20C}"/>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8" name="n_3aveValue【公営住宅】&#10;一人当たり面積">
          <a:extLst>
            <a:ext uri="{FF2B5EF4-FFF2-40B4-BE49-F238E27FC236}">
              <a16:creationId xmlns:a16="http://schemas.microsoft.com/office/drawing/2014/main" id="{C6E03224-EEA8-443C-BC9F-EABB266FE385}"/>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9" name="n_4aveValue【公営住宅】&#10;一人当たり面積">
          <a:extLst>
            <a:ext uri="{FF2B5EF4-FFF2-40B4-BE49-F238E27FC236}">
              <a16:creationId xmlns:a16="http://schemas.microsoft.com/office/drawing/2014/main" id="{F2F9A60B-A553-40A2-A553-BE460BAD598F}"/>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73947</xdr:rowOff>
    </xdr:from>
    <xdr:ext cx="469744" cy="259045"/>
    <xdr:sp macro="" textlink="">
      <xdr:nvSpPr>
        <xdr:cNvPr id="370" name="n_1mainValue【公営住宅】&#10;一人当たり面積">
          <a:extLst>
            <a:ext uri="{FF2B5EF4-FFF2-40B4-BE49-F238E27FC236}">
              <a16:creationId xmlns:a16="http://schemas.microsoft.com/office/drawing/2014/main" id="{C4C126A3-83FA-435A-9CB8-F2A0D9BB19EB}"/>
            </a:ext>
          </a:extLst>
        </xdr:cNvPr>
        <xdr:cNvSpPr txBox="1"/>
      </xdr:nvSpPr>
      <xdr:spPr>
        <a:xfrm>
          <a:off x="9391727" y="14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73900</xdr:rowOff>
    </xdr:from>
    <xdr:ext cx="469744" cy="259045"/>
    <xdr:sp macro="" textlink="">
      <xdr:nvSpPr>
        <xdr:cNvPr id="371" name="n_2mainValue【公営住宅】&#10;一人当たり面積">
          <a:extLst>
            <a:ext uri="{FF2B5EF4-FFF2-40B4-BE49-F238E27FC236}">
              <a16:creationId xmlns:a16="http://schemas.microsoft.com/office/drawing/2014/main" id="{61131FFF-C791-492D-9EA2-1E363DC7A45A}"/>
            </a:ext>
          </a:extLst>
        </xdr:cNvPr>
        <xdr:cNvSpPr txBox="1"/>
      </xdr:nvSpPr>
      <xdr:spPr>
        <a:xfrm>
          <a:off x="8515427" y="148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73855</xdr:rowOff>
    </xdr:from>
    <xdr:ext cx="469744" cy="259045"/>
    <xdr:sp macro="" textlink="">
      <xdr:nvSpPr>
        <xdr:cNvPr id="372" name="n_3mainValue【公営住宅】&#10;一人当たり面積">
          <a:extLst>
            <a:ext uri="{FF2B5EF4-FFF2-40B4-BE49-F238E27FC236}">
              <a16:creationId xmlns:a16="http://schemas.microsoft.com/office/drawing/2014/main" id="{B37FCA50-BEF9-4EA1-B634-5A70BF7A53C8}"/>
            </a:ext>
          </a:extLst>
        </xdr:cNvPr>
        <xdr:cNvSpPr txBox="1"/>
      </xdr:nvSpPr>
      <xdr:spPr>
        <a:xfrm>
          <a:off x="76264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73809</xdr:rowOff>
    </xdr:from>
    <xdr:ext cx="469744" cy="259045"/>
    <xdr:sp macro="" textlink="">
      <xdr:nvSpPr>
        <xdr:cNvPr id="373" name="n_4mainValue【公営住宅】&#10;一人当たり面積">
          <a:extLst>
            <a:ext uri="{FF2B5EF4-FFF2-40B4-BE49-F238E27FC236}">
              <a16:creationId xmlns:a16="http://schemas.microsoft.com/office/drawing/2014/main" id="{370E155D-9FEC-410C-A0A5-A4B41D6C1B3A}"/>
            </a:ext>
          </a:extLst>
        </xdr:cNvPr>
        <xdr:cNvSpPr txBox="1"/>
      </xdr:nvSpPr>
      <xdr:spPr>
        <a:xfrm>
          <a:off x="6737427" y="1481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66B57D1-73ED-499D-9E1D-80494339CA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FF0BEB55-AC3E-48C4-952F-F23A57888B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38747F5-7612-4A8C-93C6-C133CD8BA7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A1C96F09-7741-449A-B634-01E735A012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70F23B13-F171-4664-B8C9-D9AAF96CA2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B6F5E39-9E66-4613-A6FD-CB2142B82A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811EEA64-E90D-42B3-A2A5-9768A912E0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04A5848-949D-4F52-B4CA-C60F68548F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4E6083D3-4DB9-479C-8936-CC801E05A08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86C5E44A-33E5-43E3-BEE5-2E05F3A167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63BF74E5-9FF8-4E34-83F3-FEBE927FBCD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3C9310F-634A-49A8-A83C-2B445202281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ADFFCC48-7083-4469-BFDE-6760BE0E6D5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63DC8D11-A02F-4DE3-A460-63B43E13486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C30B9334-ADBC-4FB9-8DA8-32BED524C8A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5D672F4F-04EC-4896-BED5-2A5AA15BAF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185F0F8D-6B4D-425B-9F91-2E9FF404F9B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2C314BDD-91E1-4274-930A-2D1FCB770F5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C2D110F1-B6E8-40D5-A778-FCCBCC2AEE5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8F8B6C13-719B-4FC8-9663-61AA6913488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5D7D024B-A12A-4AE9-ABEA-DD7E2FE93BF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F2FC1E4A-CDF8-46CE-A3B2-3B29FC04098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90866445-BFF4-4B84-BDA6-2743B108090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5EB97029-06D4-4DAD-888D-3BA36F71EE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F85593B4-A66A-4496-89F8-E7EA1F6917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F1EAB5C4-E082-41B5-AB47-4B12DDF03494}"/>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港湾・漁港】&#10;有形固定資産減価償却率最小値テキスト">
          <a:extLst>
            <a:ext uri="{FF2B5EF4-FFF2-40B4-BE49-F238E27FC236}">
              <a16:creationId xmlns:a16="http://schemas.microsoft.com/office/drawing/2014/main" id="{C9BDE48C-469F-4AAB-8737-2FA3C75D4DC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F08E441B-5F1A-46D1-B568-5163AA374C3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2" name="【港湾・漁港】&#10;有形固定資産減価償却率最大値テキスト">
          <a:extLst>
            <a:ext uri="{FF2B5EF4-FFF2-40B4-BE49-F238E27FC236}">
              <a16:creationId xmlns:a16="http://schemas.microsoft.com/office/drawing/2014/main" id="{D21B5CEC-3B8F-403F-9B21-565A6BFD104A}"/>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3" name="直線コネクタ 402">
          <a:extLst>
            <a:ext uri="{FF2B5EF4-FFF2-40B4-BE49-F238E27FC236}">
              <a16:creationId xmlns:a16="http://schemas.microsoft.com/office/drawing/2014/main" id="{32C9AEDB-1814-425D-925D-AB76F7A856B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97EB7370-D40F-46B6-83F7-02002CF3FC48}"/>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B8A49E7E-0188-4991-A836-2635FFEFD756}"/>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6" name="フローチャート: 判断 405">
          <a:extLst>
            <a:ext uri="{FF2B5EF4-FFF2-40B4-BE49-F238E27FC236}">
              <a16:creationId xmlns:a16="http://schemas.microsoft.com/office/drawing/2014/main" id="{FD03642A-2D5A-4065-8A8B-CBDCAAA0E5C1}"/>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7" name="フローチャート: 判断 406">
          <a:extLst>
            <a:ext uri="{FF2B5EF4-FFF2-40B4-BE49-F238E27FC236}">
              <a16:creationId xmlns:a16="http://schemas.microsoft.com/office/drawing/2014/main" id="{AFAF1E99-F4B5-415F-A2EF-0603CB81DC98}"/>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8" name="フローチャート: 判断 407">
          <a:extLst>
            <a:ext uri="{FF2B5EF4-FFF2-40B4-BE49-F238E27FC236}">
              <a16:creationId xmlns:a16="http://schemas.microsoft.com/office/drawing/2014/main" id="{35FFA405-24FB-4CA4-B332-1E5BACAD0E8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9" name="フローチャート: 判断 408">
          <a:extLst>
            <a:ext uri="{FF2B5EF4-FFF2-40B4-BE49-F238E27FC236}">
              <a16:creationId xmlns:a16="http://schemas.microsoft.com/office/drawing/2014/main" id="{01B56CC1-8595-4F93-9B65-25DC1C90C5DA}"/>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197C1A0-9527-4967-9535-8208AD00C91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242DC16-360F-42DC-A7E6-3DF236B881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2F0E85D-C396-415C-9915-9EC2B3B6DD7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9EB5CDE-9FB7-499A-A270-808D4D263E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FA83873-6A81-4308-969C-C892990618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415" name="楕円 414">
          <a:extLst>
            <a:ext uri="{FF2B5EF4-FFF2-40B4-BE49-F238E27FC236}">
              <a16:creationId xmlns:a16="http://schemas.microsoft.com/office/drawing/2014/main" id="{99311F7D-4B54-4AB3-B4A3-4F89468EC967}"/>
            </a:ext>
          </a:extLst>
        </xdr:cNvPr>
        <xdr:cNvSpPr/>
      </xdr:nvSpPr>
      <xdr:spPr>
        <a:xfrm>
          <a:off x="4584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134819</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B701DA28-095E-4CE1-9872-CEEAC36C0EF1}"/>
            </a:ext>
          </a:extLst>
        </xdr:cNvPr>
        <xdr:cNvSpPr txBox="1"/>
      </xdr:nvSpPr>
      <xdr:spPr>
        <a:xfrm>
          <a:off x="4673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84182</xdr:rowOff>
    </xdr:from>
    <xdr:to>
      <xdr:col>20</xdr:col>
      <xdr:colOff>38100</xdr:colOff>
      <xdr:row>104</xdr:row>
      <xdr:rowOff>14332</xdr:rowOff>
    </xdr:to>
    <xdr:sp macro="" textlink="">
      <xdr:nvSpPr>
        <xdr:cNvPr id="417" name="楕円 416">
          <a:extLst>
            <a:ext uri="{FF2B5EF4-FFF2-40B4-BE49-F238E27FC236}">
              <a16:creationId xmlns:a16="http://schemas.microsoft.com/office/drawing/2014/main" id="{27B8E8E7-CE0C-459B-A1B6-EA7015F9A843}"/>
            </a:ext>
          </a:extLst>
        </xdr:cNvPr>
        <xdr:cNvSpPr/>
      </xdr:nvSpPr>
      <xdr:spPr>
        <a:xfrm>
          <a:off x="3746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162742</xdr:rowOff>
    </xdr:to>
    <xdr:cxnSp macro="">
      <xdr:nvCxnSpPr>
        <xdr:cNvPr id="418" name="直線コネクタ 417">
          <a:extLst>
            <a:ext uri="{FF2B5EF4-FFF2-40B4-BE49-F238E27FC236}">
              <a16:creationId xmlns:a16="http://schemas.microsoft.com/office/drawing/2014/main" id="{2676C9B9-D6AC-48FC-AAF1-FAFBB4353ECD}"/>
            </a:ext>
          </a:extLst>
        </xdr:cNvPr>
        <xdr:cNvCxnSpPr/>
      </xdr:nvCxnSpPr>
      <xdr:spPr>
        <a:xfrm>
          <a:off x="3797300" y="177943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56424</xdr:rowOff>
    </xdr:from>
    <xdr:to>
      <xdr:col>15</xdr:col>
      <xdr:colOff>101600</xdr:colOff>
      <xdr:row>103</xdr:row>
      <xdr:rowOff>158024</xdr:rowOff>
    </xdr:to>
    <xdr:sp macro="" textlink="">
      <xdr:nvSpPr>
        <xdr:cNvPr id="419" name="楕円 418">
          <a:extLst>
            <a:ext uri="{FF2B5EF4-FFF2-40B4-BE49-F238E27FC236}">
              <a16:creationId xmlns:a16="http://schemas.microsoft.com/office/drawing/2014/main" id="{33182976-5834-402B-8741-337C6C8FF041}"/>
            </a:ext>
          </a:extLst>
        </xdr:cNvPr>
        <xdr:cNvSpPr/>
      </xdr:nvSpPr>
      <xdr:spPr>
        <a:xfrm>
          <a:off x="2857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107224</xdr:rowOff>
    </xdr:from>
    <xdr:to>
      <xdr:col>19</xdr:col>
      <xdr:colOff>177800</xdr:colOff>
      <xdr:row>103</xdr:row>
      <xdr:rowOff>134982</xdr:rowOff>
    </xdr:to>
    <xdr:cxnSp macro="">
      <xdr:nvCxnSpPr>
        <xdr:cNvPr id="420" name="直線コネクタ 419">
          <a:extLst>
            <a:ext uri="{FF2B5EF4-FFF2-40B4-BE49-F238E27FC236}">
              <a16:creationId xmlns:a16="http://schemas.microsoft.com/office/drawing/2014/main" id="{D18B659F-A90B-4414-B39E-0B55E5AC1DAE}"/>
            </a:ext>
          </a:extLst>
        </xdr:cNvPr>
        <xdr:cNvCxnSpPr/>
      </xdr:nvCxnSpPr>
      <xdr:spPr>
        <a:xfrm>
          <a:off x="2908300" y="177665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53158</xdr:rowOff>
    </xdr:from>
    <xdr:to>
      <xdr:col>10</xdr:col>
      <xdr:colOff>165100</xdr:colOff>
      <xdr:row>103</xdr:row>
      <xdr:rowOff>154758</xdr:rowOff>
    </xdr:to>
    <xdr:sp macro="" textlink="">
      <xdr:nvSpPr>
        <xdr:cNvPr id="421" name="楕円 420">
          <a:extLst>
            <a:ext uri="{FF2B5EF4-FFF2-40B4-BE49-F238E27FC236}">
              <a16:creationId xmlns:a16="http://schemas.microsoft.com/office/drawing/2014/main" id="{4519AFAE-EDAF-4C77-8933-0DB9B33FBC15}"/>
            </a:ext>
          </a:extLst>
        </xdr:cNvPr>
        <xdr:cNvSpPr/>
      </xdr:nvSpPr>
      <xdr:spPr>
        <a:xfrm>
          <a:off x="1968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103958</xdr:rowOff>
    </xdr:from>
    <xdr:to>
      <xdr:col>15</xdr:col>
      <xdr:colOff>50800</xdr:colOff>
      <xdr:row>103</xdr:row>
      <xdr:rowOff>107224</xdr:rowOff>
    </xdr:to>
    <xdr:cxnSp macro="">
      <xdr:nvCxnSpPr>
        <xdr:cNvPr id="422" name="直線コネクタ 421">
          <a:extLst>
            <a:ext uri="{FF2B5EF4-FFF2-40B4-BE49-F238E27FC236}">
              <a16:creationId xmlns:a16="http://schemas.microsoft.com/office/drawing/2014/main" id="{591121BD-1B18-4FFB-8E6A-384ADEC3CBF4}"/>
            </a:ext>
          </a:extLst>
        </xdr:cNvPr>
        <xdr:cNvCxnSpPr/>
      </xdr:nvCxnSpPr>
      <xdr:spPr>
        <a:xfrm>
          <a:off x="2019300" y="177633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20501</xdr:rowOff>
    </xdr:from>
    <xdr:to>
      <xdr:col>6</xdr:col>
      <xdr:colOff>38100</xdr:colOff>
      <xdr:row>103</xdr:row>
      <xdr:rowOff>122101</xdr:rowOff>
    </xdr:to>
    <xdr:sp macro="" textlink="">
      <xdr:nvSpPr>
        <xdr:cNvPr id="423" name="楕円 422">
          <a:extLst>
            <a:ext uri="{FF2B5EF4-FFF2-40B4-BE49-F238E27FC236}">
              <a16:creationId xmlns:a16="http://schemas.microsoft.com/office/drawing/2014/main" id="{60783C59-D25C-4AFF-8E7D-1AFCE263BB72}"/>
            </a:ext>
          </a:extLst>
        </xdr:cNvPr>
        <xdr:cNvSpPr/>
      </xdr:nvSpPr>
      <xdr:spPr>
        <a:xfrm>
          <a:off x="1079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71301</xdr:rowOff>
    </xdr:from>
    <xdr:to>
      <xdr:col>10</xdr:col>
      <xdr:colOff>114300</xdr:colOff>
      <xdr:row>103</xdr:row>
      <xdr:rowOff>103958</xdr:rowOff>
    </xdr:to>
    <xdr:cxnSp macro="">
      <xdr:nvCxnSpPr>
        <xdr:cNvPr id="424" name="直線コネクタ 423">
          <a:extLst>
            <a:ext uri="{FF2B5EF4-FFF2-40B4-BE49-F238E27FC236}">
              <a16:creationId xmlns:a16="http://schemas.microsoft.com/office/drawing/2014/main" id="{BD3D6B38-7BC5-427E-8872-BA45E1D7A5B0}"/>
            </a:ext>
          </a:extLst>
        </xdr:cNvPr>
        <xdr:cNvCxnSpPr/>
      </xdr:nvCxnSpPr>
      <xdr:spPr>
        <a:xfrm>
          <a:off x="1130300" y="1773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5" name="n_1aveValue【港湾・漁港】&#10;有形固定資産減価償却率">
          <a:extLst>
            <a:ext uri="{FF2B5EF4-FFF2-40B4-BE49-F238E27FC236}">
              <a16:creationId xmlns:a16="http://schemas.microsoft.com/office/drawing/2014/main" id="{68BF6BBB-0440-4A73-A10A-93EA67EA9595}"/>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6" name="n_2aveValue【港湾・漁港】&#10;有形固定資産減価償却率">
          <a:extLst>
            <a:ext uri="{FF2B5EF4-FFF2-40B4-BE49-F238E27FC236}">
              <a16:creationId xmlns:a16="http://schemas.microsoft.com/office/drawing/2014/main" id="{D54BD143-9C0B-4F62-9788-2E6C16B04C0A}"/>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7" name="n_3aveValue【港湾・漁港】&#10;有形固定資産減価償却率">
          <a:extLst>
            <a:ext uri="{FF2B5EF4-FFF2-40B4-BE49-F238E27FC236}">
              <a16:creationId xmlns:a16="http://schemas.microsoft.com/office/drawing/2014/main" id="{73049850-DE87-4AC9-8912-1122A7EE274D}"/>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8" name="n_4aveValue【港湾・漁港】&#10;有形固定資産減価償却率">
          <a:extLst>
            <a:ext uri="{FF2B5EF4-FFF2-40B4-BE49-F238E27FC236}">
              <a16:creationId xmlns:a16="http://schemas.microsoft.com/office/drawing/2014/main" id="{BDA07070-5802-47F8-B889-112B9EE0773B}"/>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30859</xdr:rowOff>
    </xdr:from>
    <xdr:ext cx="405111" cy="259045"/>
    <xdr:sp macro="" textlink="">
      <xdr:nvSpPr>
        <xdr:cNvPr id="429" name="n_1mainValue【港湾・漁港】&#10;有形固定資産減価償却率">
          <a:extLst>
            <a:ext uri="{FF2B5EF4-FFF2-40B4-BE49-F238E27FC236}">
              <a16:creationId xmlns:a16="http://schemas.microsoft.com/office/drawing/2014/main" id="{5145D65E-1D56-4A8A-96C8-9C298231537F}"/>
            </a:ext>
          </a:extLst>
        </xdr:cNvPr>
        <xdr:cNvSpPr txBox="1"/>
      </xdr:nvSpPr>
      <xdr:spPr>
        <a:xfrm>
          <a:off x="3582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3101</xdr:rowOff>
    </xdr:from>
    <xdr:ext cx="405111" cy="259045"/>
    <xdr:sp macro="" textlink="">
      <xdr:nvSpPr>
        <xdr:cNvPr id="430" name="n_2mainValue【港湾・漁港】&#10;有形固定資産減価償却率">
          <a:extLst>
            <a:ext uri="{FF2B5EF4-FFF2-40B4-BE49-F238E27FC236}">
              <a16:creationId xmlns:a16="http://schemas.microsoft.com/office/drawing/2014/main" id="{D515EB79-8099-42A5-8320-7AAA82A318EE}"/>
            </a:ext>
          </a:extLst>
        </xdr:cNvPr>
        <xdr:cNvSpPr txBox="1"/>
      </xdr:nvSpPr>
      <xdr:spPr>
        <a:xfrm>
          <a:off x="2705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171285</xdr:rowOff>
    </xdr:from>
    <xdr:ext cx="405111" cy="259045"/>
    <xdr:sp macro="" textlink="">
      <xdr:nvSpPr>
        <xdr:cNvPr id="431" name="n_3mainValue【港湾・漁港】&#10;有形固定資産減価償却率">
          <a:extLst>
            <a:ext uri="{FF2B5EF4-FFF2-40B4-BE49-F238E27FC236}">
              <a16:creationId xmlns:a16="http://schemas.microsoft.com/office/drawing/2014/main" id="{5783739D-82B5-4FFC-A779-DCFA1EA1AA66}"/>
            </a:ext>
          </a:extLst>
        </xdr:cNvPr>
        <xdr:cNvSpPr txBox="1"/>
      </xdr:nvSpPr>
      <xdr:spPr>
        <a:xfrm>
          <a:off x="1816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138628</xdr:rowOff>
    </xdr:from>
    <xdr:ext cx="405111" cy="259045"/>
    <xdr:sp macro="" textlink="">
      <xdr:nvSpPr>
        <xdr:cNvPr id="432" name="n_4mainValue【港湾・漁港】&#10;有形固定資産減価償却率">
          <a:extLst>
            <a:ext uri="{FF2B5EF4-FFF2-40B4-BE49-F238E27FC236}">
              <a16:creationId xmlns:a16="http://schemas.microsoft.com/office/drawing/2014/main" id="{2F93D1B2-5370-483F-B4CB-F06DC876A00D}"/>
            </a:ext>
          </a:extLst>
        </xdr:cNvPr>
        <xdr:cNvSpPr txBox="1"/>
      </xdr:nvSpPr>
      <xdr:spPr>
        <a:xfrm>
          <a:off x="927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D165BD4F-48CA-4BB4-81A2-7019A8582E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5F05A451-8ED0-4E1B-9D5B-E4BDE1E22C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9E36FDE-7953-40E0-A796-1BB051A357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434BC824-9309-470D-9F56-B81D21E6C3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8DEBECB5-1DDA-4F62-B571-D78507AB07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5D009EF8-79EF-4B0B-8C6A-4BF219F2FFF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84D723B5-CC90-45C0-AF0B-3DA9E8F9E4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D51EDD51-DFA0-4CC4-9373-978D708E19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DBA6DD83-F435-46BE-BAA9-069BD4B5C3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FAAE2D7D-C941-47FB-8050-B512406A0E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C3F99CC5-12AF-4CF1-8BFD-4F916577FFB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4" name="テキスト ボックス 443">
          <a:extLst>
            <a:ext uri="{FF2B5EF4-FFF2-40B4-BE49-F238E27FC236}">
              <a16:creationId xmlns:a16="http://schemas.microsoft.com/office/drawing/2014/main" id="{DD1FFF84-B0EB-434A-B7BC-9A634E5096B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63836E35-347F-44DF-840F-B9251B38A56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6" name="テキスト ボックス 445">
          <a:extLst>
            <a:ext uri="{FF2B5EF4-FFF2-40B4-BE49-F238E27FC236}">
              <a16:creationId xmlns:a16="http://schemas.microsoft.com/office/drawing/2014/main" id="{FC14DDCB-2334-492B-B6A7-DE18CF5BD6E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D345179F-155B-4ABB-8668-2128DBA47CD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8" name="テキスト ボックス 447">
          <a:extLst>
            <a:ext uri="{FF2B5EF4-FFF2-40B4-BE49-F238E27FC236}">
              <a16:creationId xmlns:a16="http://schemas.microsoft.com/office/drawing/2014/main" id="{6667603C-2E33-4BE4-BC70-D757ED929EE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BEBBF54C-F2D2-4A75-A952-9CA8B7361AD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0" name="テキスト ボックス 449">
          <a:extLst>
            <a:ext uri="{FF2B5EF4-FFF2-40B4-BE49-F238E27FC236}">
              <a16:creationId xmlns:a16="http://schemas.microsoft.com/office/drawing/2014/main" id="{38A9AE85-5D7C-40A5-A0E0-B5591C775B02}"/>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504FF51C-7892-41B4-9151-C05CF53E8A2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a:extLst>
            <a:ext uri="{FF2B5EF4-FFF2-40B4-BE49-F238E27FC236}">
              <a16:creationId xmlns:a16="http://schemas.microsoft.com/office/drawing/2014/main" id="{E9F44D8A-21B6-4F22-A03E-4391C328372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A351CA9A-DBB6-4AEE-B479-8F6FAC8573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4" name="直線コネクタ 453">
          <a:extLst>
            <a:ext uri="{FF2B5EF4-FFF2-40B4-BE49-F238E27FC236}">
              <a16:creationId xmlns:a16="http://schemas.microsoft.com/office/drawing/2014/main" id="{D049AF26-0128-4444-814C-BE218B41334D}"/>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5" name="【港湾・漁港】&#10;一人当たり有形固定資産（償却資産）額最小値テキスト">
          <a:extLst>
            <a:ext uri="{FF2B5EF4-FFF2-40B4-BE49-F238E27FC236}">
              <a16:creationId xmlns:a16="http://schemas.microsoft.com/office/drawing/2014/main" id="{77496A17-C40D-4F3A-880A-9E38813D25C3}"/>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6" name="直線コネクタ 455">
          <a:extLst>
            <a:ext uri="{FF2B5EF4-FFF2-40B4-BE49-F238E27FC236}">
              <a16:creationId xmlns:a16="http://schemas.microsoft.com/office/drawing/2014/main" id="{4F13D5FA-16C8-464C-BDD6-B6206F86FAF2}"/>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B30C9F4C-D1FF-4658-BB3B-4F67DEE6507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8" name="直線コネクタ 457">
          <a:extLst>
            <a:ext uri="{FF2B5EF4-FFF2-40B4-BE49-F238E27FC236}">
              <a16:creationId xmlns:a16="http://schemas.microsoft.com/office/drawing/2014/main" id="{15C6D3C9-5252-48A5-8C46-0A8DEEA2A89B}"/>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6FE84436-106A-4365-B982-6F0FEB086866}"/>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60" name="フローチャート: 判断 459">
          <a:extLst>
            <a:ext uri="{FF2B5EF4-FFF2-40B4-BE49-F238E27FC236}">
              <a16:creationId xmlns:a16="http://schemas.microsoft.com/office/drawing/2014/main" id="{289374AC-F14F-4E65-82FA-3AED0FFAE398}"/>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61" name="フローチャート: 判断 460">
          <a:extLst>
            <a:ext uri="{FF2B5EF4-FFF2-40B4-BE49-F238E27FC236}">
              <a16:creationId xmlns:a16="http://schemas.microsoft.com/office/drawing/2014/main" id="{01B1F666-A3A2-4424-93DE-17FB0C5DD92A}"/>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2" name="フローチャート: 判断 461">
          <a:extLst>
            <a:ext uri="{FF2B5EF4-FFF2-40B4-BE49-F238E27FC236}">
              <a16:creationId xmlns:a16="http://schemas.microsoft.com/office/drawing/2014/main" id="{3EA83DAF-CF5D-4DF1-94AA-A0CD47BA893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3" name="フローチャート: 判断 462">
          <a:extLst>
            <a:ext uri="{FF2B5EF4-FFF2-40B4-BE49-F238E27FC236}">
              <a16:creationId xmlns:a16="http://schemas.microsoft.com/office/drawing/2014/main" id="{8519B07D-C5F3-474B-B56B-2F6C8A9882E2}"/>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4" name="フローチャート: 判断 463">
          <a:extLst>
            <a:ext uri="{FF2B5EF4-FFF2-40B4-BE49-F238E27FC236}">
              <a16:creationId xmlns:a16="http://schemas.microsoft.com/office/drawing/2014/main" id="{DF0E874C-0C62-4F11-869B-57C2C8B10C7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8E5A61C-F40E-4832-87E8-202F6A5BC5A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6882BC3-6D1F-4379-B6AA-8307A26422D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DA9921D-196F-4E87-816C-547DA8DE62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8731C08-FB53-416B-A1AE-E244902F2E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31FB693-AC74-4DE8-B6AB-C5E547AF26B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135224</xdr:rowOff>
    </xdr:from>
    <xdr:to>
      <xdr:col>55</xdr:col>
      <xdr:colOff>50800</xdr:colOff>
      <xdr:row>108</xdr:row>
      <xdr:rowOff>65374</xdr:rowOff>
    </xdr:to>
    <xdr:sp macro="" textlink="">
      <xdr:nvSpPr>
        <xdr:cNvPr id="470" name="楕円 469">
          <a:extLst>
            <a:ext uri="{FF2B5EF4-FFF2-40B4-BE49-F238E27FC236}">
              <a16:creationId xmlns:a16="http://schemas.microsoft.com/office/drawing/2014/main" id="{0799566E-4EBC-4AC0-B9B1-E2A70FCFA9BC}"/>
            </a:ext>
          </a:extLst>
        </xdr:cNvPr>
        <xdr:cNvSpPr/>
      </xdr:nvSpPr>
      <xdr:spPr>
        <a:xfrm>
          <a:off x="10426700" y="184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50151</xdr:rowOff>
    </xdr:from>
    <xdr:ext cx="599010" cy="259045"/>
    <xdr:sp macro="" textlink="">
      <xdr:nvSpPr>
        <xdr:cNvPr id="471" name="【港湾・漁港】&#10;一人当たり有形固定資産（償却資産）額該当値テキスト">
          <a:extLst>
            <a:ext uri="{FF2B5EF4-FFF2-40B4-BE49-F238E27FC236}">
              <a16:creationId xmlns:a16="http://schemas.microsoft.com/office/drawing/2014/main" id="{16729774-BA20-4201-BA74-C02E2971E16F}"/>
            </a:ext>
          </a:extLst>
        </xdr:cNvPr>
        <xdr:cNvSpPr txBox="1"/>
      </xdr:nvSpPr>
      <xdr:spPr>
        <a:xfrm>
          <a:off x="10515600" y="1839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135359</xdr:rowOff>
    </xdr:from>
    <xdr:to>
      <xdr:col>50</xdr:col>
      <xdr:colOff>165100</xdr:colOff>
      <xdr:row>108</xdr:row>
      <xdr:rowOff>65509</xdr:rowOff>
    </xdr:to>
    <xdr:sp macro="" textlink="">
      <xdr:nvSpPr>
        <xdr:cNvPr id="472" name="楕円 471">
          <a:extLst>
            <a:ext uri="{FF2B5EF4-FFF2-40B4-BE49-F238E27FC236}">
              <a16:creationId xmlns:a16="http://schemas.microsoft.com/office/drawing/2014/main" id="{61AD9C32-EA98-45C8-852B-57628061059C}"/>
            </a:ext>
          </a:extLst>
        </xdr:cNvPr>
        <xdr:cNvSpPr/>
      </xdr:nvSpPr>
      <xdr:spPr>
        <a:xfrm>
          <a:off x="9588500" y="18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14574</xdr:rowOff>
    </xdr:from>
    <xdr:to>
      <xdr:col>55</xdr:col>
      <xdr:colOff>0</xdr:colOff>
      <xdr:row>108</xdr:row>
      <xdr:rowOff>14709</xdr:rowOff>
    </xdr:to>
    <xdr:cxnSp macro="">
      <xdr:nvCxnSpPr>
        <xdr:cNvPr id="473" name="直線コネクタ 472">
          <a:extLst>
            <a:ext uri="{FF2B5EF4-FFF2-40B4-BE49-F238E27FC236}">
              <a16:creationId xmlns:a16="http://schemas.microsoft.com/office/drawing/2014/main" id="{569407F0-17A5-4807-846F-B79C750FCEF5}"/>
            </a:ext>
          </a:extLst>
        </xdr:cNvPr>
        <xdr:cNvCxnSpPr/>
      </xdr:nvCxnSpPr>
      <xdr:spPr>
        <a:xfrm flipV="1">
          <a:off x="9639300" y="18531174"/>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135576</xdr:rowOff>
    </xdr:from>
    <xdr:to>
      <xdr:col>46</xdr:col>
      <xdr:colOff>38100</xdr:colOff>
      <xdr:row>108</xdr:row>
      <xdr:rowOff>65726</xdr:rowOff>
    </xdr:to>
    <xdr:sp macro="" textlink="">
      <xdr:nvSpPr>
        <xdr:cNvPr id="474" name="楕円 473">
          <a:extLst>
            <a:ext uri="{FF2B5EF4-FFF2-40B4-BE49-F238E27FC236}">
              <a16:creationId xmlns:a16="http://schemas.microsoft.com/office/drawing/2014/main" id="{B8BD68E7-7DA2-438C-930C-97FDC7898D8B}"/>
            </a:ext>
          </a:extLst>
        </xdr:cNvPr>
        <xdr:cNvSpPr/>
      </xdr:nvSpPr>
      <xdr:spPr>
        <a:xfrm>
          <a:off x="8699500" y="184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14709</xdr:rowOff>
    </xdr:from>
    <xdr:to>
      <xdr:col>50</xdr:col>
      <xdr:colOff>114300</xdr:colOff>
      <xdr:row>108</xdr:row>
      <xdr:rowOff>14926</xdr:rowOff>
    </xdr:to>
    <xdr:cxnSp macro="">
      <xdr:nvCxnSpPr>
        <xdr:cNvPr id="475" name="直線コネクタ 474">
          <a:extLst>
            <a:ext uri="{FF2B5EF4-FFF2-40B4-BE49-F238E27FC236}">
              <a16:creationId xmlns:a16="http://schemas.microsoft.com/office/drawing/2014/main" id="{B11C6FB6-9E6E-433A-8679-F10CC0F1B8C4}"/>
            </a:ext>
          </a:extLst>
        </xdr:cNvPr>
        <xdr:cNvCxnSpPr/>
      </xdr:nvCxnSpPr>
      <xdr:spPr>
        <a:xfrm flipV="1">
          <a:off x="8750300" y="1853130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137730</xdr:rowOff>
    </xdr:from>
    <xdr:to>
      <xdr:col>41</xdr:col>
      <xdr:colOff>101600</xdr:colOff>
      <xdr:row>108</xdr:row>
      <xdr:rowOff>67880</xdr:rowOff>
    </xdr:to>
    <xdr:sp macro="" textlink="">
      <xdr:nvSpPr>
        <xdr:cNvPr id="476" name="楕円 475">
          <a:extLst>
            <a:ext uri="{FF2B5EF4-FFF2-40B4-BE49-F238E27FC236}">
              <a16:creationId xmlns:a16="http://schemas.microsoft.com/office/drawing/2014/main" id="{30F714E4-944C-44FD-9DD3-8BD772E081E9}"/>
            </a:ext>
          </a:extLst>
        </xdr:cNvPr>
        <xdr:cNvSpPr/>
      </xdr:nvSpPr>
      <xdr:spPr>
        <a:xfrm>
          <a:off x="7810500" y="184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14926</xdr:rowOff>
    </xdr:from>
    <xdr:to>
      <xdr:col>45</xdr:col>
      <xdr:colOff>177800</xdr:colOff>
      <xdr:row>108</xdr:row>
      <xdr:rowOff>17080</xdr:rowOff>
    </xdr:to>
    <xdr:cxnSp macro="">
      <xdr:nvCxnSpPr>
        <xdr:cNvPr id="477" name="直線コネクタ 476">
          <a:extLst>
            <a:ext uri="{FF2B5EF4-FFF2-40B4-BE49-F238E27FC236}">
              <a16:creationId xmlns:a16="http://schemas.microsoft.com/office/drawing/2014/main" id="{446D88F7-7838-4C4D-BCA5-8BAE9BA75D85}"/>
            </a:ext>
          </a:extLst>
        </xdr:cNvPr>
        <xdr:cNvCxnSpPr/>
      </xdr:nvCxnSpPr>
      <xdr:spPr>
        <a:xfrm flipV="1">
          <a:off x="7861300" y="1853152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137162</xdr:rowOff>
    </xdr:from>
    <xdr:to>
      <xdr:col>36</xdr:col>
      <xdr:colOff>165100</xdr:colOff>
      <xdr:row>108</xdr:row>
      <xdr:rowOff>67312</xdr:rowOff>
    </xdr:to>
    <xdr:sp macro="" textlink="">
      <xdr:nvSpPr>
        <xdr:cNvPr id="478" name="楕円 477">
          <a:extLst>
            <a:ext uri="{FF2B5EF4-FFF2-40B4-BE49-F238E27FC236}">
              <a16:creationId xmlns:a16="http://schemas.microsoft.com/office/drawing/2014/main" id="{355BAC1E-5FB4-4566-A7A2-6DE2BC55A968}"/>
            </a:ext>
          </a:extLst>
        </xdr:cNvPr>
        <xdr:cNvSpPr/>
      </xdr:nvSpPr>
      <xdr:spPr>
        <a:xfrm>
          <a:off x="6921500" y="184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16512</xdr:rowOff>
    </xdr:from>
    <xdr:to>
      <xdr:col>41</xdr:col>
      <xdr:colOff>50800</xdr:colOff>
      <xdr:row>108</xdr:row>
      <xdr:rowOff>17080</xdr:rowOff>
    </xdr:to>
    <xdr:cxnSp macro="">
      <xdr:nvCxnSpPr>
        <xdr:cNvPr id="479" name="直線コネクタ 478">
          <a:extLst>
            <a:ext uri="{FF2B5EF4-FFF2-40B4-BE49-F238E27FC236}">
              <a16:creationId xmlns:a16="http://schemas.microsoft.com/office/drawing/2014/main" id="{3F9E39DA-BA78-44B5-AA23-7CAEC9465BA6}"/>
            </a:ext>
          </a:extLst>
        </xdr:cNvPr>
        <xdr:cNvCxnSpPr/>
      </xdr:nvCxnSpPr>
      <xdr:spPr>
        <a:xfrm>
          <a:off x="6972300" y="1853311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80" name="n_1aveValue【港湾・漁港】&#10;一人当たり有形固定資産（償却資産）額">
          <a:extLst>
            <a:ext uri="{FF2B5EF4-FFF2-40B4-BE49-F238E27FC236}">
              <a16:creationId xmlns:a16="http://schemas.microsoft.com/office/drawing/2014/main" id="{D2A7F384-B375-4AA8-AFEC-C1C8ACC596F1}"/>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81" name="n_2aveValue【港湾・漁港】&#10;一人当たり有形固定資産（償却資産）額">
          <a:extLst>
            <a:ext uri="{FF2B5EF4-FFF2-40B4-BE49-F238E27FC236}">
              <a16:creationId xmlns:a16="http://schemas.microsoft.com/office/drawing/2014/main" id="{5F64E24F-1AE2-44A9-A15D-42ECE42F4E72}"/>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2" name="n_3aveValue【港湾・漁港】&#10;一人当たり有形固定資産（償却資産）額">
          <a:extLst>
            <a:ext uri="{FF2B5EF4-FFF2-40B4-BE49-F238E27FC236}">
              <a16:creationId xmlns:a16="http://schemas.microsoft.com/office/drawing/2014/main" id="{B2CE7E42-3E68-40B1-BF71-052B5A362091}"/>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3" name="n_4aveValue【港湾・漁港】&#10;一人当たり有形固定資産（償却資産）額">
          <a:extLst>
            <a:ext uri="{FF2B5EF4-FFF2-40B4-BE49-F238E27FC236}">
              <a16:creationId xmlns:a16="http://schemas.microsoft.com/office/drawing/2014/main" id="{4737F13E-240B-4A2C-8C40-ACC3360B78B8}"/>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56636</xdr:rowOff>
    </xdr:from>
    <xdr:ext cx="599010" cy="259045"/>
    <xdr:sp macro="" textlink="">
      <xdr:nvSpPr>
        <xdr:cNvPr id="484" name="n_1mainValue【港湾・漁港】&#10;一人当たり有形固定資産（償却資産）額">
          <a:extLst>
            <a:ext uri="{FF2B5EF4-FFF2-40B4-BE49-F238E27FC236}">
              <a16:creationId xmlns:a16="http://schemas.microsoft.com/office/drawing/2014/main" id="{47A3F82B-7CCB-4FEA-A55F-4550083F635B}"/>
            </a:ext>
          </a:extLst>
        </xdr:cNvPr>
        <xdr:cNvSpPr txBox="1"/>
      </xdr:nvSpPr>
      <xdr:spPr>
        <a:xfrm>
          <a:off x="9327095" y="1857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56853</xdr:rowOff>
    </xdr:from>
    <xdr:ext cx="599010" cy="259045"/>
    <xdr:sp macro="" textlink="">
      <xdr:nvSpPr>
        <xdr:cNvPr id="485" name="n_2mainValue【港湾・漁港】&#10;一人当たり有形固定資産（償却資産）額">
          <a:extLst>
            <a:ext uri="{FF2B5EF4-FFF2-40B4-BE49-F238E27FC236}">
              <a16:creationId xmlns:a16="http://schemas.microsoft.com/office/drawing/2014/main" id="{6FAD9E06-DDD0-4C92-AB6C-FAFD413596AB}"/>
            </a:ext>
          </a:extLst>
        </xdr:cNvPr>
        <xdr:cNvSpPr txBox="1"/>
      </xdr:nvSpPr>
      <xdr:spPr>
        <a:xfrm>
          <a:off x="8450795" y="18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59007</xdr:rowOff>
    </xdr:from>
    <xdr:ext cx="599010" cy="259045"/>
    <xdr:sp macro="" textlink="">
      <xdr:nvSpPr>
        <xdr:cNvPr id="486" name="n_3mainValue【港湾・漁港】&#10;一人当たり有形固定資産（償却資産）額">
          <a:extLst>
            <a:ext uri="{FF2B5EF4-FFF2-40B4-BE49-F238E27FC236}">
              <a16:creationId xmlns:a16="http://schemas.microsoft.com/office/drawing/2014/main" id="{492DDFD0-F6C6-4BC7-9687-5CED78F9A996}"/>
            </a:ext>
          </a:extLst>
        </xdr:cNvPr>
        <xdr:cNvSpPr txBox="1"/>
      </xdr:nvSpPr>
      <xdr:spPr>
        <a:xfrm>
          <a:off x="7561795" y="185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58439</xdr:rowOff>
    </xdr:from>
    <xdr:ext cx="599010" cy="259045"/>
    <xdr:sp macro="" textlink="">
      <xdr:nvSpPr>
        <xdr:cNvPr id="487" name="n_4mainValue【港湾・漁港】&#10;一人当たり有形固定資産（償却資産）額">
          <a:extLst>
            <a:ext uri="{FF2B5EF4-FFF2-40B4-BE49-F238E27FC236}">
              <a16:creationId xmlns:a16="http://schemas.microsoft.com/office/drawing/2014/main" id="{7948A696-9C7F-48F9-894C-DE84359DFAFE}"/>
            </a:ext>
          </a:extLst>
        </xdr:cNvPr>
        <xdr:cNvSpPr txBox="1"/>
      </xdr:nvSpPr>
      <xdr:spPr>
        <a:xfrm>
          <a:off x="6672795" y="185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83F65419-B835-4243-A2E5-BBCC60D5E5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F2466101-71CB-49AB-8852-7F3196038C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7721037-5B51-42BB-9F40-3967AB20A1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9B114E82-2AF5-43FF-ADC2-B3F492CAC8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8AD1F983-3916-4EFB-B59D-2EC4D2D2FA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70124F37-119E-470F-A74B-3A1EFA72F6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FCB35261-774F-4451-A60F-91C21A39C3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F35C6FF9-0376-4BCE-998F-59497732B2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1EC4EFC1-82F6-40C4-B11A-D2390B7083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1E56D66-06FF-4A6F-82F4-50340C09F6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E4E90291-6F1E-4898-B254-D76D7E8E03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27298BE6-0C85-45F5-86A1-42D238352A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a:extLst>
            <a:ext uri="{FF2B5EF4-FFF2-40B4-BE49-F238E27FC236}">
              <a16:creationId xmlns:a16="http://schemas.microsoft.com/office/drawing/2014/main" id="{F12ACBD3-6F9B-4338-886A-15B96722A8C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B02E4AB7-3E69-4063-A786-B950922114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a:extLst>
            <a:ext uri="{FF2B5EF4-FFF2-40B4-BE49-F238E27FC236}">
              <a16:creationId xmlns:a16="http://schemas.microsoft.com/office/drawing/2014/main" id="{A332BA84-BE4F-4C90-ADD5-BFF1729745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EF47AAED-5D8E-46AE-88F8-DD350B3AF84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a:extLst>
            <a:ext uri="{FF2B5EF4-FFF2-40B4-BE49-F238E27FC236}">
              <a16:creationId xmlns:a16="http://schemas.microsoft.com/office/drawing/2014/main" id="{5E780C57-358F-4FF3-93E6-4AF0C9E981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C9429CF3-E037-4AA1-B6FF-190B2EF2B2F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a:extLst>
            <a:ext uri="{FF2B5EF4-FFF2-40B4-BE49-F238E27FC236}">
              <a16:creationId xmlns:a16="http://schemas.microsoft.com/office/drawing/2014/main" id="{28A15A07-0C19-4461-8C99-174601FAAFF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2B20F046-BC5D-4687-A3F7-4273A263CA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a:extLst>
            <a:ext uri="{FF2B5EF4-FFF2-40B4-BE49-F238E27FC236}">
              <a16:creationId xmlns:a16="http://schemas.microsoft.com/office/drawing/2014/main" id="{EE71D9CA-94DF-4EA6-9712-6A83D0D5F9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6A317808-274D-49D5-8E3C-BCABF62E8C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6135DD3A-25EE-4907-9BEE-BE421FC9C9A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6CA5D0B8-EBDD-460A-B7E6-6B4578C27A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2" name="直線コネクタ 511">
          <a:extLst>
            <a:ext uri="{FF2B5EF4-FFF2-40B4-BE49-F238E27FC236}">
              <a16:creationId xmlns:a16="http://schemas.microsoft.com/office/drawing/2014/main" id="{49657AAC-0B3F-4381-BF95-D675BF8B9E83}"/>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2AE823AC-B96B-49A8-AF74-3CAD2E329B9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4" name="直線コネクタ 513">
          <a:extLst>
            <a:ext uri="{FF2B5EF4-FFF2-40B4-BE49-F238E27FC236}">
              <a16:creationId xmlns:a16="http://schemas.microsoft.com/office/drawing/2014/main" id="{9C57F08D-A862-43F9-BD6C-6D425819955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5" name="【認定こども園・幼稚園・保育所】&#10;有形固定資産減価償却率最大値テキスト">
          <a:extLst>
            <a:ext uri="{FF2B5EF4-FFF2-40B4-BE49-F238E27FC236}">
              <a16:creationId xmlns:a16="http://schemas.microsoft.com/office/drawing/2014/main" id="{75464092-884C-46F3-9DEC-AE3851B23358}"/>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6" name="直線コネクタ 515">
          <a:extLst>
            <a:ext uri="{FF2B5EF4-FFF2-40B4-BE49-F238E27FC236}">
              <a16:creationId xmlns:a16="http://schemas.microsoft.com/office/drawing/2014/main" id="{A17207B0-3CF8-4B4F-ADDB-6B499DD405A6}"/>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08EDEF93-62F6-4467-95EB-96375D6A7177}"/>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8" name="フローチャート: 判断 517">
          <a:extLst>
            <a:ext uri="{FF2B5EF4-FFF2-40B4-BE49-F238E27FC236}">
              <a16:creationId xmlns:a16="http://schemas.microsoft.com/office/drawing/2014/main" id="{189F3E40-0FDE-47A2-A1DC-C6F3455FC086}"/>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9" name="フローチャート: 判断 518">
          <a:extLst>
            <a:ext uri="{FF2B5EF4-FFF2-40B4-BE49-F238E27FC236}">
              <a16:creationId xmlns:a16="http://schemas.microsoft.com/office/drawing/2014/main" id="{74A84290-DBBA-4CF3-BDD4-9B22E13D07FA}"/>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0" name="フローチャート: 判断 519">
          <a:extLst>
            <a:ext uri="{FF2B5EF4-FFF2-40B4-BE49-F238E27FC236}">
              <a16:creationId xmlns:a16="http://schemas.microsoft.com/office/drawing/2014/main" id="{C6E07BC5-2502-438C-AA5A-3119F5DC62C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1" name="フローチャート: 判断 520">
          <a:extLst>
            <a:ext uri="{FF2B5EF4-FFF2-40B4-BE49-F238E27FC236}">
              <a16:creationId xmlns:a16="http://schemas.microsoft.com/office/drawing/2014/main" id="{368B46DA-BA7A-4CFC-BF25-79500185E41F}"/>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2" name="フローチャート: 判断 521">
          <a:extLst>
            <a:ext uri="{FF2B5EF4-FFF2-40B4-BE49-F238E27FC236}">
              <a16:creationId xmlns:a16="http://schemas.microsoft.com/office/drawing/2014/main" id="{0F64E51C-9F17-4F53-B0F6-A7BC856DC42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C35E524-3773-4309-8F5F-DE0C0EFA53F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5B5EDAC-8A0F-4FF9-B9C2-016059920D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7AF384D-456B-4C9E-A0F5-45A9E97145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72A5604-EFF4-4B6D-A064-502B8A1BD7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42BA816-7BD8-44B5-95E3-8A9C8AC040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528" name="楕円 527">
          <a:extLst>
            <a:ext uri="{FF2B5EF4-FFF2-40B4-BE49-F238E27FC236}">
              <a16:creationId xmlns:a16="http://schemas.microsoft.com/office/drawing/2014/main" id="{50928027-1ECA-412D-891E-AA05579074B4}"/>
            </a:ext>
          </a:extLst>
        </xdr:cNvPr>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166387</xdr:rowOff>
    </xdr:from>
    <xdr:ext cx="405111" cy="259045"/>
    <xdr:sp macro="" textlink="">
      <xdr:nvSpPr>
        <xdr:cNvPr id="529" name="【認定こども園・幼稚園・保育所】&#10;有形固定資産減価償却率該当値テキスト">
          <a:extLst>
            <a:ext uri="{FF2B5EF4-FFF2-40B4-BE49-F238E27FC236}">
              <a16:creationId xmlns:a16="http://schemas.microsoft.com/office/drawing/2014/main" id="{12033842-B5A9-40CA-BDAC-EDD1241DF833}"/>
            </a:ext>
          </a:extLst>
        </xdr:cNvPr>
        <xdr:cNvSpPr txBox="1"/>
      </xdr:nvSpPr>
      <xdr:spPr>
        <a:xfrm>
          <a:off x="16357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530" name="楕円 529">
          <a:extLst>
            <a:ext uri="{FF2B5EF4-FFF2-40B4-BE49-F238E27FC236}">
              <a16:creationId xmlns:a16="http://schemas.microsoft.com/office/drawing/2014/main" id="{17F3EDAD-0592-4008-A63D-6C8558BFDE12}"/>
            </a:ext>
          </a:extLst>
        </xdr:cNvPr>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22860</xdr:rowOff>
    </xdr:to>
    <xdr:cxnSp macro="">
      <xdr:nvCxnSpPr>
        <xdr:cNvPr id="531" name="直線コネクタ 530">
          <a:extLst>
            <a:ext uri="{FF2B5EF4-FFF2-40B4-BE49-F238E27FC236}">
              <a16:creationId xmlns:a16="http://schemas.microsoft.com/office/drawing/2014/main" id="{295DABE8-5935-4D1B-8DF6-71AABB2929C9}"/>
            </a:ext>
          </a:extLst>
        </xdr:cNvPr>
        <xdr:cNvCxnSpPr/>
      </xdr:nvCxnSpPr>
      <xdr:spPr>
        <a:xfrm>
          <a:off x="15481300" y="59855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44450</xdr:rowOff>
    </xdr:from>
    <xdr:to>
      <xdr:col>76</xdr:col>
      <xdr:colOff>165100</xdr:colOff>
      <xdr:row>34</xdr:row>
      <xdr:rowOff>146050</xdr:rowOff>
    </xdr:to>
    <xdr:sp macro="" textlink="">
      <xdr:nvSpPr>
        <xdr:cNvPr id="532" name="楕円 531">
          <a:extLst>
            <a:ext uri="{FF2B5EF4-FFF2-40B4-BE49-F238E27FC236}">
              <a16:creationId xmlns:a16="http://schemas.microsoft.com/office/drawing/2014/main" id="{ABEEC0EF-2EA0-4A97-977E-2E2352BF004E}"/>
            </a:ext>
          </a:extLst>
        </xdr:cNvPr>
        <xdr:cNvSpPr/>
      </xdr:nvSpPr>
      <xdr:spPr>
        <a:xfrm>
          <a:off x="14541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156210</xdr:rowOff>
    </xdr:to>
    <xdr:cxnSp macro="">
      <xdr:nvCxnSpPr>
        <xdr:cNvPr id="533" name="直線コネクタ 532">
          <a:extLst>
            <a:ext uri="{FF2B5EF4-FFF2-40B4-BE49-F238E27FC236}">
              <a16:creationId xmlns:a16="http://schemas.microsoft.com/office/drawing/2014/main" id="{4B149D84-3C2A-4773-9B56-53787AEE2E7A}"/>
            </a:ext>
          </a:extLst>
        </xdr:cNvPr>
        <xdr:cNvCxnSpPr/>
      </xdr:nvCxnSpPr>
      <xdr:spPr>
        <a:xfrm>
          <a:off x="14592300" y="59245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116840</xdr:rowOff>
    </xdr:from>
    <xdr:to>
      <xdr:col>72</xdr:col>
      <xdr:colOff>38100</xdr:colOff>
      <xdr:row>34</xdr:row>
      <xdr:rowOff>46990</xdr:rowOff>
    </xdr:to>
    <xdr:sp macro="" textlink="">
      <xdr:nvSpPr>
        <xdr:cNvPr id="534" name="楕円 533">
          <a:extLst>
            <a:ext uri="{FF2B5EF4-FFF2-40B4-BE49-F238E27FC236}">
              <a16:creationId xmlns:a16="http://schemas.microsoft.com/office/drawing/2014/main" id="{1B9BC920-239C-4352-9DA4-D415D6FE85CA}"/>
            </a:ext>
          </a:extLst>
        </xdr:cNvPr>
        <xdr:cNvSpPr/>
      </xdr:nvSpPr>
      <xdr:spPr>
        <a:xfrm>
          <a:off x="13652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95250</xdr:rowOff>
    </xdr:to>
    <xdr:cxnSp macro="">
      <xdr:nvCxnSpPr>
        <xdr:cNvPr id="535" name="直線コネクタ 534">
          <a:extLst>
            <a:ext uri="{FF2B5EF4-FFF2-40B4-BE49-F238E27FC236}">
              <a16:creationId xmlns:a16="http://schemas.microsoft.com/office/drawing/2014/main" id="{2B279D85-2954-489B-BFBB-8E17C01E5917}"/>
            </a:ext>
          </a:extLst>
        </xdr:cNvPr>
        <xdr:cNvCxnSpPr/>
      </xdr:nvCxnSpPr>
      <xdr:spPr>
        <a:xfrm>
          <a:off x="13703300" y="58254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74930</xdr:rowOff>
    </xdr:from>
    <xdr:to>
      <xdr:col>67</xdr:col>
      <xdr:colOff>101600</xdr:colOff>
      <xdr:row>34</xdr:row>
      <xdr:rowOff>5080</xdr:rowOff>
    </xdr:to>
    <xdr:sp macro="" textlink="">
      <xdr:nvSpPr>
        <xdr:cNvPr id="536" name="楕円 535">
          <a:extLst>
            <a:ext uri="{FF2B5EF4-FFF2-40B4-BE49-F238E27FC236}">
              <a16:creationId xmlns:a16="http://schemas.microsoft.com/office/drawing/2014/main" id="{D8275D63-8EA9-4008-B977-A9D7F7C56D4D}"/>
            </a:ext>
          </a:extLst>
        </xdr:cNvPr>
        <xdr:cNvSpPr/>
      </xdr:nvSpPr>
      <xdr:spPr>
        <a:xfrm>
          <a:off x="12763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125730</xdr:rowOff>
    </xdr:from>
    <xdr:to>
      <xdr:col>71</xdr:col>
      <xdr:colOff>177800</xdr:colOff>
      <xdr:row>33</xdr:row>
      <xdr:rowOff>167640</xdr:rowOff>
    </xdr:to>
    <xdr:cxnSp macro="">
      <xdr:nvCxnSpPr>
        <xdr:cNvPr id="537" name="直線コネクタ 536">
          <a:extLst>
            <a:ext uri="{FF2B5EF4-FFF2-40B4-BE49-F238E27FC236}">
              <a16:creationId xmlns:a16="http://schemas.microsoft.com/office/drawing/2014/main" id="{E90FBA62-6A89-4A9D-B08D-FB3B00C2CC3A}"/>
            </a:ext>
          </a:extLst>
        </xdr:cNvPr>
        <xdr:cNvCxnSpPr/>
      </xdr:nvCxnSpPr>
      <xdr:spPr>
        <a:xfrm>
          <a:off x="12814300" y="5783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8" name="n_1aveValue【認定こども園・幼稚園・保育所】&#10;有形固定資産減価償却率">
          <a:extLst>
            <a:ext uri="{FF2B5EF4-FFF2-40B4-BE49-F238E27FC236}">
              <a16:creationId xmlns:a16="http://schemas.microsoft.com/office/drawing/2014/main" id="{E7DB7828-06C7-4199-B39A-2168AC7ECC36}"/>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9" name="n_2aveValue【認定こども園・幼稚園・保育所】&#10;有形固定資産減価償却率">
          <a:extLst>
            <a:ext uri="{FF2B5EF4-FFF2-40B4-BE49-F238E27FC236}">
              <a16:creationId xmlns:a16="http://schemas.microsoft.com/office/drawing/2014/main" id="{336C713C-6D4D-409E-9882-45FB890DFF56}"/>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40" name="n_3aveValue【認定こども園・幼稚園・保育所】&#10;有形固定資産減価償却率">
          <a:extLst>
            <a:ext uri="{FF2B5EF4-FFF2-40B4-BE49-F238E27FC236}">
              <a16:creationId xmlns:a16="http://schemas.microsoft.com/office/drawing/2014/main" id="{F4237E04-896D-470E-9477-E81E8533ADF5}"/>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41" name="n_4aveValue【認定こども園・幼稚園・保育所】&#10;有形固定資産減価償却率">
          <a:extLst>
            <a:ext uri="{FF2B5EF4-FFF2-40B4-BE49-F238E27FC236}">
              <a16:creationId xmlns:a16="http://schemas.microsoft.com/office/drawing/2014/main" id="{BF117A0E-9C9F-4540-9E83-B1D2DC2E37B7}"/>
            </a:ext>
          </a:extLst>
        </xdr:cNvPr>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542" name="n_1mainValue【認定こども園・幼稚園・保育所】&#10;有形固定資産減価償却率">
          <a:extLst>
            <a:ext uri="{FF2B5EF4-FFF2-40B4-BE49-F238E27FC236}">
              <a16:creationId xmlns:a16="http://schemas.microsoft.com/office/drawing/2014/main" id="{666AAAF6-0257-4C25-AF7C-BC28DB1D6B1A}"/>
            </a:ext>
          </a:extLst>
        </xdr:cNvPr>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162577</xdr:rowOff>
    </xdr:from>
    <xdr:ext cx="405111" cy="259045"/>
    <xdr:sp macro="" textlink="">
      <xdr:nvSpPr>
        <xdr:cNvPr id="543" name="n_2mainValue【認定こども園・幼稚園・保育所】&#10;有形固定資産減価償却率">
          <a:extLst>
            <a:ext uri="{FF2B5EF4-FFF2-40B4-BE49-F238E27FC236}">
              <a16:creationId xmlns:a16="http://schemas.microsoft.com/office/drawing/2014/main" id="{4AAE9CDE-DA1F-4F86-B287-A73BEE0F9DA2}"/>
            </a:ext>
          </a:extLst>
        </xdr:cNvPr>
        <xdr:cNvSpPr txBox="1"/>
      </xdr:nvSpPr>
      <xdr:spPr>
        <a:xfrm>
          <a:off x="14389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63517</xdr:rowOff>
    </xdr:from>
    <xdr:ext cx="405111" cy="259045"/>
    <xdr:sp macro="" textlink="">
      <xdr:nvSpPr>
        <xdr:cNvPr id="544" name="n_3mainValue【認定こども園・幼稚園・保育所】&#10;有形固定資産減価償却率">
          <a:extLst>
            <a:ext uri="{FF2B5EF4-FFF2-40B4-BE49-F238E27FC236}">
              <a16:creationId xmlns:a16="http://schemas.microsoft.com/office/drawing/2014/main" id="{9AA57D09-1E6D-45AF-AEAE-BA675CD2C270}"/>
            </a:ext>
          </a:extLst>
        </xdr:cNvPr>
        <xdr:cNvSpPr txBox="1"/>
      </xdr:nvSpPr>
      <xdr:spPr>
        <a:xfrm>
          <a:off x="13500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21607</xdr:rowOff>
    </xdr:from>
    <xdr:ext cx="405111" cy="259045"/>
    <xdr:sp macro="" textlink="">
      <xdr:nvSpPr>
        <xdr:cNvPr id="545" name="n_4mainValue【認定こども園・幼稚園・保育所】&#10;有形固定資産減価償却率">
          <a:extLst>
            <a:ext uri="{FF2B5EF4-FFF2-40B4-BE49-F238E27FC236}">
              <a16:creationId xmlns:a16="http://schemas.microsoft.com/office/drawing/2014/main" id="{09BE67D5-D3CC-4EA1-8C83-61730B0D96BC}"/>
            </a:ext>
          </a:extLst>
        </xdr:cNvPr>
        <xdr:cNvSpPr txBox="1"/>
      </xdr:nvSpPr>
      <xdr:spPr>
        <a:xfrm>
          <a:off x="12611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8FA68564-F856-4347-B0A6-E5C070B7B5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766C8DF5-4AC9-46C5-A9AB-FB806B839D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D74EAF47-C183-49A9-95E0-D39FD6D14A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DA0667E1-D327-43E9-9EDA-C15A6EB55A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29FD5BE-C841-43A3-80D3-66DE030110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D4F3842C-D22E-4D07-819E-4313C99881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173F8444-628F-41CA-A7FC-03E4EC7562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642EDD5F-227F-4FFE-9C76-86D972B46D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F1F16DC5-B64A-4753-AAA9-57167E3E97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9DFBB23B-BC56-48B2-B90D-9FE1014A58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ACC42C8B-97C9-4B37-BA97-CCA13763DD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7" name="テキスト ボックス 556">
          <a:extLst>
            <a:ext uri="{FF2B5EF4-FFF2-40B4-BE49-F238E27FC236}">
              <a16:creationId xmlns:a16="http://schemas.microsoft.com/office/drawing/2014/main" id="{F57836B7-34CE-4BC2-9307-3918447F8B7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6DA9E41B-C507-4545-A9AC-B93CE928AE3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9" name="テキスト ボックス 558">
          <a:extLst>
            <a:ext uri="{FF2B5EF4-FFF2-40B4-BE49-F238E27FC236}">
              <a16:creationId xmlns:a16="http://schemas.microsoft.com/office/drawing/2014/main" id="{0AFC41D9-B265-4B73-9605-D4C9DAAA2C1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01FF1E67-252C-4623-8BD2-22FABF5095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1" name="テキスト ボックス 560">
          <a:extLst>
            <a:ext uri="{FF2B5EF4-FFF2-40B4-BE49-F238E27FC236}">
              <a16:creationId xmlns:a16="http://schemas.microsoft.com/office/drawing/2014/main" id="{5AED01C4-D686-490E-BD30-50462469E5F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F98D9EF5-5D32-4EEF-9451-F087489EC3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3" name="テキスト ボックス 562">
          <a:extLst>
            <a:ext uri="{FF2B5EF4-FFF2-40B4-BE49-F238E27FC236}">
              <a16:creationId xmlns:a16="http://schemas.microsoft.com/office/drawing/2014/main" id="{7C11D488-7078-41A9-A1FD-9967148CF19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D7C18F97-B070-47C1-9B77-E13C6643AE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54B3770C-5EB4-4A88-BBD9-50BBC42D68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B052B290-751F-4643-87A7-D5F9891A44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7" name="直線コネクタ 566">
          <a:extLst>
            <a:ext uri="{FF2B5EF4-FFF2-40B4-BE49-F238E27FC236}">
              <a16:creationId xmlns:a16="http://schemas.microsoft.com/office/drawing/2014/main" id="{8A291E33-7197-4981-B623-F6DEB8233319}"/>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39D7E07A-5A79-4839-A583-7FEA7D4DA8E6}"/>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9" name="直線コネクタ 568">
          <a:extLst>
            <a:ext uri="{FF2B5EF4-FFF2-40B4-BE49-F238E27FC236}">
              <a16:creationId xmlns:a16="http://schemas.microsoft.com/office/drawing/2014/main" id="{F094E96B-0F0D-416A-B0C0-1730487CAA7F}"/>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914FC316-B2E0-42AD-96B5-71910A880DAE}"/>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71" name="直線コネクタ 570">
          <a:extLst>
            <a:ext uri="{FF2B5EF4-FFF2-40B4-BE49-F238E27FC236}">
              <a16:creationId xmlns:a16="http://schemas.microsoft.com/office/drawing/2014/main" id="{8B758305-16F1-44CC-BBC8-2F5BF1A71AAA}"/>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B050ABCC-3F99-4414-B25A-D5D84C9FD1AE}"/>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3" name="フローチャート: 判断 572">
          <a:extLst>
            <a:ext uri="{FF2B5EF4-FFF2-40B4-BE49-F238E27FC236}">
              <a16:creationId xmlns:a16="http://schemas.microsoft.com/office/drawing/2014/main" id="{91308661-F0D1-40AD-8FD8-8188EB926F37}"/>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4" name="フローチャート: 判断 573">
          <a:extLst>
            <a:ext uri="{FF2B5EF4-FFF2-40B4-BE49-F238E27FC236}">
              <a16:creationId xmlns:a16="http://schemas.microsoft.com/office/drawing/2014/main" id="{1D168BF2-EF47-4F79-9A40-D813A86041BD}"/>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5" name="フローチャート: 判断 574">
          <a:extLst>
            <a:ext uri="{FF2B5EF4-FFF2-40B4-BE49-F238E27FC236}">
              <a16:creationId xmlns:a16="http://schemas.microsoft.com/office/drawing/2014/main" id="{2CA7BB5A-A0EF-465E-B178-9ECB02166761}"/>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6" name="フローチャート: 判断 575">
          <a:extLst>
            <a:ext uri="{FF2B5EF4-FFF2-40B4-BE49-F238E27FC236}">
              <a16:creationId xmlns:a16="http://schemas.microsoft.com/office/drawing/2014/main" id="{82FE05C2-98FA-4817-B8D5-060020602CA8}"/>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7" name="フローチャート: 判断 576">
          <a:extLst>
            <a:ext uri="{FF2B5EF4-FFF2-40B4-BE49-F238E27FC236}">
              <a16:creationId xmlns:a16="http://schemas.microsoft.com/office/drawing/2014/main" id="{C3927B37-218F-4F67-ACE6-75783BB7173D}"/>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9E2FD71-C583-4F9E-8DB3-2C832F82A0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640C37C-9160-4B86-AFFA-9B9D01D749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767FB91-0602-4C06-8DFE-B7D9F495D8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A223CCE-2277-4C15-83E6-04286D6D1C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39B4A59-6AFE-4F6C-99C2-F1E9416454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83" name="楕円 582">
          <a:extLst>
            <a:ext uri="{FF2B5EF4-FFF2-40B4-BE49-F238E27FC236}">
              <a16:creationId xmlns:a16="http://schemas.microsoft.com/office/drawing/2014/main" id="{26C01622-4131-4F16-8153-E04FE64F0CE4}"/>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FDA1BEAB-388D-40F7-B594-2F3533449A6A}"/>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585" name="楕円 584">
          <a:extLst>
            <a:ext uri="{FF2B5EF4-FFF2-40B4-BE49-F238E27FC236}">
              <a16:creationId xmlns:a16="http://schemas.microsoft.com/office/drawing/2014/main" id="{F9E095B6-DC4B-430B-9DA6-549F85BE7282}"/>
            </a:ext>
          </a:extLst>
        </xdr:cNvPr>
        <xdr:cNvSpPr/>
      </xdr:nvSpPr>
      <xdr:spPr>
        <a:xfrm>
          <a:off x="2127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51054</xdr:rowOff>
    </xdr:from>
    <xdr:to>
      <xdr:col>116</xdr:col>
      <xdr:colOff>63500</xdr:colOff>
      <xdr:row>40</xdr:row>
      <xdr:rowOff>53340</xdr:rowOff>
    </xdr:to>
    <xdr:cxnSp macro="">
      <xdr:nvCxnSpPr>
        <xdr:cNvPr id="586" name="直線コネクタ 585">
          <a:extLst>
            <a:ext uri="{FF2B5EF4-FFF2-40B4-BE49-F238E27FC236}">
              <a16:creationId xmlns:a16="http://schemas.microsoft.com/office/drawing/2014/main" id="{3DF044DA-2EE2-488F-88F3-544D35BE3F8C}"/>
            </a:ext>
          </a:extLst>
        </xdr:cNvPr>
        <xdr:cNvCxnSpPr/>
      </xdr:nvCxnSpPr>
      <xdr:spPr>
        <a:xfrm>
          <a:off x="21323300" y="69090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587" name="楕円 586">
          <a:extLst>
            <a:ext uri="{FF2B5EF4-FFF2-40B4-BE49-F238E27FC236}">
              <a16:creationId xmlns:a16="http://schemas.microsoft.com/office/drawing/2014/main" id="{5EA7E7BB-B03F-4011-8FC1-210C73A7FF7C}"/>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57912</xdr:rowOff>
    </xdr:to>
    <xdr:cxnSp macro="">
      <xdr:nvCxnSpPr>
        <xdr:cNvPr id="588" name="直線コネクタ 587">
          <a:extLst>
            <a:ext uri="{FF2B5EF4-FFF2-40B4-BE49-F238E27FC236}">
              <a16:creationId xmlns:a16="http://schemas.microsoft.com/office/drawing/2014/main" id="{116C77D6-5291-46B2-B58E-048C8401A84E}"/>
            </a:ext>
          </a:extLst>
        </xdr:cNvPr>
        <xdr:cNvCxnSpPr/>
      </xdr:nvCxnSpPr>
      <xdr:spPr>
        <a:xfrm flipV="1">
          <a:off x="20434300" y="69090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589" name="楕円 588">
          <a:extLst>
            <a:ext uri="{FF2B5EF4-FFF2-40B4-BE49-F238E27FC236}">
              <a16:creationId xmlns:a16="http://schemas.microsoft.com/office/drawing/2014/main" id="{2FF3E928-53CC-4E01-9C0C-DAD491A4EE44}"/>
            </a:ext>
          </a:extLst>
        </xdr:cNvPr>
        <xdr:cNvSpPr/>
      </xdr:nvSpPr>
      <xdr:spPr>
        <a:xfrm>
          <a:off x="19494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71628</xdr:rowOff>
    </xdr:to>
    <xdr:cxnSp macro="">
      <xdr:nvCxnSpPr>
        <xdr:cNvPr id="590" name="直線コネクタ 589">
          <a:extLst>
            <a:ext uri="{FF2B5EF4-FFF2-40B4-BE49-F238E27FC236}">
              <a16:creationId xmlns:a16="http://schemas.microsoft.com/office/drawing/2014/main" id="{A4229FA1-9C21-4C59-997A-2D4D9B66A73E}"/>
            </a:ext>
          </a:extLst>
        </xdr:cNvPr>
        <xdr:cNvCxnSpPr/>
      </xdr:nvCxnSpPr>
      <xdr:spPr>
        <a:xfrm flipV="1">
          <a:off x="19545300" y="6915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591" name="楕円 590">
          <a:extLst>
            <a:ext uri="{FF2B5EF4-FFF2-40B4-BE49-F238E27FC236}">
              <a16:creationId xmlns:a16="http://schemas.microsoft.com/office/drawing/2014/main" id="{7CAF3B6D-EB5D-4C42-80A8-CA83F6D18B3D}"/>
            </a:ext>
          </a:extLst>
        </xdr:cNvPr>
        <xdr:cNvSpPr/>
      </xdr:nvSpPr>
      <xdr:spPr>
        <a:xfrm>
          <a:off x="18605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69342</xdr:rowOff>
    </xdr:from>
    <xdr:to>
      <xdr:col>102</xdr:col>
      <xdr:colOff>114300</xdr:colOff>
      <xdr:row>40</xdr:row>
      <xdr:rowOff>71628</xdr:rowOff>
    </xdr:to>
    <xdr:cxnSp macro="">
      <xdr:nvCxnSpPr>
        <xdr:cNvPr id="592" name="直線コネクタ 591">
          <a:extLst>
            <a:ext uri="{FF2B5EF4-FFF2-40B4-BE49-F238E27FC236}">
              <a16:creationId xmlns:a16="http://schemas.microsoft.com/office/drawing/2014/main" id="{F7118DE0-182A-472F-B73F-C6E4668F9C4B}"/>
            </a:ext>
          </a:extLst>
        </xdr:cNvPr>
        <xdr:cNvCxnSpPr/>
      </xdr:nvCxnSpPr>
      <xdr:spPr>
        <a:xfrm>
          <a:off x="18656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1A1A868-227A-4C78-8D3B-5B06E1FB6D45}"/>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E2F276CB-0489-4E3D-B476-F6B96702D7DC}"/>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850A3F0C-8801-4633-9A32-6F5D6B965D3B}"/>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F6FB026C-B19E-4226-A415-0F101FEE31E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E5420F61-AC0B-4989-9F0E-CCDF24CA338F}"/>
            </a:ext>
          </a:extLst>
        </xdr:cNvPr>
        <xdr:cNvSpPr txBox="1"/>
      </xdr:nvSpPr>
      <xdr:spPr>
        <a:xfrm>
          <a:off x="210757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AA319F4-0FB2-490F-947B-CE37C9A577B4}"/>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802C33A1-6041-4129-B595-AF80D02A7BBE}"/>
            </a:ext>
          </a:extLst>
        </xdr:cNvPr>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FF419E4B-4840-49B6-BF7E-E83309EA6F65}"/>
            </a:ext>
          </a:extLst>
        </xdr:cNvPr>
        <xdr:cNvSpPr txBox="1"/>
      </xdr:nvSpPr>
      <xdr:spPr>
        <a:xfrm>
          <a:off x="18421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57698DE5-13CF-48BE-BF6E-4B91E772D9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CD74817D-7F28-4C68-BADF-A52B183916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C3BAA426-BEE9-4A71-A046-B7A816E6A9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DA6B3CF9-7FD4-4E42-B4A3-00983FF14D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A557C467-0505-4FE3-98B7-C49879DB6F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5543DDF0-75A4-46FA-B1A1-6B09B8C453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DB5CFCFA-1721-4911-84DA-7BFE2FAFFB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357288A-AFD6-432F-AC2D-87D0380C9F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E10C56DA-5E7B-42C4-A3F3-DFD0C8111B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DCC243E-58E2-4AE9-9DE6-2A02E7D827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6ED4522B-CEB3-43AC-8DC1-D037D07C72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8C8468D0-56C2-4C49-87BA-F556E1B6103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CB286415-F331-4A97-B648-B0A8FB9166C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77ACA7FB-49E9-4B1E-88ED-AE5338B5AE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E965DBC1-5D28-45FF-AF1F-CA52E9B4D59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CAAFBAFF-9620-4CAD-9799-C09685B7C17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7C188CBC-D744-45F0-AD6D-127F58E732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8F69E568-0C72-4FD6-9A1D-0C8970E1BE2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F8E3E5D0-387D-4B8C-BAAE-8838D01B1E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588593C8-D540-4547-A545-4F99E226F3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a:extLst>
            <a:ext uri="{FF2B5EF4-FFF2-40B4-BE49-F238E27FC236}">
              <a16:creationId xmlns:a16="http://schemas.microsoft.com/office/drawing/2014/main" id="{16191D9A-A998-4AF0-B7B9-8A466E049C4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F753FDCC-5C67-4233-B057-64D76AA9573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9051E77B-7AAA-4901-8C3D-B2D401ADDD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a:extLst>
            <a:ext uri="{FF2B5EF4-FFF2-40B4-BE49-F238E27FC236}">
              <a16:creationId xmlns:a16="http://schemas.microsoft.com/office/drawing/2014/main" id="{AD66A3FF-52A1-4229-91DA-CF1ACF6F6E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5" name="直線コネクタ 624">
          <a:extLst>
            <a:ext uri="{FF2B5EF4-FFF2-40B4-BE49-F238E27FC236}">
              <a16:creationId xmlns:a16="http://schemas.microsoft.com/office/drawing/2014/main" id="{983E49D9-EE26-4FFD-9B32-CD6D88C01039}"/>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6" name="【学校施設】&#10;有形固定資産減価償却率最小値テキスト">
          <a:extLst>
            <a:ext uri="{FF2B5EF4-FFF2-40B4-BE49-F238E27FC236}">
              <a16:creationId xmlns:a16="http://schemas.microsoft.com/office/drawing/2014/main" id="{78CFFD37-CE90-43FB-876F-BEC13F16E6F3}"/>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7" name="直線コネクタ 626">
          <a:extLst>
            <a:ext uri="{FF2B5EF4-FFF2-40B4-BE49-F238E27FC236}">
              <a16:creationId xmlns:a16="http://schemas.microsoft.com/office/drawing/2014/main" id="{4AAB49CE-5612-4807-8A04-5AFDCF9C1C84}"/>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8" name="【学校施設】&#10;有形固定資産減価償却率最大値テキスト">
          <a:extLst>
            <a:ext uri="{FF2B5EF4-FFF2-40B4-BE49-F238E27FC236}">
              <a16:creationId xmlns:a16="http://schemas.microsoft.com/office/drawing/2014/main" id="{E58DDFA2-1F63-481D-948A-C9A1B715D409}"/>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9" name="直線コネクタ 628">
          <a:extLst>
            <a:ext uri="{FF2B5EF4-FFF2-40B4-BE49-F238E27FC236}">
              <a16:creationId xmlns:a16="http://schemas.microsoft.com/office/drawing/2014/main" id="{C9F24078-85A7-486D-84C7-EB1F8A39BB74}"/>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0" name="【学校施設】&#10;有形固定資産減価償却率平均値テキスト">
          <a:extLst>
            <a:ext uri="{FF2B5EF4-FFF2-40B4-BE49-F238E27FC236}">
              <a16:creationId xmlns:a16="http://schemas.microsoft.com/office/drawing/2014/main" id="{81FA4F8F-C584-4ACF-A1C7-F1BF3000ACC7}"/>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1" name="フローチャート: 判断 630">
          <a:extLst>
            <a:ext uri="{FF2B5EF4-FFF2-40B4-BE49-F238E27FC236}">
              <a16:creationId xmlns:a16="http://schemas.microsoft.com/office/drawing/2014/main" id="{11AA1355-5C2F-49F5-900B-2B4C4BAFC4AB}"/>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2" name="フローチャート: 判断 631">
          <a:extLst>
            <a:ext uri="{FF2B5EF4-FFF2-40B4-BE49-F238E27FC236}">
              <a16:creationId xmlns:a16="http://schemas.microsoft.com/office/drawing/2014/main" id="{A757988F-6E2A-41E6-975E-88981DBC3FA3}"/>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3" name="フローチャート: 判断 632">
          <a:extLst>
            <a:ext uri="{FF2B5EF4-FFF2-40B4-BE49-F238E27FC236}">
              <a16:creationId xmlns:a16="http://schemas.microsoft.com/office/drawing/2014/main" id="{E1E62F5B-F66B-4060-8298-688B36D67BED}"/>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4" name="フローチャート: 判断 633">
          <a:extLst>
            <a:ext uri="{FF2B5EF4-FFF2-40B4-BE49-F238E27FC236}">
              <a16:creationId xmlns:a16="http://schemas.microsoft.com/office/drawing/2014/main" id="{CC79C67A-2B1E-497E-858E-6D1262E189CA}"/>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5" name="フローチャート: 判断 634">
          <a:extLst>
            <a:ext uri="{FF2B5EF4-FFF2-40B4-BE49-F238E27FC236}">
              <a16:creationId xmlns:a16="http://schemas.microsoft.com/office/drawing/2014/main" id="{D23BCF02-C3DF-41D6-969E-B05249A52E9C}"/>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79F9497-98D8-4E9C-B69A-650CB2FE51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5482E87-1F7A-478A-8342-09EBE38148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965481EA-67E7-409A-AD80-EED7A23CF2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1F5BCB8-899F-4C66-B28B-3C3EBBACEB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E528E35-2EBD-4026-A959-ADBDD11A0E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88265</xdr:rowOff>
    </xdr:from>
    <xdr:to>
      <xdr:col>85</xdr:col>
      <xdr:colOff>177800</xdr:colOff>
      <xdr:row>57</xdr:row>
      <xdr:rowOff>18415</xdr:rowOff>
    </xdr:to>
    <xdr:sp macro="" textlink="">
      <xdr:nvSpPr>
        <xdr:cNvPr id="641" name="楕円 640">
          <a:extLst>
            <a:ext uri="{FF2B5EF4-FFF2-40B4-BE49-F238E27FC236}">
              <a16:creationId xmlns:a16="http://schemas.microsoft.com/office/drawing/2014/main" id="{F460EE67-6E5C-4FE6-B642-C01C444820AF}"/>
            </a:ext>
          </a:extLst>
        </xdr:cNvPr>
        <xdr:cNvSpPr/>
      </xdr:nvSpPr>
      <xdr:spPr>
        <a:xfrm>
          <a:off x="16268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41292</xdr:rowOff>
    </xdr:from>
    <xdr:ext cx="405111" cy="259045"/>
    <xdr:sp macro="" textlink="">
      <xdr:nvSpPr>
        <xdr:cNvPr id="642" name="【学校施設】&#10;有形固定資産減価償却率該当値テキスト">
          <a:extLst>
            <a:ext uri="{FF2B5EF4-FFF2-40B4-BE49-F238E27FC236}">
              <a16:creationId xmlns:a16="http://schemas.microsoft.com/office/drawing/2014/main" id="{F728223D-6EEE-455E-A337-47DE9022B611}"/>
            </a:ext>
          </a:extLst>
        </xdr:cNvPr>
        <xdr:cNvSpPr txBox="1"/>
      </xdr:nvSpPr>
      <xdr:spPr>
        <a:xfrm>
          <a:off x="16357600" y="964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128270</xdr:rowOff>
    </xdr:from>
    <xdr:to>
      <xdr:col>81</xdr:col>
      <xdr:colOff>101600</xdr:colOff>
      <xdr:row>57</xdr:row>
      <xdr:rowOff>58420</xdr:rowOff>
    </xdr:to>
    <xdr:sp macro="" textlink="">
      <xdr:nvSpPr>
        <xdr:cNvPr id="643" name="楕円 642">
          <a:extLst>
            <a:ext uri="{FF2B5EF4-FFF2-40B4-BE49-F238E27FC236}">
              <a16:creationId xmlns:a16="http://schemas.microsoft.com/office/drawing/2014/main" id="{BB112C3B-9898-42EF-9AAA-0609CB7170A4}"/>
            </a:ext>
          </a:extLst>
        </xdr:cNvPr>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139065</xdr:rowOff>
    </xdr:from>
    <xdr:to>
      <xdr:col>85</xdr:col>
      <xdr:colOff>127000</xdr:colOff>
      <xdr:row>57</xdr:row>
      <xdr:rowOff>7620</xdr:rowOff>
    </xdr:to>
    <xdr:cxnSp macro="">
      <xdr:nvCxnSpPr>
        <xdr:cNvPr id="644" name="直線コネクタ 643">
          <a:extLst>
            <a:ext uri="{FF2B5EF4-FFF2-40B4-BE49-F238E27FC236}">
              <a16:creationId xmlns:a16="http://schemas.microsoft.com/office/drawing/2014/main" id="{6358105E-27A0-43C0-8823-A319B5A090B0}"/>
            </a:ext>
          </a:extLst>
        </xdr:cNvPr>
        <xdr:cNvCxnSpPr/>
      </xdr:nvCxnSpPr>
      <xdr:spPr>
        <a:xfrm flipV="1">
          <a:off x="15481300" y="97402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645" name="楕円 644">
          <a:extLst>
            <a:ext uri="{FF2B5EF4-FFF2-40B4-BE49-F238E27FC236}">
              <a16:creationId xmlns:a16="http://schemas.microsoft.com/office/drawing/2014/main" id="{897662E9-E669-4F50-B7A7-766CEA51E701}"/>
            </a:ext>
          </a:extLst>
        </xdr:cNvPr>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57</xdr:row>
      <xdr:rowOff>7620</xdr:rowOff>
    </xdr:to>
    <xdr:cxnSp macro="">
      <xdr:nvCxnSpPr>
        <xdr:cNvPr id="646" name="直線コネクタ 645">
          <a:extLst>
            <a:ext uri="{FF2B5EF4-FFF2-40B4-BE49-F238E27FC236}">
              <a16:creationId xmlns:a16="http://schemas.microsoft.com/office/drawing/2014/main" id="{30F752B6-D2AD-4A3D-AA86-9E153FAC91BF}"/>
            </a:ext>
          </a:extLst>
        </xdr:cNvPr>
        <xdr:cNvCxnSpPr/>
      </xdr:nvCxnSpPr>
      <xdr:spPr>
        <a:xfrm>
          <a:off x="14592300" y="974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55880</xdr:rowOff>
    </xdr:from>
    <xdr:to>
      <xdr:col>72</xdr:col>
      <xdr:colOff>38100</xdr:colOff>
      <xdr:row>56</xdr:row>
      <xdr:rowOff>157480</xdr:rowOff>
    </xdr:to>
    <xdr:sp macro="" textlink="">
      <xdr:nvSpPr>
        <xdr:cNvPr id="647" name="楕円 646">
          <a:extLst>
            <a:ext uri="{FF2B5EF4-FFF2-40B4-BE49-F238E27FC236}">
              <a16:creationId xmlns:a16="http://schemas.microsoft.com/office/drawing/2014/main" id="{3118B2AA-6188-46BF-9110-53B2C7A50DA7}"/>
            </a:ext>
          </a:extLst>
        </xdr:cNvPr>
        <xdr:cNvSpPr/>
      </xdr:nvSpPr>
      <xdr:spPr>
        <a:xfrm>
          <a:off x="1365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106680</xdr:rowOff>
    </xdr:from>
    <xdr:to>
      <xdr:col>76</xdr:col>
      <xdr:colOff>114300</xdr:colOff>
      <xdr:row>56</xdr:row>
      <xdr:rowOff>140970</xdr:rowOff>
    </xdr:to>
    <xdr:cxnSp macro="">
      <xdr:nvCxnSpPr>
        <xdr:cNvPr id="648" name="直線コネクタ 647">
          <a:extLst>
            <a:ext uri="{FF2B5EF4-FFF2-40B4-BE49-F238E27FC236}">
              <a16:creationId xmlns:a16="http://schemas.microsoft.com/office/drawing/2014/main" id="{71912A29-CA96-4501-A0B0-0C4A8BA2DA9F}"/>
            </a:ext>
          </a:extLst>
        </xdr:cNvPr>
        <xdr:cNvCxnSpPr/>
      </xdr:nvCxnSpPr>
      <xdr:spPr>
        <a:xfrm>
          <a:off x="13703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31115</xdr:rowOff>
    </xdr:from>
    <xdr:to>
      <xdr:col>67</xdr:col>
      <xdr:colOff>101600</xdr:colOff>
      <xdr:row>56</xdr:row>
      <xdr:rowOff>132715</xdr:rowOff>
    </xdr:to>
    <xdr:sp macro="" textlink="">
      <xdr:nvSpPr>
        <xdr:cNvPr id="649" name="楕円 648">
          <a:extLst>
            <a:ext uri="{FF2B5EF4-FFF2-40B4-BE49-F238E27FC236}">
              <a16:creationId xmlns:a16="http://schemas.microsoft.com/office/drawing/2014/main" id="{90B84A4F-C511-496D-B8A8-805B3874EDEF}"/>
            </a:ext>
          </a:extLst>
        </xdr:cNvPr>
        <xdr:cNvSpPr/>
      </xdr:nvSpPr>
      <xdr:spPr>
        <a:xfrm>
          <a:off x="12763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81915</xdr:rowOff>
    </xdr:from>
    <xdr:to>
      <xdr:col>71</xdr:col>
      <xdr:colOff>177800</xdr:colOff>
      <xdr:row>56</xdr:row>
      <xdr:rowOff>106680</xdr:rowOff>
    </xdr:to>
    <xdr:cxnSp macro="">
      <xdr:nvCxnSpPr>
        <xdr:cNvPr id="650" name="直線コネクタ 649">
          <a:extLst>
            <a:ext uri="{FF2B5EF4-FFF2-40B4-BE49-F238E27FC236}">
              <a16:creationId xmlns:a16="http://schemas.microsoft.com/office/drawing/2014/main" id="{9BFC64BF-AB96-45F4-8F33-63F63925B237}"/>
            </a:ext>
          </a:extLst>
        </xdr:cNvPr>
        <xdr:cNvCxnSpPr/>
      </xdr:nvCxnSpPr>
      <xdr:spPr>
        <a:xfrm>
          <a:off x="12814300" y="96831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51" name="n_1aveValue【学校施設】&#10;有形固定資産減価償却率">
          <a:extLst>
            <a:ext uri="{FF2B5EF4-FFF2-40B4-BE49-F238E27FC236}">
              <a16:creationId xmlns:a16="http://schemas.microsoft.com/office/drawing/2014/main" id="{3CE6F7C1-0E15-4738-96A3-5A014298AA71}"/>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2" name="n_2aveValue【学校施設】&#10;有形固定資産減価償却率">
          <a:extLst>
            <a:ext uri="{FF2B5EF4-FFF2-40B4-BE49-F238E27FC236}">
              <a16:creationId xmlns:a16="http://schemas.microsoft.com/office/drawing/2014/main" id="{D08D650F-98A6-482D-B828-8F11BA5207D4}"/>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3" name="n_3aveValue【学校施設】&#10;有形固定資産減価償却率">
          <a:extLst>
            <a:ext uri="{FF2B5EF4-FFF2-40B4-BE49-F238E27FC236}">
              <a16:creationId xmlns:a16="http://schemas.microsoft.com/office/drawing/2014/main" id="{B7F97444-41A1-4D53-888C-FE3305A05511}"/>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4" name="n_4aveValue【学校施設】&#10;有形固定資産減価償却率">
          <a:extLst>
            <a:ext uri="{FF2B5EF4-FFF2-40B4-BE49-F238E27FC236}">
              <a16:creationId xmlns:a16="http://schemas.microsoft.com/office/drawing/2014/main" id="{92E7B6B8-5E20-41B1-8CF4-170A05023803}"/>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74947</xdr:rowOff>
    </xdr:from>
    <xdr:ext cx="405111" cy="259045"/>
    <xdr:sp macro="" textlink="">
      <xdr:nvSpPr>
        <xdr:cNvPr id="655" name="n_1mainValue【学校施設】&#10;有形固定資産減価償却率">
          <a:extLst>
            <a:ext uri="{FF2B5EF4-FFF2-40B4-BE49-F238E27FC236}">
              <a16:creationId xmlns:a16="http://schemas.microsoft.com/office/drawing/2014/main" id="{BCB6F8F6-4A3E-4841-8D49-035AED321BB4}"/>
            </a:ext>
          </a:extLst>
        </xdr:cNvPr>
        <xdr:cNvSpPr txBox="1"/>
      </xdr:nvSpPr>
      <xdr:spPr>
        <a:xfrm>
          <a:off x="15266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656" name="n_2mainValue【学校施設】&#10;有形固定資産減価償却率">
          <a:extLst>
            <a:ext uri="{FF2B5EF4-FFF2-40B4-BE49-F238E27FC236}">
              <a16:creationId xmlns:a16="http://schemas.microsoft.com/office/drawing/2014/main" id="{69936CE0-0687-407F-8A62-77846CF44C54}"/>
            </a:ext>
          </a:extLst>
        </xdr:cNvPr>
        <xdr:cNvSpPr txBox="1"/>
      </xdr:nvSpPr>
      <xdr:spPr>
        <a:xfrm>
          <a:off x="14389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2557</xdr:rowOff>
    </xdr:from>
    <xdr:ext cx="405111" cy="259045"/>
    <xdr:sp macro="" textlink="">
      <xdr:nvSpPr>
        <xdr:cNvPr id="657" name="n_3mainValue【学校施設】&#10;有形固定資産減価償却率">
          <a:extLst>
            <a:ext uri="{FF2B5EF4-FFF2-40B4-BE49-F238E27FC236}">
              <a16:creationId xmlns:a16="http://schemas.microsoft.com/office/drawing/2014/main" id="{3A77E627-C128-4A5D-83ED-95999231A8FE}"/>
            </a:ext>
          </a:extLst>
        </xdr:cNvPr>
        <xdr:cNvSpPr txBox="1"/>
      </xdr:nvSpPr>
      <xdr:spPr>
        <a:xfrm>
          <a:off x="13500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149242</xdr:rowOff>
    </xdr:from>
    <xdr:ext cx="405111" cy="259045"/>
    <xdr:sp macro="" textlink="">
      <xdr:nvSpPr>
        <xdr:cNvPr id="658" name="n_4mainValue【学校施設】&#10;有形固定資産減価償却率">
          <a:extLst>
            <a:ext uri="{FF2B5EF4-FFF2-40B4-BE49-F238E27FC236}">
              <a16:creationId xmlns:a16="http://schemas.microsoft.com/office/drawing/2014/main" id="{0631F95E-0190-42DF-8D68-1A225838FF01}"/>
            </a:ext>
          </a:extLst>
        </xdr:cNvPr>
        <xdr:cNvSpPr txBox="1"/>
      </xdr:nvSpPr>
      <xdr:spPr>
        <a:xfrm>
          <a:off x="126117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8A6D466A-0E60-45EF-BC18-DB3BA00F79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2FAB003B-8A2A-497B-9686-0D4C29D4F6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1070A9FD-6BE5-40BA-912D-9E0045AAC1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586A23DC-949C-4997-BCD4-0A102C54BD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25627C63-919A-4E94-98B1-0E56847C5C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1B373DB4-FF73-4CEB-BA39-E72F1130BC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D9E8CBA2-529E-421D-983B-64392F780F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91DED678-E324-44F1-A6AC-4632F004B5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BDB779C-EE36-4B2B-9C7B-40CEBCD220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ED1B4D70-24B4-49B2-86D9-E3AE0D90D9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916636BC-2216-4083-9CFA-3D134A0417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AC05F825-2781-48BA-A0FB-AC270BB4939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FFFCA476-5140-40C9-8DD5-400F44E7E02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68D0997E-BFE6-444C-9E31-B325D3D2194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97920ED9-5BF5-43B4-8130-63D78DCC922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778CEE81-0800-4FB2-8FAB-AC2C5058089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FD7F453B-8B01-4CAA-A703-C5FFC34936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76C7FE2A-B49B-4512-8255-6D6C820AE61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DDB18D84-95E0-4ABF-8AEC-63AA51529C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C398E0D3-C1DC-41C9-B64A-A873B8DDB5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DF4F4F6B-2A3C-4506-85D3-A70AB5E2BD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F524156A-4EEB-4F84-A96F-5E039737FFD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5BFDB7DE-3C80-47F8-A0BB-C310BC1239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2" name="直線コネクタ 681">
          <a:extLst>
            <a:ext uri="{FF2B5EF4-FFF2-40B4-BE49-F238E27FC236}">
              <a16:creationId xmlns:a16="http://schemas.microsoft.com/office/drawing/2014/main" id="{916352FE-DD13-40A1-B01A-4001018C7D9B}"/>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3" name="【学校施設】&#10;一人当たり面積最小値テキスト">
          <a:extLst>
            <a:ext uri="{FF2B5EF4-FFF2-40B4-BE49-F238E27FC236}">
              <a16:creationId xmlns:a16="http://schemas.microsoft.com/office/drawing/2014/main" id="{4B521C9B-E65F-4607-86FC-88E90410348D}"/>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4" name="直線コネクタ 683">
          <a:extLst>
            <a:ext uri="{FF2B5EF4-FFF2-40B4-BE49-F238E27FC236}">
              <a16:creationId xmlns:a16="http://schemas.microsoft.com/office/drawing/2014/main" id="{020AA03A-7E58-411B-8ECF-FA0CAA56B483}"/>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5" name="【学校施設】&#10;一人当たり面積最大値テキスト">
          <a:extLst>
            <a:ext uri="{FF2B5EF4-FFF2-40B4-BE49-F238E27FC236}">
              <a16:creationId xmlns:a16="http://schemas.microsoft.com/office/drawing/2014/main" id="{4DF992F6-5578-40B4-8D41-555FAA1F14B7}"/>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6" name="直線コネクタ 685">
          <a:extLst>
            <a:ext uri="{FF2B5EF4-FFF2-40B4-BE49-F238E27FC236}">
              <a16:creationId xmlns:a16="http://schemas.microsoft.com/office/drawing/2014/main" id="{83F4DE4F-7E5D-4F9D-B28D-BD34C993AF6A}"/>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7" name="【学校施設】&#10;一人当たり面積平均値テキスト">
          <a:extLst>
            <a:ext uri="{FF2B5EF4-FFF2-40B4-BE49-F238E27FC236}">
              <a16:creationId xmlns:a16="http://schemas.microsoft.com/office/drawing/2014/main" id="{7DF4614F-7B19-41C1-97D7-CFFD1345D51F}"/>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8" name="フローチャート: 判断 687">
          <a:extLst>
            <a:ext uri="{FF2B5EF4-FFF2-40B4-BE49-F238E27FC236}">
              <a16:creationId xmlns:a16="http://schemas.microsoft.com/office/drawing/2014/main" id="{166C4BD0-9D4B-4F87-8C15-D0823F427C4C}"/>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9" name="フローチャート: 判断 688">
          <a:extLst>
            <a:ext uri="{FF2B5EF4-FFF2-40B4-BE49-F238E27FC236}">
              <a16:creationId xmlns:a16="http://schemas.microsoft.com/office/drawing/2014/main" id="{8A6594C1-071E-4201-854F-41397B1B54A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90" name="フローチャート: 判断 689">
          <a:extLst>
            <a:ext uri="{FF2B5EF4-FFF2-40B4-BE49-F238E27FC236}">
              <a16:creationId xmlns:a16="http://schemas.microsoft.com/office/drawing/2014/main" id="{F7A88A73-B9A8-487A-9370-303D4500AB28}"/>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91" name="フローチャート: 判断 690">
          <a:extLst>
            <a:ext uri="{FF2B5EF4-FFF2-40B4-BE49-F238E27FC236}">
              <a16:creationId xmlns:a16="http://schemas.microsoft.com/office/drawing/2014/main" id="{304A3328-192C-4154-AF67-C734DD7A760D}"/>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2" name="フローチャート: 判断 691">
          <a:extLst>
            <a:ext uri="{FF2B5EF4-FFF2-40B4-BE49-F238E27FC236}">
              <a16:creationId xmlns:a16="http://schemas.microsoft.com/office/drawing/2014/main" id="{CD0B5E03-A14D-4E63-BB03-7C418A4B4F82}"/>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278D7AF-EA75-4C0A-A578-0F61E42C0A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58FFC46-FA2B-4FB9-BAAA-1440905378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E5A55B0-00F4-4208-BB27-D543E23DA7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7336918-DD0B-433E-9433-BD3CAB8F50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51A61F1D-5ACF-4C0B-9BE0-4E2A3EFF6A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161989</xdr:rowOff>
    </xdr:from>
    <xdr:to>
      <xdr:col>116</xdr:col>
      <xdr:colOff>114300</xdr:colOff>
      <xdr:row>62</xdr:row>
      <xdr:rowOff>92139</xdr:rowOff>
    </xdr:to>
    <xdr:sp macro="" textlink="">
      <xdr:nvSpPr>
        <xdr:cNvPr id="698" name="楕円 697">
          <a:extLst>
            <a:ext uri="{FF2B5EF4-FFF2-40B4-BE49-F238E27FC236}">
              <a16:creationId xmlns:a16="http://schemas.microsoft.com/office/drawing/2014/main" id="{BF404D46-43BF-4BE2-8992-066E732649C9}"/>
            </a:ext>
          </a:extLst>
        </xdr:cNvPr>
        <xdr:cNvSpPr/>
      </xdr:nvSpPr>
      <xdr:spPr>
        <a:xfrm>
          <a:off x="22110700" y="106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140416</xdr:rowOff>
    </xdr:from>
    <xdr:ext cx="469744" cy="259045"/>
    <xdr:sp macro="" textlink="">
      <xdr:nvSpPr>
        <xdr:cNvPr id="699" name="【学校施設】&#10;一人当たり面積該当値テキスト">
          <a:extLst>
            <a:ext uri="{FF2B5EF4-FFF2-40B4-BE49-F238E27FC236}">
              <a16:creationId xmlns:a16="http://schemas.microsoft.com/office/drawing/2014/main" id="{5CB9F902-18BF-4F4C-AC1E-E1BF876D1863}"/>
            </a:ext>
          </a:extLst>
        </xdr:cNvPr>
        <xdr:cNvSpPr txBox="1"/>
      </xdr:nvSpPr>
      <xdr:spPr>
        <a:xfrm>
          <a:off x="22199600" y="1059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700" name="楕円 699">
          <a:extLst>
            <a:ext uri="{FF2B5EF4-FFF2-40B4-BE49-F238E27FC236}">
              <a16:creationId xmlns:a16="http://schemas.microsoft.com/office/drawing/2014/main" id="{91E1862E-8F8F-4C7F-B414-1A8BC39171C3}"/>
            </a:ext>
          </a:extLst>
        </xdr:cNvPr>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41339</xdr:rowOff>
    </xdr:from>
    <xdr:to>
      <xdr:col>116</xdr:col>
      <xdr:colOff>63500</xdr:colOff>
      <xdr:row>62</xdr:row>
      <xdr:rowOff>73152</xdr:rowOff>
    </xdr:to>
    <xdr:cxnSp macro="">
      <xdr:nvCxnSpPr>
        <xdr:cNvPr id="701" name="直線コネクタ 700">
          <a:extLst>
            <a:ext uri="{FF2B5EF4-FFF2-40B4-BE49-F238E27FC236}">
              <a16:creationId xmlns:a16="http://schemas.microsoft.com/office/drawing/2014/main" id="{7825C16B-7303-45C2-9BAA-B278E4A534A2}"/>
            </a:ext>
          </a:extLst>
        </xdr:cNvPr>
        <xdr:cNvCxnSpPr/>
      </xdr:nvCxnSpPr>
      <xdr:spPr>
        <a:xfrm flipV="1">
          <a:off x="21323300" y="10671239"/>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20256</xdr:rowOff>
    </xdr:from>
    <xdr:to>
      <xdr:col>107</xdr:col>
      <xdr:colOff>101600</xdr:colOff>
      <xdr:row>62</xdr:row>
      <xdr:rowOff>121856</xdr:rowOff>
    </xdr:to>
    <xdr:sp macro="" textlink="">
      <xdr:nvSpPr>
        <xdr:cNvPr id="702" name="楕円 701">
          <a:extLst>
            <a:ext uri="{FF2B5EF4-FFF2-40B4-BE49-F238E27FC236}">
              <a16:creationId xmlns:a16="http://schemas.microsoft.com/office/drawing/2014/main" id="{B0699766-CCDC-4F71-8010-54F0734BB65B}"/>
            </a:ext>
          </a:extLst>
        </xdr:cNvPr>
        <xdr:cNvSpPr/>
      </xdr:nvSpPr>
      <xdr:spPr>
        <a:xfrm>
          <a:off x="20383500" y="106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71056</xdr:rowOff>
    </xdr:from>
    <xdr:to>
      <xdr:col>111</xdr:col>
      <xdr:colOff>177800</xdr:colOff>
      <xdr:row>62</xdr:row>
      <xdr:rowOff>73152</xdr:rowOff>
    </xdr:to>
    <xdr:cxnSp macro="">
      <xdr:nvCxnSpPr>
        <xdr:cNvPr id="703" name="直線コネクタ 702">
          <a:extLst>
            <a:ext uri="{FF2B5EF4-FFF2-40B4-BE49-F238E27FC236}">
              <a16:creationId xmlns:a16="http://schemas.microsoft.com/office/drawing/2014/main" id="{590EFE8F-C843-471A-BADC-BF0248962586}"/>
            </a:ext>
          </a:extLst>
        </xdr:cNvPr>
        <xdr:cNvCxnSpPr/>
      </xdr:nvCxnSpPr>
      <xdr:spPr>
        <a:xfrm>
          <a:off x="20434300" y="1070095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22161</xdr:rowOff>
    </xdr:from>
    <xdr:to>
      <xdr:col>102</xdr:col>
      <xdr:colOff>165100</xdr:colOff>
      <xdr:row>62</xdr:row>
      <xdr:rowOff>123761</xdr:rowOff>
    </xdr:to>
    <xdr:sp macro="" textlink="">
      <xdr:nvSpPr>
        <xdr:cNvPr id="704" name="楕円 703">
          <a:extLst>
            <a:ext uri="{FF2B5EF4-FFF2-40B4-BE49-F238E27FC236}">
              <a16:creationId xmlns:a16="http://schemas.microsoft.com/office/drawing/2014/main" id="{4E9FECED-5FAB-4005-A02B-DC618B38CDCB}"/>
            </a:ext>
          </a:extLst>
        </xdr:cNvPr>
        <xdr:cNvSpPr/>
      </xdr:nvSpPr>
      <xdr:spPr>
        <a:xfrm>
          <a:off x="19494500" y="106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71056</xdr:rowOff>
    </xdr:from>
    <xdr:to>
      <xdr:col>107</xdr:col>
      <xdr:colOff>50800</xdr:colOff>
      <xdr:row>62</xdr:row>
      <xdr:rowOff>72961</xdr:rowOff>
    </xdr:to>
    <xdr:cxnSp macro="">
      <xdr:nvCxnSpPr>
        <xdr:cNvPr id="705" name="直線コネクタ 704">
          <a:extLst>
            <a:ext uri="{FF2B5EF4-FFF2-40B4-BE49-F238E27FC236}">
              <a16:creationId xmlns:a16="http://schemas.microsoft.com/office/drawing/2014/main" id="{AF3AEE39-FA92-47FF-916A-516BE3E1422F}"/>
            </a:ext>
          </a:extLst>
        </xdr:cNvPr>
        <xdr:cNvCxnSpPr/>
      </xdr:nvCxnSpPr>
      <xdr:spPr>
        <a:xfrm flipV="1">
          <a:off x="19545300" y="107009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21019</xdr:rowOff>
    </xdr:from>
    <xdr:to>
      <xdr:col>98</xdr:col>
      <xdr:colOff>38100</xdr:colOff>
      <xdr:row>62</xdr:row>
      <xdr:rowOff>122619</xdr:rowOff>
    </xdr:to>
    <xdr:sp macro="" textlink="">
      <xdr:nvSpPr>
        <xdr:cNvPr id="706" name="楕円 705">
          <a:extLst>
            <a:ext uri="{FF2B5EF4-FFF2-40B4-BE49-F238E27FC236}">
              <a16:creationId xmlns:a16="http://schemas.microsoft.com/office/drawing/2014/main" id="{4CF45415-A595-4A72-BF15-49D3CBE8032C}"/>
            </a:ext>
          </a:extLst>
        </xdr:cNvPr>
        <xdr:cNvSpPr/>
      </xdr:nvSpPr>
      <xdr:spPr>
        <a:xfrm>
          <a:off x="18605500" y="106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71819</xdr:rowOff>
    </xdr:from>
    <xdr:to>
      <xdr:col>102</xdr:col>
      <xdr:colOff>114300</xdr:colOff>
      <xdr:row>62</xdr:row>
      <xdr:rowOff>72961</xdr:rowOff>
    </xdr:to>
    <xdr:cxnSp macro="">
      <xdr:nvCxnSpPr>
        <xdr:cNvPr id="707" name="直線コネクタ 706">
          <a:extLst>
            <a:ext uri="{FF2B5EF4-FFF2-40B4-BE49-F238E27FC236}">
              <a16:creationId xmlns:a16="http://schemas.microsoft.com/office/drawing/2014/main" id="{A4D27548-A1AE-4324-AC4E-D77CDC62B4E1}"/>
            </a:ext>
          </a:extLst>
        </xdr:cNvPr>
        <xdr:cNvCxnSpPr/>
      </xdr:nvCxnSpPr>
      <xdr:spPr>
        <a:xfrm>
          <a:off x="18656300" y="107017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8" name="n_1aveValue【学校施設】&#10;一人当たり面積">
          <a:extLst>
            <a:ext uri="{FF2B5EF4-FFF2-40B4-BE49-F238E27FC236}">
              <a16:creationId xmlns:a16="http://schemas.microsoft.com/office/drawing/2014/main" id="{209D4828-7CB3-4D15-88C5-0D0748D23A45}"/>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9" name="n_2aveValue【学校施設】&#10;一人当たり面積">
          <a:extLst>
            <a:ext uri="{FF2B5EF4-FFF2-40B4-BE49-F238E27FC236}">
              <a16:creationId xmlns:a16="http://schemas.microsoft.com/office/drawing/2014/main" id="{48A8AA07-31C4-4E45-BEC8-5DDA7825A301}"/>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10" name="n_3aveValue【学校施設】&#10;一人当たり面積">
          <a:extLst>
            <a:ext uri="{FF2B5EF4-FFF2-40B4-BE49-F238E27FC236}">
              <a16:creationId xmlns:a16="http://schemas.microsoft.com/office/drawing/2014/main" id="{7ACE748B-3DA5-4584-9970-5EE0EF2358F2}"/>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11" name="n_4aveValue【学校施設】&#10;一人当たり面積">
          <a:extLst>
            <a:ext uri="{FF2B5EF4-FFF2-40B4-BE49-F238E27FC236}">
              <a16:creationId xmlns:a16="http://schemas.microsoft.com/office/drawing/2014/main" id="{1A9E36CE-3854-4F92-947A-0268D370F52B}"/>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115079</xdr:rowOff>
    </xdr:from>
    <xdr:ext cx="469744" cy="259045"/>
    <xdr:sp macro="" textlink="">
      <xdr:nvSpPr>
        <xdr:cNvPr id="712" name="n_1mainValue【学校施設】&#10;一人当たり面積">
          <a:extLst>
            <a:ext uri="{FF2B5EF4-FFF2-40B4-BE49-F238E27FC236}">
              <a16:creationId xmlns:a16="http://schemas.microsoft.com/office/drawing/2014/main" id="{FD44EA45-9EDB-47B9-8A1B-DF0780E9979E}"/>
            </a:ext>
          </a:extLst>
        </xdr:cNvPr>
        <xdr:cNvSpPr txBox="1"/>
      </xdr:nvSpPr>
      <xdr:spPr>
        <a:xfrm>
          <a:off x="21075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112983</xdr:rowOff>
    </xdr:from>
    <xdr:ext cx="469744" cy="259045"/>
    <xdr:sp macro="" textlink="">
      <xdr:nvSpPr>
        <xdr:cNvPr id="713" name="n_2mainValue【学校施設】&#10;一人当たり面積">
          <a:extLst>
            <a:ext uri="{FF2B5EF4-FFF2-40B4-BE49-F238E27FC236}">
              <a16:creationId xmlns:a16="http://schemas.microsoft.com/office/drawing/2014/main" id="{8D45211A-153E-46EC-AE3C-099F3ABD21DE}"/>
            </a:ext>
          </a:extLst>
        </xdr:cNvPr>
        <xdr:cNvSpPr txBox="1"/>
      </xdr:nvSpPr>
      <xdr:spPr>
        <a:xfrm>
          <a:off x="20199427" y="107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114888</xdr:rowOff>
    </xdr:from>
    <xdr:ext cx="469744" cy="259045"/>
    <xdr:sp macro="" textlink="">
      <xdr:nvSpPr>
        <xdr:cNvPr id="714" name="n_3mainValue【学校施設】&#10;一人当たり面積">
          <a:extLst>
            <a:ext uri="{FF2B5EF4-FFF2-40B4-BE49-F238E27FC236}">
              <a16:creationId xmlns:a16="http://schemas.microsoft.com/office/drawing/2014/main" id="{A178A8D2-95A8-4AF5-9240-84F32F5D50CC}"/>
            </a:ext>
          </a:extLst>
        </xdr:cNvPr>
        <xdr:cNvSpPr txBox="1"/>
      </xdr:nvSpPr>
      <xdr:spPr>
        <a:xfrm>
          <a:off x="19310427" y="107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113746</xdr:rowOff>
    </xdr:from>
    <xdr:ext cx="469744" cy="259045"/>
    <xdr:sp macro="" textlink="">
      <xdr:nvSpPr>
        <xdr:cNvPr id="715" name="n_4mainValue【学校施設】&#10;一人当たり面積">
          <a:extLst>
            <a:ext uri="{FF2B5EF4-FFF2-40B4-BE49-F238E27FC236}">
              <a16:creationId xmlns:a16="http://schemas.microsoft.com/office/drawing/2014/main" id="{A21D790C-9A92-4F8C-815D-F0450BA1C6D0}"/>
            </a:ext>
          </a:extLst>
        </xdr:cNvPr>
        <xdr:cNvSpPr txBox="1"/>
      </xdr:nvSpPr>
      <xdr:spPr>
        <a:xfrm>
          <a:off x="18421427" y="1074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342BA991-9658-48E2-82C3-273BE52F59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8ACFF3F8-B076-46D7-9BC5-EA5F3EDDE2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44086809-EDEE-475B-94B6-AA321A9122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C93DA458-CEE5-4153-BA7C-F2F6AD5531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697C693D-C21B-4683-AB82-42AD13B35C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BAE98D2C-0CD7-464C-8B2E-D63C941621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C0729D7-9136-4853-A69A-EEAB4D6F9F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B61BB504-046D-4A75-B517-74E0B09D75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A764C013-A2C9-46B5-92D3-20930F5960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4F6FB5AC-ACD3-4F19-A0EC-B30AFB226F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B91D52E9-772A-4D37-BB88-DC6B435373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D2A6994A-35AB-4473-AC32-B54B9A580D4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526DC395-96BC-4CBA-A20C-76415DAC3A1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09EF239C-564A-4710-BC2C-98B3F4E447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80E12ACE-271F-4997-BA36-1C9A6166AB1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49A7B13A-15E4-480B-9508-3852D89EEF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BFCE43AA-9502-4664-AA0A-87433BE3F7C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1DB649B2-0612-4E00-B890-173B90A67C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A9D6BBE7-2BA3-4072-BFEA-3FC22DD078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F9945F9A-373F-41B1-97E5-F2489C3D22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4453A8C1-A501-4F50-9AD3-1F50BAC1A6E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13C79D7A-B38E-4527-8375-910B2160F7E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23D0D27-23C0-4C36-B3F5-B82963B2D7C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1EF907DC-DCAC-42DC-A2CA-B93C8537270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9647BD97-DD7F-479F-BC99-665C94DB06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2C308F7B-2A5C-4C09-B9EC-BBD4598F5E58}"/>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a:extLst>
            <a:ext uri="{FF2B5EF4-FFF2-40B4-BE49-F238E27FC236}">
              <a16:creationId xmlns:a16="http://schemas.microsoft.com/office/drawing/2014/main" id="{994C207A-B466-42A8-9ABA-FE145C4A61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18DFE75F-7E33-4C0C-ABD9-81FB5CD3693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4" name="【児童館】&#10;有形固定資産減価償却率最大値テキスト">
          <a:extLst>
            <a:ext uri="{FF2B5EF4-FFF2-40B4-BE49-F238E27FC236}">
              <a16:creationId xmlns:a16="http://schemas.microsoft.com/office/drawing/2014/main" id="{F614D2A5-520F-4250-8977-61EC696A2321}"/>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5" name="直線コネクタ 744">
          <a:extLst>
            <a:ext uri="{FF2B5EF4-FFF2-40B4-BE49-F238E27FC236}">
              <a16:creationId xmlns:a16="http://schemas.microsoft.com/office/drawing/2014/main" id="{6EEC583C-1F06-46AA-BD27-928EF1A07C41}"/>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46" name="【児童館】&#10;有形固定資産減価償却率平均値テキスト">
          <a:extLst>
            <a:ext uri="{FF2B5EF4-FFF2-40B4-BE49-F238E27FC236}">
              <a16:creationId xmlns:a16="http://schemas.microsoft.com/office/drawing/2014/main" id="{E9D49EA3-8BE2-425E-905D-4C5EE635DDDE}"/>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7" name="フローチャート: 判断 746">
          <a:extLst>
            <a:ext uri="{FF2B5EF4-FFF2-40B4-BE49-F238E27FC236}">
              <a16:creationId xmlns:a16="http://schemas.microsoft.com/office/drawing/2014/main" id="{94703D4E-2FF1-46D3-8C0F-F97213E0EB76}"/>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a:extLst>
            <a:ext uri="{FF2B5EF4-FFF2-40B4-BE49-F238E27FC236}">
              <a16:creationId xmlns:a16="http://schemas.microsoft.com/office/drawing/2014/main" id="{3BD64E10-3AAD-44B7-8693-FB77C88DEE2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9" name="フローチャート: 判断 748">
          <a:extLst>
            <a:ext uri="{FF2B5EF4-FFF2-40B4-BE49-F238E27FC236}">
              <a16:creationId xmlns:a16="http://schemas.microsoft.com/office/drawing/2014/main" id="{23CC8674-D42D-40F4-A364-91D86DEE200C}"/>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50" name="フローチャート: 判断 749">
          <a:extLst>
            <a:ext uri="{FF2B5EF4-FFF2-40B4-BE49-F238E27FC236}">
              <a16:creationId xmlns:a16="http://schemas.microsoft.com/office/drawing/2014/main" id="{1729E007-6AB9-4C86-B0E4-12E6D16CB0E8}"/>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1" name="フローチャート: 判断 750">
          <a:extLst>
            <a:ext uri="{FF2B5EF4-FFF2-40B4-BE49-F238E27FC236}">
              <a16:creationId xmlns:a16="http://schemas.microsoft.com/office/drawing/2014/main" id="{506DB3D5-ACC7-402E-A05A-5D6BA4307FA3}"/>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FB0961DE-0875-41D1-978B-78021F1AC9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49322FFD-EBEA-42E9-AF6C-C328A979E2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CDB99A0-0A5F-428E-B926-162F52F193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C246812-1E3D-4AC3-BB94-93DDE868B7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25ABFDA-7F4F-471B-8028-B5B4D9EED6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11793</xdr:rowOff>
    </xdr:from>
    <xdr:to>
      <xdr:col>85</xdr:col>
      <xdr:colOff>177800</xdr:colOff>
      <xdr:row>80</xdr:row>
      <xdr:rowOff>113393</xdr:rowOff>
    </xdr:to>
    <xdr:sp macro="" textlink="">
      <xdr:nvSpPr>
        <xdr:cNvPr id="757" name="楕円 756">
          <a:extLst>
            <a:ext uri="{FF2B5EF4-FFF2-40B4-BE49-F238E27FC236}">
              <a16:creationId xmlns:a16="http://schemas.microsoft.com/office/drawing/2014/main" id="{6EA83745-88C4-403B-B3EE-8D1BB63591A7}"/>
            </a:ext>
          </a:extLst>
        </xdr:cNvPr>
        <xdr:cNvSpPr/>
      </xdr:nvSpPr>
      <xdr:spPr>
        <a:xfrm>
          <a:off x="16268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34670</xdr:rowOff>
    </xdr:from>
    <xdr:ext cx="405111" cy="259045"/>
    <xdr:sp macro="" textlink="">
      <xdr:nvSpPr>
        <xdr:cNvPr id="758" name="【児童館】&#10;有形固定資産減価償却率該当値テキスト">
          <a:extLst>
            <a:ext uri="{FF2B5EF4-FFF2-40B4-BE49-F238E27FC236}">
              <a16:creationId xmlns:a16="http://schemas.microsoft.com/office/drawing/2014/main" id="{8F5513A6-1DC3-42A0-8855-8C7F2AD8E46C}"/>
            </a:ext>
          </a:extLst>
        </xdr:cNvPr>
        <xdr:cNvSpPr txBox="1"/>
      </xdr:nvSpPr>
      <xdr:spPr>
        <a:xfrm>
          <a:off x="16357600" y="135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759" name="楕円 758">
          <a:extLst>
            <a:ext uri="{FF2B5EF4-FFF2-40B4-BE49-F238E27FC236}">
              <a16:creationId xmlns:a16="http://schemas.microsoft.com/office/drawing/2014/main" id="{16F74BEE-5E8D-4542-8EB7-BF2384101DD1}"/>
            </a:ext>
          </a:extLst>
        </xdr:cNvPr>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62593</xdr:rowOff>
    </xdr:to>
    <xdr:cxnSp macro="">
      <xdr:nvCxnSpPr>
        <xdr:cNvPr id="760" name="直線コネクタ 759">
          <a:extLst>
            <a:ext uri="{FF2B5EF4-FFF2-40B4-BE49-F238E27FC236}">
              <a16:creationId xmlns:a16="http://schemas.microsoft.com/office/drawing/2014/main" id="{9B6303B2-778F-4459-AE74-4F4453211B9E}"/>
            </a:ext>
          </a:extLst>
        </xdr:cNvPr>
        <xdr:cNvCxnSpPr/>
      </xdr:nvCxnSpPr>
      <xdr:spPr>
        <a:xfrm>
          <a:off x="15481300" y="137426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61" name="楕円 760">
          <a:extLst>
            <a:ext uri="{FF2B5EF4-FFF2-40B4-BE49-F238E27FC236}">
              <a16:creationId xmlns:a16="http://schemas.microsoft.com/office/drawing/2014/main" id="{71FC1E9F-A78F-4D5A-893A-0DEAA672D821}"/>
            </a:ext>
          </a:extLst>
        </xdr:cNvPr>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81</xdr:row>
      <xdr:rowOff>16873</xdr:rowOff>
    </xdr:to>
    <xdr:cxnSp macro="">
      <xdr:nvCxnSpPr>
        <xdr:cNvPr id="762" name="直線コネクタ 761">
          <a:extLst>
            <a:ext uri="{FF2B5EF4-FFF2-40B4-BE49-F238E27FC236}">
              <a16:creationId xmlns:a16="http://schemas.microsoft.com/office/drawing/2014/main" id="{C23955F0-776A-4ED9-A858-582EE5D10070}"/>
            </a:ext>
          </a:extLst>
        </xdr:cNvPr>
        <xdr:cNvCxnSpPr/>
      </xdr:nvCxnSpPr>
      <xdr:spPr>
        <a:xfrm flipV="1">
          <a:off x="14592300" y="1374267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63" name="楕円 762">
          <a:extLst>
            <a:ext uri="{FF2B5EF4-FFF2-40B4-BE49-F238E27FC236}">
              <a16:creationId xmlns:a16="http://schemas.microsoft.com/office/drawing/2014/main" id="{0C0D1FCD-9E0E-4D6C-92F0-223FCFFDC8AD}"/>
            </a:ext>
          </a:extLst>
        </xdr:cNvPr>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16873</xdr:rowOff>
    </xdr:to>
    <xdr:cxnSp macro="">
      <xdr:nvCxnSpPr>
        <xdr:cNvPr id="764" name="直線コネクタ 763">
          <a:extLst>
            <a:ext uri="{FF2B5EF4-FFF2-40B4-BE49-F238E27FC236}">
              <a16:creationId xmlns:a16="http://schemas.microsoft.com/office/drawing/2014/main" id="{A1FE2544-6ED7-4EBB-80E8-4C922989FA54}"/>
            </a:ext>
          </a:extLst>
        </xdr:cNvPr>
        <xdr:cNvCxnSpPr/>
      </xdr:nvCxnSpPr>
      <xdr:spPr>
        <a:xfrm>
          <a:off x="13703300" y="138684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65677</xdr:rowOff>
    </xdr:from>
    <xdr:to>
      <xdr:col>67</xdr:col>
      <xdr:colOff>101600</xdr:colOff>
      <xdr:row>80</xdr:row>
      <xdr:rowOff>167277</xdr:rowOff>
    </xdr:to>
    <xdr:sp macro="" textlink="">
      <xdr:nvSpPr>
        <xdr:cNvPr id="765" name="楕円 764">
          <a:extLst>
            <a:ext uri="{FF2B5EF4-FFF2-40B4-BE49-F238E27FC236}">
              <a16:creationId xmlns:a16="http://schemas.microsoft.com/office/drawing/2014/main" id="{57AA6EBA-E947-4A19-AAA3-21020843A237}"/>
            </a:ext>
          </a:extLst>
        </xdr:cNvPr>
        <xdr:cNvSpPr/>
      </xdr:nvSpPr>
      <xdr:spPr>
        <a:xfrm>
          <a:off x="12763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80</xdr:row>
      <xdr:rowOff>152400</xdr:rowOff>
    </xdr:to>
    <xdr:cxnSp macro="">
      <xdr:nvCxnSpPr>
        <xdr:cNvPr id="766" name="直線コネクタ 765">
          <a:extLst>
            <a:ext uri="{FF2B5EF4-FFF2-40B4-BE49-F238E27FC236}">
              <a16:creationId xmlns:a16="http://schemas.microsoft.com/office/drawing/2014/main" id="{98A256B0-2195-4AFD-B6DD-9FC6996262D9}"/>
            </a:ext>
          </a:extLst>
        </xdr:cNvPr>
        <xdr:cNvCxnSpPr/>
      </xdr:nvCxnSpPr>
      <xdr:spPr>
        <a:xfrm>
          <a:off x="12814300" y="1383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7" name="n_1aveValue【児童館】&#10;有形固定資産減価償却率">
          <a:extLst>
            <a:ext uri="{FF2B5EF4-FFF2-40B4-BE49-F238E27FC236}">
              <a16:creationId xmlns:a16="http://schemas.microsoft.com/office/drawing/2014/main" id="{5CB15C4E-987F-4C04-B903-7362A5EBE31C}"/>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68" name="n_2aveValue【児童館】&#10;有形固定資産減価償却率">
          <a:extLst>
            <a:ext uri="{FF2B5EF4-FFF2-40B4-BE49-F238E27FC236}">
              <a16:creationId xmlns:a16="http://schemas.microsoft.com/office/drawing/2014/main" id="{B7D52443-F67F-47D9-9F01-C6E6A58593E9}"/>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69" name="n_3aveValue【児童館】&#10;有形固定資産減価償却率">
          <a:extLst>
            <a:ext uri="{FF2B5EF4-FFF2-40B4-BE49-F238E27FC236}">
              <a16:creationId xmlns:a16="http://schemas.microsoft.com/office/drawing/2014/main" id="{361F1368-D06D-4BDF-8711-59B5707B0417}"/>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770" name="n_4aveValue【児童館】&#10;有形固定資産減価償却率">
          <a:extLst>
            <a:ext uri="{FF2B5EF4-FFF2-40B4-BE49-F238E27FC236}">
              <a16:creationId xmlns:a16="http://schemas.microsoft.com/office/drawing/2014/main" id="{13F78220-59F7-46E0-BB94-AF38C91C9693}"/>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771" name="n_1mainValue【児童館】&#10;有形固定資産減価償却率">
          <a:extLst>
            <a:ext uri="{FF2B5EF4-FFF2-40B4-BE49-F238E27FC236}">
              <a16:creationId xmlns:a16="http://schemas.microsoft.com/office/drawing/2014/main" id="{28273303-93FD-4BC4-8B85-206AFAA36840}"/>
            </a:ext>
          </a:extLst>
        </xdr:cNvPr>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72" name="n_2mainValue【児童館】&#10;有形固定資産減価償却率">
          <a:extLst>
            <a:ext uri="{FF2B5EF4-FFF2-40B4-BE49-F238E27FC236}">
              <a16:creationId xmlns:a16="http://schemas.microsoft.com/office/drawing/2014/main" id="{B77ECB5E-4EF4-4DA6-A084-DC3495EE6517}"/>
            </a:ext>
          </a:extLst>
        </xdr:cNvPr>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73" name="n_3mainValue【児童館】&#10;有形固定資産減価償却率">
          <a:extLst>
            <a:ext uri="{FF2B5EF4-FFF2-40B4-BE49-F238E27FC236}">
              <a16:creationId xmlns:a16="http://schemas.microsoft.com/office/drawing/2014/main" id="{F8646E87-C451-4899-91DB-A1DA19E01451}"/>
            </a:ext>
          </a:extLst>
        </xdr:cNvPr>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12354</xdr:rowOff>
    </xdr:from>
    <xdr:ext cx="405111" cy="259045"/>
    <xdr:sp macro="" textlink="">
      <xdr:nvSpPr>
        <xdr:cNvPr id="774" name="n_4mainValue【児童館】&#10;有形固定資産減価償却率">
          <a:extLst>
            <a:ext uri="{FF2B5EF4-FFF2-40B4-BE49-F238E27FC236}">
              <a16:creationId xmlns:a16="http://schemas.microsoft.com/office/drawing/2014/main" id="{1FAC85BA-28CC-4404-81E1-A9DB6635745F}"/>
            </a:ext>
          </a:extLst>
        </xdr:cNvPr>
        <xdr:cNvSpPr txBox="1"/>
      </xdr:nvSpPr>
      <xdr:spPr>
        <a:xfrm>
          <a:off x="12611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52C86652-CF79-40F2-9FCD-C41B965DE09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CBB18B26-B28E-4737-8BDE-2BDEA928DB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61C6A612-00A0-4215-B27B-E2B4200534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EA295381-6EE2-488D-BC85-772E3FC3D6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DBD6E40-9D39-4050-8591-39E45EBB71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EE623674-34A2-4949-AEB9-25B1ED1BD9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E5DA5EBD-9BF7-4648-96DF-13C190BADE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62C76319-A6CB-4AFD-8F83-6D36A9E03D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627F33B9-B66F-418F-9BFB-542B89B2C2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7C190272-FA0F-42EA-8CF2-292003B22F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5F5368F4-FEB4-496F-AED5-072B369429B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33F45073-CECD-4915-9750-EC8D3B0ADBC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7EC608CC-3074-435C-BA4C-BF2E898C1CC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F51197F2-767A-4547-9014-5BA554D2E41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E7128636-17B3-4F9B-9985-49FE57195D1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27CF4950-A75A-448E-88D8-AA3BB717D0F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32D4AF0C-782D-4E03-95B3-D055F51CAF5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D51253C7-DB0D-4D9B-8D9A-C7AB7BE9BC9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A3E6B947-441E-4016-B2DF-5DC23BEF728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CFB67DB3-7B14-49EE-AF31-6FB3AB9D674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1C3AAC6A-1588-4691-97DC-219DA256E7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6" name="直線コネクタ 795">
          <a:extLst>
            <a:ext uri="{FF2B5EF4-FFF2-40B4-BE49-F238E27FC236}">
              <a16:creationId xmlns:a16="http://schemas.microsoft.com/office/drawing/2014/main" id="{158CDE71-15BA-4B90-81F1-BC10ED157D64}"/>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7" name="【児童館】&#10;一人当たり面積最小値テキスト">
          <a:extLst>
            <a:ext uri="{FF2B5EF4-FFF2-40B4-BE49-F238E27FC236}">
              <a16:creationId xmlns:a16="http://schemas.microsoft.com/office/drawing/2014/main" id="{ADF02B61-03D3-4CD0-B4E0-83DB59FD3373}"/>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8" name="直線コネクタ 797">
          <a:extLst>
            <a:ext uri="{FF2B5EF4-FFF2-40B4-BE49-F238E27FC236}">
              <a16:creationId xmlns:a16="http://schemas.microsoft.com/office/drawing/2014/main" id="{598B524C-2C88-4DB4-9F7E-800AFB3FE5A6}"/>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9" name="【児童館】&#10;一人当たり面積最大値テキスト">
          <a:extLst>
            <a:ext uri="{FF2B5EF4-FFF2-40B4-BE49-F238E27FC236}">
              <a16:creationId xmlns:a16="http://schemas.microsoft.com/office/drawing/2014/main" id="{F5EBE355-E64A-4462-B114-B8715DAFA49F}"/>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00" name="直線コネクタ 799">
          <a:extLst>
            <a:ext uri="{FF2B5EF4-FFF2-40B4-BE49-F238E27FC236}">
              <a16:creationId xmlns:a16="http://schemas.microsoft.com/office/drawing/2014/main" id="{EAB7B1E3-50CB-4CFC-948E-38302949577B}"/>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801" name="【児童館】&#10;一人当たり面積平均値テキスト">
          <a:extLst>
            <a:ext uri="{FF2B5EF4-FFF2-40B4-BE49-F238E27FC236}">
              <a16:creationId xmlns:a16="http://schemas.microsoft.com/office/drawing/2014/main" id="{74271FC0-0631-4D28-8612-265F3658CDE0}"/>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2" name="フローチャート: 判断 801">
          <a:extLst>
            <a:ext uri="{FF2B5EF4-FFF2-40B4-BE49-F238E27FC236}">
              <a16:creationId xmlns:a16="http://schemas.microsoft.com/office/drawing/2014/main" id="{E5693870-8BB2-4A9D-AB41-2B799C77BEAF}"/>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3" name="フローチャート: 判断 802">
          <a:extLst>
            <a:ext uri="{FF2B5EF4-FFF2-40B4-BE49-F238E27FC236}">
              <a16:creationId xmlns:a16="http://schemas.microsoft.com/office/drawing/2014/main" id="{758834A5-0A43-45BE-86B2-49C1F041B965}"/>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4" name="フローチャート: 判断 803">
          <a:extLst>
            <a:ext uri="{FF2B5EF4-FFF2-40B4-BE49-F238E27FC236}">
              <a16:creationId xmlns:a16="http://schemas.microsoft.com/office/drawing/2014/main" id="{B62CFEAE-75E3-4269-B3FD-BEB210BA72E6}"/>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5" name="フローチャート: 判断 804">
          <a:extLst>
            <a:ext uri="{FF2B5EF4-FFF2-40B4-BE49-F238E27FC236}">
              <a16:creationId xmlns:a16="http://schemas.microsoft.com/office/drawing/2014/main" id="{F5F30DA1-47B7-450A-84BD-C370E387FEE6}"/>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6" name="フローチャート: 判断 805">
          <a:extLst>
            <a:ext uri="{FF2B5EF4-FFF2-40B4-BE49-F238E27FC236}">
              <a16:creationId xmlns:a16="http://schemas.microsoft.com/office/drawing/2014/main" id="{08C77040-E52F-4864-937C-7069E5E37EAB}"/>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75DB0E0E-BD3A-4AD6-9FB0-F6F3D36EFC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E997715-F3B9-494F-85E9-F3ECD026805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C81DFDD8-6AC0-4AE1-9FE1-7876A7B10C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F5440559-12F9-4524-AA30-490D6909CC2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20543C-9C85-4C8D-A45E-0226CD9812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12" name="楕円 811">
          <a:extLst>
            <a:ext uri="{FF2B5EF4-FFF2-40B4-BE49-F238E27FC236}">
              <a16:creationId xmlns:a16="http://schemas.microsoft.com/office/drawing/2014/main" id="{46CFDE0B-9B3B-4C8F-A85F-4B0839BF022A}"/>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69614</xdr:rowOff>
    </xdr:from>
    <xdr:ext cx="469744" cy="259045"/>
    <xdr:sp macro="" textlink="">
      <xdr:nvSpPr>
        <xdr:cNvPr id="813" name="【児童館】&#10;一人当たり面積該当値テキスト">
          <a:extLst>
            <a:ext uri="{FF2B5EF4-FFF2-40B4-BE49-F238E27FC236}">
              <a16:creationId xmlns:a16="http://schemas.microsoft.com/office/drawing/2014/main" id="{82411813-BF5D-4082-9DC7-38EC1B7C7B86}"/>
            </a:ext>
          </a:extLst>
        </xdr:cNvPr>
        <xdr:cNvSpPr txBox="1"/>
      </xdr:nvSpPr>
      <xdr:spPr>
        <a:xfrm>
          <a:off x="221996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14" name="楕円 813">
          <a:extLst>
            <a:ext uri="{FF2B5EF4-FFF2-40B4-BE49-F238E27FC236}">
              <a16:creationId xmlns:a16="http://schemas.microsoft.com/office/drawing/2014/main" id="{1E8738EE-57B8-4C94-93ED-48CB0B2F3F79}"/>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15" name="直線コネクタ 814">
          <a:extLst>
            <a:ext uri="{FF2B5EF4-FFF2-40B4-BE49-F238E27FC236}">
              <a16:creationId xmlns:a16="http://schemas.microsoft.com/office/drawing/2014/main" id="{B1EC5423-4540-4E74-A99A-E515EA695E9A}"/>
            </a:ext>
          </a:extLst>
        </xdr:cNvPr>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16" name="楕円 815">
          <a:extLst>
            <a:ext uri="{FF2B5EF4-FFF2-40B4-BE49-F238E27FC236}">
              <a16:creationId xmlns:a16="http://schemas.microsoft.com/office/drawing/2014/main" id="{D447403D-E7BF-491C-8623-E361133EFA94}"/>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147828</xdr:rowOff>
    </xdr:to>
    <xdr:cxnSp macro="">
      <xdr:nvCxnSpPr>
        <xdr:cNvPr id="817" name="直線コネクタ 816">
          <a:extLst>
            <a:ext uri="{FF2B5EF4-FFF2-40B4-BE49-F238E27FC236}">
              <a16:creationId xmlns:a16="http://schemas.microsoft.com/office/drawing/2014/main" id="{1F189EBB-56C2-44D9-AE2A-7CF534974BD7}"/>
            </a:ext>
          </a:extLst>
        </xdr:cNvPr>
        <xdr:cNvCxnSpPr/>
      </xdr:nvCxnSpPr>
      <xdr:spPr>
        <a:xfrm flipV="1">
          <a:off x="20434300" y="14499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18" name="楕円 817">
          <a:extLst>
            <a:ext uri="{FF2B5EF4-FFF2-40B4-BE49-F238E27FC236}">
              <a16:creationId xmlns:a16="http://schemas.microsoft.com/office/drawing/2014/main" id="{AEE3E96D-9D03-41A6-8EEC-D9D90B4D921E}"/>
            </a:ext>
          </a:extLst>
        </xdr:cNvPr>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147828</xdr:rowOff>
    </xdr:to>
    <xdr:cxnSp macro="">
      <xdr:nvCxnSpPr>
        <xdr:cNvPr id="819" name="直線コネクタ 818">
          <a:extLst>
            <a:ext uri="{FF2B5EF4-FFF2-40B4-BE49-F238E27FC236}">
              <a16:creationId xmlns:a16="http://schemas.microsoft.com/office/drawing/2014/main" id="{E12C3B15-8298-40A3-B04C-1BB0FAA34D3D}"/>
            </a:ext>
          </a:extLst>
        </xdr:cNvPr>
        <xdr:cNvCxnSpPr/>
      </xdr:nvCxnSpPr>
      <xdr:spPr>
        <a:xfrm>
          <a:off x="19545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820" name="楕円 819">
          <a:extLst>
            <a:ext uri="{FF2B5EF4-FFF2-40B4-BE49-F238E27FC236}">
              <a16:creationId xmlns:a16="http://schemas.microsoft.com/office/drawing/2014/main" id="{1687CE37-1CBA-4A0F-BE73-0BB092BF1F2B}"/>
            </a:ext>
          </a:extLst>
        </xdr:cNvPr>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147828</xdr:rowOff>
    </xdr:to>
    <xdr:cxnSp macro="">
      <xdr:nvCxnSpPr>
        <xdr:cNvPr id="821" name="直線コネクタ 820">
          <a:extLst>
            <a:ext uri="{FF2B5EF4-FFF2-40B4-BE49-F238E27FC236}">
              <a16:creationId xmlns:a16="http://schemas.microsoft.com/office/drawing/2014/main" id="{42B8AF6F-BBFF-41E5-8CCC-AA85BE6E7DC2}"/>
            </a:ext>
          </a:extLst>
        </xdr:cNvPr>
        <xdr:cNvCxnSpPr/>
      </xdr:nvCxnSpPr>
      <xdr:spPr>
        <a:xfrm>
          <a:off x="18656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822" name="n_1aveValue【児童館】&#10;一人当たり面積">
          <a:extLst>
            <a:ext uri="{FF2B5EF4-FFF2-40B4-BE49-F238E27FC236}">
              <a16:creationId xmlns:a16="http://schemas.microsoft.com/office/drawing/2014/main" id="{564869B4-BCD6-43E0-972A-F8BF8F428316}"/>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23" name="n_2aveValue【児童館】&#10;一人当たり面積">
          <a:extLst>
            <a:ext uri="{FF2B5EF4-FFF2-40B4-BE49-F238E27FC236}">
              <a16:creationId xmlns:a16="http://schemas.microsoft.com/office/drawing/2014/main" id="{9F154DE4-AFCA-43AB-B847-B85C0156E455}"/>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824" name="n_3aveValue【児童館】&#10;一人当たり面積">
          <a:extLst>
            <a:ext uri="{FF2B5EF4-FFF2-40B4-BE49-F238E27FC236}">
              <a16:creationId xmlns:a16="http://schemas.microsoft.com/office/drawing/2014/main" id="{1DDE6F9F-7DAF-44C4-914E-87E68775CFDD}"/>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25" name="n_4aveValue【児童館】&#10;一人当たり面積">
          <a:extLst>
            <a:ext uri="{FF2B5EF4-FFF2-40B4-BE49-F238E27FC236}">
              <a16:creationId xmlns:a16="http://schemas.microsoft.com/office/drawing/2014/main" id="{B0EF4DF8-6AF3-4A46-899F-30DDE8B6DC0B}"/>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826" name="n_1mainValue【児童館】&#10;一人当たり面積">
          <a:extLst>
            <a:ext uri="{FF2B5EF4-FFF2-40B4-BE49-F238E27FC236}">
              <a16:creationId xmlns:a16="http://schemas.microsoft.com/office/drawing/2014/main" id="{680ACDC4-572D-4435-9C14-CCB43E625F42}"/>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43705</xdr:rowOff>
    </xdr:from>
    <xdr:ext cx="469744" cy="259045"/>
    <xdr:sp macro="" textlink="">
      <xdr:nvSpPr>
        <xdr:cNvPr id="827" name="n_2mainValue【児童館】&#10;一人当たり面積">
          <a:extLst>
            <a:ext uri="{FF2B5EF4-FFF2-40B4-BE49-F238E27FC236}">
              <a16:creationId xmlns:a16="http://schemas.microsoft.com/office/drawing/2014/main" id="{C0B9544F-CD0C-4F18-887B-12165B59EF30}"/>
            </a:ext>
          </a:extLst>
        </xdr:cNvPr>
        <xdr:cNvSpPr txBox="1"/>
      </xdr:nvSpPr>
      <xdr:spPr>
        <a:xfrm>
          <a:off x="20199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43705</xdr:rowOff>
    </xdr:from>
    <xdr:ext cx="469744" cy="259045"/>
    <xdr:sp macro="" textlink="">
      <xdr:nvSpPr>
        <xdr:cNvPr id="828" name="n_3mainValue【児童館】&#10;一人当たり面積">
          <a:extLst>
            <a:ext uri="{FF2B5EF4-FFF2-40B4-BE49-F238E27FC236}">
              <a16:creationId xmlns:a16="http://schemas.microsoft.com/office/drawing/2014/main" id="{A55D115C-2F27-434E-AD30-293F836DC20B}"/>
            </a:ext>
          </a:extLst>
        </xdr:cNvPr>
        <xdr:cNvSpPr txBox="1"/>
      </xdr:nvSpPr>
      <xdr:spPr>
        <a:xfrm>
          <a:off x="19310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29" name="n_4mainValue【児童館】&#10;一人当たり面積">
          <a:extLst>
            <a:ext uri="{FF2B5EF4-FFF2-40B4-BE49-F238E27FC236}">
              <a16:creationId xmlns:a16="http://schemas.microsoft.com/office/drawing/2014/main" id="{406A1C4B-5770-4D6A-A819-EB9B300E15B3}"/>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E61C35AC-C9A8-42AD-BC63-78611B7083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B0DF5014-C074-4669-96DD-A2DDA6B594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F944644E-BB8B-4091-8E4E-2A5C9C5771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35AF192C-6ADE-4750-901A-907A3A115B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F8009F09-6541-491D-9A74-C7493523C1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340C0B19-90EE-4998-A4BE-A407CC4729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20AF237C-744E-4B8E-90BF-0169465F35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5EA376C4-AC34-46CC-A356-234D881E65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71E76A51-48C0-4DF0-851C-3BE7308520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2824CA0D-357B-4B77-9618-EE8C976C62F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477714C-7CC8-4961-AA47-B804B9A9E3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D2D030A2-CA24-4A00-A782-97A31E5CA9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719701D7-D098-46A2-B001-34BE233F833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D58E9AC3-B958-4ECC-B86D-2E239DCCC0A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8CC2E34D-0E6D-4997-AE16-77EE16405B4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3DF1777B-7A8D-4676-B577-B45D366FB4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7583547A-8481-4347-829E-85216D9BEED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F75A9F88-4925-4DCA-B1D0-7F70D5C2682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F69CDCC1-529D-4034-9B0D-6862CF6940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D8FF0CA4-8B1B-4EDB-B18F-C06ED12350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846186BA-16F8-4F64-AA64-EBB84E995B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82614213-40FC-4852-808D-D6D49574A0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EC62D4A2-113D-4514-83BD-2F40170FDD5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99F1828B-6631-4C05-A751-1C7DD5D33F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186D5DF2-1150-4F86-B059-7788A118EF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5" name="直線コネクタ 854">
          <a:extLst>
            <a:ext uri="{FF2B5EF4-FFF2-40B4-BE49-F238E27FC236}">
              <a16:creationId xmlns:a16="http://schemas.microsoft.com/office/drawing/2014/main" id="{32E0D3B7-2A53-43F8-9C76-F1928AFC43AF}"/>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公民館】&#10;有形固定資産減価償却率最小値テキスト">
          <a:extLst>
            <a:ext uri="{FF2B5EF4-FFF2-40B4-BE49-F238E27FC236}">
              <a16:creationId xmlns:a16="http://schemas.microsoft.com/office/drawing/2014/main" id="{EF118B7A-1CF2-4A82-99C2-9FD2D3190D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a:extLst>
            <a:ext uri="{FF2B5EF4-FFF2-40B4-BE49-F238E27FC236}">
              <a16:creationId xmlns:a16="http://schemas.microsoft.com/office/drawing/2014/main" id="{BD5F611F-E3D8-41E6-97B1-FF75C58887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a:extLst>
            <a:ext uri="{FF2B5EF4-FFF2-40B4-BE49-F238E27FC236}">
              <a16:creationId xmlns:a16="http://schemas.microsoft.com/office/drawing/2014/main" id="{E9B5188F-88BD-423F-8C57-C5081480D8A7}"/>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a:extLst>
            <a:ext uri="{FF2B5EF4-FFF2-40B4-BE49-F238E27FC236}">
              <a16:creationId xmlns:a16="http://schemas.microsoft.com/office/drawing/2014/main" id="{5A16C921-5174-473E-86C8-BB2B43D8801F}"/>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60" name="【公民館】&#10;有形固定資産減価償却率平均値テキスト">
          <a:extLst>
            <a:ext uri="{FF2B5EF4-FFF2-40B4-BE49-F238E27FC236}">
              <a16:creationId xmlns:a16="http://schemas.microsoft.com/office/drawing/2014/main" id="{0EB40EC4-E70F-4A42-A0DC-B6B9BEA8D3D8}"/>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61" name="フローチャート: 判断 860">
          <a:extLst>
            <a:ext uri="{FF2B5EF4-FFF2-40B4-BE49-F238E27FC236}">
              <a16:creationId xmlns:a16="http://schemas.microsoft.com/office/drawing/2014/main" id="{F5A9C526-5A3E-42F5-81E3-0959E860E03D}"/>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2" name="フローチャート: 判断 861">
          <a:extLst>
            <a:ext uri="{FF2B5EF4-FFF2-40B4-BE49-F238E27FC236}">
              <a16:creationId xmlns:a16="http://schemas.microsoft.com/office/drawing/2014/main" id="{2E5EC23D-E1C1-4B45-9058-46EF6AF952DC}"/>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3" name="フローチャート: 判断 862">
          <a:extLst>
            <a:ext uri="{FF2B5EF4-FFF2-40B4-BE49-F238E27FC236}">
              <a16:creationId xmlns:a16="http://schemas.microsoft.com/office/drawing/2014/main" id="{5234D47F-F6AF-44E1-8E41-EF6DA2EF2591}"/>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4" name="フローチャート: 判断 863">
          <a:extLst>
            <a:ext uri="{FF2B5EF4-FFF2-40B4-BE49-F238E27FC236}">
              <a16:creationId xmlns:a16="http://schemas.microsoft.com/office/drawing/2014/main" id="{E9DD7CCE-F3A6-4617-8336-DB418EDB18A3}"/>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5" name="フローチャート: 判断 864">
          <a:extLst>
            <a:ext uri="{FF2B5EF4-FFF2-40B4-BE49-F238E27FC236}">
              <a16:creationId xmlns:a16="http://schemas.microsoft.com/office/drawing/2014/main" id="{F76709F4-0954-4C6F-882B-615712E31756}"/>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8E6F249E-5060-4505-943D-BC4F7CC3D3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E43E3FE5-E21D-4204-85B1-52E208687C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E4EBFD6-3CC7-4F28-9082-93FF4ACDA1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3F2E02AF-FA32-4E66-8D79-AEA80FED78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005007E-0CFE-4516-A0F3-32F129D33A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871" name="楕円 870">
          <a:extLst>
            <a:ext uri="{FF2B5EF4-FFF2-40B4-BE49-F238E27FC236}">
              <a16:creationId xmlns:a16="http://schemas.microsoft.com/office/drawing/2014/main" id="{4254C57D-D50E-4012-BB0F-15C92D9FAB92}"/>
            </a:ext>
          </a:extLst>
        </xdr:cNvPr>
        <xdr:cNvSpPr/>
      </xdr:nvSpPr>
      <xdr:spPr>
        <a:xfrm>
          <a:off x="16268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872" name="【公民館】&#10;有形固定資産減価償却率該当値テキスト">
          <a:extLst>
            <a:ext uri="{FF2B5EF4-FFF2-40B4-BE49-F238E27FC236}">
              <a16:creationId xmlns:a16="http://schemas.microsoft.com/office/drawing/2014/main" id="{E2A66518-6FD1-4AAB-8C5C-F469609CDDA5}"/>
            </a:ext>
          </a:extLst>
        </xdr:cNvPr>
        <xdr:cNvSpPr txBox="1"/>
      </xdr:nvSpPr>
      <xdr:spPr>
        <a:xfrm>
          <a:off x="16357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873" name="楕円 872">
          <a:extLst>
            <a:ext uri="{FF2B5EF4-FFF2-40B4-BE49-F238E27FC236}">
              <a16:creationId xmlns:a16="http://schemas.microsoft.com/office/drawing/2014/main" id="{40EE6771-C89D-488E-8F35-D26D176EE26B}"/>
            </a:ext>
          </a:extLst>
        </xdr:cNvPr>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139881</xdr:rowOff>
    </xdr:to>
    <xdr:cxnSp macro="">
      <xdr:nvCxnSpPr>
        <xdr:cNvPr id="874" name="直線コネクタ 873">
          <a:extLst>
            <a:ext uri="{FF2B5EF4-FFF2-40B4-BE49-F238E27FC236}">
              <a16:creationId xmlns:a16="http://schemas.microsoft.com/office/drawing/2014/main" id="{F9FB705D-16D1-4046-8A00-E4D767F9EDDD}"/>
            </a:ext>
          </a:extLst>
        </xdr:cNvPr>
        <xdr:cNvCxnSpPr/>
      </xdr:nvCxnSpPr>
      <xdr:spPr>
        <a:xfrm>
          <a:off x="15481300" y="182809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75" name="楕円 874">
          <a:extLst>
            <a:ext uri="{FF2B5EF4-FFF2-40B4-BE49-F238E27FC236}">
              <a16:creationId xmlns:a16="http://schemas.microsoft.com/office/drawing/2014/main" id="{F54320FA-8B5A-4767-8DC8-F3406C3128A9}"/>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107224</xdr:rowOff>
    </xdr:from>
    <xdr:to>
      <xdr:col>81</xdr:col>
      <xdr:colOff>50800</xdr:colOff>
      <xdr:row>107</xdr:row>
      <xdr:rowOff>30480</xdr:rowOff>
    </xdr:to>
    <xdr:cxnSp macro="">
      <xdr:nvCxnSpPr>
        <xdr:cNvPr id="876" name="直線コネクタ 875">
          <a:extLst>
            <a:ext uri="{FF2B5EF4-FFF2-40B4-BE49-F238E27FC236}">
              <a16:creationId xmlns:a16="http://schemas.microsoft.com/office/drawing/2014/main" id="{B242EBCE-06E4-4108-8DF1-C9AC0BF20635}"/>
            </a:ext>
          </a:extLst>
        </xdr:cNvPr>
        <xdr:cNvCxnSpPr/>
      </xdr:nvCxnSpPr>
      <xdr:spPr>
        <a:xfrm flipV="1">
          <a:off x="14592300" y="1828092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877" name="楕円 876">
          <a:extLst>
            <a:ext uri="{FF2B5EF4-FFF2-40B4-BE49-F238E27FC236}">
              <a16:creationId xmlns:a16="http://schemas.microsoft.com/office/drawing/2014/main" id="{D6BEC3AD-7AA5-49D0-85D9-F28CA7DDF340}"/>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30480</xdr:rowOff>
    </xdr:to>
    <xdr:cxnSp macro="">
      <xdr:nvCxnSpPr>
        <xdr:cNvPr id="878" name="直線コネクタ 877">
          <a:extLst>
            <a:ext uri="{FF2B5EF4-FFF2-40B4-BE49-F238E27FC236}">
              <a16:creationId xmlns:a16="http://schemas.microsoft.com/office/drawing/2014/main" id="{D1F298FD-D46E-41B6-BBFE-8C7AA8731878}"/>
            </a:ext>
          </a:extLst>
        </xdr:cNvPr>
        <xdr:cNvCxnSpPr/>
      </xdr:nvCxnSpPr>
      <xdr:spPr>
        <a:xfrm>
          <a:off x="13703300" y="183429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879" name="楕円 878">
          <a:extLst>
            <a:ext uri="{FF2B5EF4-FFF2-40B4-BE49-F238E27FC236}">
              <a16:creationId xmlns:a16="http://schemas.microsoft.com/office/drawing/2014/main" id="{39563331-20A5-4398-94CD-3EA03E8681C7}"/>
            </a:ext>
          </a:extLst>
        </xdr:cNvPr>
        <xdr:cNvSpPr/>
      </xdr:nvSpPr>
      <xdr:spPr>
        <a:xfrm>
          <a:off x="1276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106</xdr:row>
      <xdr:rowOff>169273</xdr:rowOff>
    </xdr:to>
    <xdr:cxnSp macro="">
      <xdr:nvCxnSpPr>
        <xdr:cNvPr id="880" name="直線コネクタ 879">
          <a:extLst>
            <a:ext uri="{FF2B5EF4-FFF2-40B4-BE49-F238E27FC236}">
              <a16:creationId xmlns:a16="http://schemas.microsoft.com/office/drawing/2014/main" id="{5BEAF2F1-EAFE-4ABD-9428-742BA0CC421F}"/>
            </a:ext>
          </a:extLst>
        </xdr:cNvPr>
        <xdr:cNvCxnSpPr/>
      </xdr:nvCxnSpPr>
      <xdr:spPr>
        <a:xfrm>
          <a:off x="12814300" y="183103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81" name="n_1aveValue【公民館】&#10;有形固定資産減価償却率">
          <a:extLst>
            <a:ext uri="{FF2B5EF4-FFF2-40B4-BE49-F238E27FC236}">
              <a16:creationId xmlns:a16="http://schemas.microsoft.com/office/drawing/2014/main" id="{55A4AF8A-3101-4A35-94D3-E2E1E329872D}"/>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82" name="n_2aveValue【公民館】&#10;有形固定資産減価償却率">
          <a:extLst>
            <a:ext uri="{FF2B5EF4-FFF2-40B4-BE49-F238E27FC236}">
              <a16:creationId xmlns:a16="http://schemas.microsoft.com/office/drawing/2014/main" id="{A768D6BB-FE54-4ADB-9213-7C829366ADB4}"/>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3" name="n_3aveValue【公民館】&#10;有形固定資産減価償却率">
          <a:extLst>
            <a:ext uri="{FF2B5EF4-FFF2-40B4-BE49-F238E27FC236}">
              <a16:creationId xmlns:a16="http://schemas.microsoft.com/office/drawing/2014/main" id="{ECEFE749-82D7-4842-AC54-A39695128EE5}"/>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84" name="n_4aveValue【公民館】&#10;有形固定資産減価償却率">
          <a:extLst>
            <a:ext uri="{FF2B5EF4-FFF2-40B4-BE49-F238E27FC236}">
              <a16:creationId xmlns:a16="http://schemas.microsoft.com/office/drawing/2014/main" id="{27942EDD-88A4-4690-A347-7DFDB164ED3F}"/>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885" name="n_1mainValue【公民館】&#10;有形固定資産減価償却率">
          <a:extLst>
            <a:ext uri="{FF2B5EF4-FFF2-40B4-BE49-F238E27FC236}">
              <a16:creationId xmlns:a16="http://schemas.microsoft.com/office/drawing/2014/main" id="{B6A0D16C-920D-4C4E-9B8A-EF1C668A2E8D}"/>
            </a:ext>
          </a:extLst>
        </xdr:cNvPr>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86" name="n_2mainValue【公民館】&#10;有形固定資産減価償却率">
          <a:extLst>
            <a:ext uri="{FF2B5EF4-FFF2-40B4-BE49-F238E27FC236}">
              <a16:creationId xmlns:a16="http://schemas.microsoft.com/office/drawing/2014/main" id="{B9993117-39AB-47D0-ABF0-B97E0B796165}"/>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887" name="n_3mainValue【公民館】&#10;有形固定資産減価償却率">
          <a:extLst>
            <a:ext uri="{FF2B5EF4-FFF2-40B4-BE49-F238E27FC236}">
              <a16:creationId xmlns:a16="http://schemas.microsoft.com/office/drawing/2014/main" id="{45BFE834-9351-4DBC-BBCE-D233D73402FF}"/>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888" name="n_4mainValue【公民館】&#10;有形固定資産減価償却率">
          <a:extLst>
            <a:ext uri="{FF2B5EF4-FFF2-40B4-BE49-F238E27FC236}">
              <a16:creationId xmlns:a16="http://schemas.microsoft.com/office/drawing/2014/main" id="{A9E8D840-E8A8-499F-A5F7-6675030F3215}"/>
            </a:ext>
          </a:extLst>
        </xdr:cNvPr>
        <xdr:cNvSpPr txBox="1"/>
      </xdr:nvSpPr>
      <xdr:spPr>
        <a:xfrm>
          <a:off x="12611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2A4AE3F1-3D4F-4B4F-A6C3-B613A40A07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4812A9A6-7371-415A-A448-273E020DAD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E471C960-2D47-4535-B25E-28E40A45E7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08995BA4-49FA-432B-819F-F1723394BC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97DEE813-A1E6-4CCB-9FC6-8CD6287461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E5CE87C5-2320-4CE8-84BC-ED8007982A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8F4D8A03-3686-4012-B14E-A01703F075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99B9BA8F-7108-4FD6-B2FA-D21B5DC3F4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7319CA56-FA07-4B5B-817B-3E991AEE2B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94F7C03D-53B2-4979-AF49-4D68F27775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06CFE83E-F279-422B-8261-A96A4E403BB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03717D2B-49F1-44F8-BDC3-FF4B0B7AD5B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7FC4C342-F619-4373-B1F7-70DB72E0403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0BB6FF3E-9322-435C-BF4B-1FC8BF58019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FC560CF5-09D1-4C70-8533-2F2998A0582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F6CF9E9B-A90D-4B6F-8CBB-E8C92FDEFCA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8A9054CF-3880-4598-827B-41BB8E2674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81718FF2-DA92-4BE8-8AFB-6D37903CA2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56E6B632-A5DC-472C-8BA9-24EA89C6112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B23D05BA-79A9-490D-B6A4-040CDB870E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3C80916D-4691-43EA-9697-0B6A6699888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B33D1151-8942-4CC7-9BB7-90DEBD020E1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A1822982-5A4C-41D6-87A6-A200496180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4BFC2999-E4E3-41C4-ACE8-A8279DA8EC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ABF53C83-7F63-4809-AE1A-24194F85D6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4" name="直線コネクタ 913">
          <a:extLst>
            <a:ext uri="{FF2B5EF4-FFF2-40B4-BE49-F238E27FC236}">
              <a16:creationId xmlns:a16="http://schemas.microsoft.com/office/drawing/2014/main" id="{DD9D70A7-03D6-4DDD-A08D-445893A16443}"/>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5" name="【公民館】&#10;一人当たり面積最小値テキスト">
          <a:extLst>
            <a:ext uri="{FF2B5EF4-FFF2-40B4-BE49-F238E27FC236}">
              <a16:creationId xmlns:a16="http://schemas.microsoft.com/office/drawing/2014/main" id="{BAF7FF99-DF92-4AA3-8051-79B4B044913F}"/>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6" name="直線コネクタ 915">
          <a:extLst>
            <a:ext uri="{FF2B5EF4-FFF2-40B4-BE49-F238E27FC236}">
              <a16:creationId xmlns:a16="http://schemas.microsoft.com/office/drawing/2014/main" id="{25CA951B-1D02-4700-8449-EA5C813072AF}"/>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7" name="【公民館】&#10;一人当たり面積最大値テキスト">
          <a:extLst>
            <a:ext uri="{FF2B5EF4-FFF2-40B4-BE49-F238E27FC236}">
              <a16:creationId xmlns:a16="http://schemas.microsoft.com/office/drawing/2014/main" id="{29C86046-CE7F-44D3-8563-F9ED2255A13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8" name="直線コネクタ 917">
          <a:extLst>
            <a:ext uri="{FF2B5EF4-FFF2-40B4-BE49-F238E27FC236}">
              <a16:creationId xmlns:a16="http://schemas.microsoft.com/office/drawing/2014/main" id="{3910512A-D1BC-495F-9016-0683577DD925}"/>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919" name="【公民館】&#10;一人当たり面積平均値テキスト">
          <a:extLst>
            <a:ext uri="{FF2B5EF4-FFF2-40B4-BE49-F238E27FC236}">
              <a16:creationId xmlns:a16="http://schemas.microsoft.com/office/drawing/2014/main" id="{0A6B6231-6870-442B-8B52-FC545D0410F4}"/>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20" name="フローチャート: 判断 919">
          <a:extLst>
            <a:ext uri="{FF2B5EF4-FFF2-40B4-BE49-F238E27FC236}">
              <a16:creationId xmlns:a16="http://schemas.microsoft.com/office/drawing/2014/main" id="{4773C8FC-C225-4831-B36F-FB79E81BE711}"/>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21" name="フローチャート: 判断 920">
          <a:extLst>
            <a:ext uri="{FF2B5EF4-FFF2-40B4-BE49-F238E27FC236}">
              <a16:creationId xmlns:a16="http://schemas.microsoft.com/office/drawing/2014/main" id="{A33527C8-217E-4B4C-A07F-66F3E802930F}"/>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2" name="フローチャート: 判断 921">
          <a:extLst>
            <a:ext uri="{FF2B5EF4-FFF2-40B4-BE49-F238E27FC236}">
              <a16:creationId xmlns:a16="http://schemas.microsoft.com/office/drawing/2014/main" id="{C319A46D-8650-4E08-8E6C-B5664822CC41}"/>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3" name="フローチャート: 判断 922">
          <a:extLst>
            <a:ext uri="{FF2B5EF4-FFF2-40B4-BE49-F238E27FC236}">
              <a16:creationId xmlns:a16="http://schemas.microsoft.com/office/drawing/2014/main" id="{059261A2-F283-49E6-A313-FE7EB7864D46}"/>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4" name="フローチャート: 判断 923">
          <a:extLst>
            <a:ext uri="{FF2B5EF4-FFF2-40B4-BE49-F238E27FC236}">
              <a16:creationId xmlns:a16="http://schemas.microsoft.com/office/drawing/2014/main" id="{0687BA1F-2290-4034-8B10-871A2318C7DC}"/>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65D4468-E6DA-4807-B06A-8D75F1A7B7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DC1CD79-708D-454C-9C24-F9528CE389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5138D1C8-5C44-480A-8500-8116B6AC08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93D9BEAF-F2E5-4897-9C52-C4E7EACAAE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85D561A4-EA3F-4D58-9D95-40CCE8AB32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43362</xdr:rowOff>
    </xdr:from>
    <xdr:to>
      <xdr:col>116</xdr:col>
      <xdr:colOff>114300</xdr:colOff>
      <xdr:row>108</xdr:row>
      <xdr:rowOff>144962</xdr:rowOff>
    </xdr:to>
    <xdr:sp macro="" textlink="">
      <xdr:nvSpPr>
        <xdr:cNvPr id="930" name="楕円 929">
          <a:extLst>
            <a:ext uri="{FF2B5EF4-FFF2-40B4-BE49-F238E27FC236}">
              <a16:creationId xmlns:a16="http://schemas.microsoft.com/office/drawing/2014/main" id="{6D6B7EB9-2437-4ED3-9E61-7307218A741A}"/>
            </a:ext>
          </a:extLst>
        </xdr:cNvPr>
        <xdr:cNvSpPr/>
      </xdr:nvSpPr>
      <xdr:spPr>
        <a:xfrm>
          <a:off x="22110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129739</xdr:rowOff>
    </xdr:from>
    <xdr:ext cx="469744" cy="259045"/>
    <xdr:sp macro="" textlink="">
      <xdr:nvSpPr>
        <xdr:cNvPr id="931" name="【公民館】&#10;一人当たり面積該当値テキスト">
          <a:extLst>
            <a:ext uri="{FF2B5EF4-FFF2-40B4-BE49-F238E27FC236}">
              <a16:creationId xmlns:a16="http://schemas.microsoft.com/office/drawing/2014/main" id="{189CFDEE-4CF5-4EE1-A67C-47D106DB922F}"/>
            </a:ext>
          </a:extLst>
        </xdr:cNvPr>
        <xdr:cNvSpPr txBox="1"/>
      </xdr:nvSpPr>
      <xdr:spPr>
        <a:xfrm>
          <a:off x="22199600" y="1847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932" name="楕円 931">
          <a:extLst>
            <a:ext uri="{FF2B5EF4-FFF2-40B4-BE49-F238E27FC236}">
              <a16:creationId xmlns:a16="http://schemas.microsoft.com/office/drawing/2014/main" id="{E6DAEE3F-C7AC-41CD-8A18-7814A3F88895}"/>
            </a:ext>
          </a:extLst>
        </xdr:cNvPr>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94162</xdr:rowOff>
    </xdr:to>
    <xdr:cxnSp macro="">
      <xdr:nvCxnSpPr>
        <xdr:cNvPr id="933" name="直線コネクタ 932">
          <a:extLst>
            <a:ext uri="{FF2B5EF4-FFF2-40B4-BE49-F238E27FC236}">
              <a16:creationId xmlns:a16="http://schemas.microsoft.com/office/drawing/2014/main" id="{8A21DECD-DB58-4751-AEA6-30A429960A3E}"/>
            </a:ext>
          </a:extLst>
        </xdr:cNvPr>
        <xdr:cNvCxnSpPr/>
      </xdr:nvCxnSpPr>
      <xdr:spPr>
        <a:xfrm>
          <a:off x="21323300" y="186091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934" name="楕円 933">
          <a:extLst>
            <a:ext uri="{FF2B5EF4-FFF2-40B4-BE49-F238E27FC236}">
              <a16:creationId xmlns:a16="http://schemas.microsoft.com/office/drawing/2014/main" id="{722BB977-E4E0-41DA-915B-792A786C9666}"/>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115388</xdr:rowOff>
    </xdr:to>
    <xdr:cxnSp macro="">
      <xdr:nvCxnSpPr>
        <xdr:cNvPr id="935" name="直線コネクタ 934">
          <a:extLst>
            <a:ext uri="{FF2B5EF4-FFF2-40B4-BE49-F238E27FC236}">
              <a16:creationId xmlns:a16="http://schemas.microsoft.com/office/drawing/2014/main" id="{40CEF26B-EC2A-429C-BB7A-3193A68A50A0}"/>
            </a:ext>
          </a:extLst>
        </xdr:cNvPr>
        <xdr:cNvCxnSpPr/>
      </xdr:nvCxnSpPr>
      <xdr:spPr>
        <a:xfrm flipV="1">
          <a:off x="20434300" y="186091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936" name="楕円 935">
          <a:extLst>
            <a:ext uri="{FF2B5EF4-FFF2-40B4-BE49-F238E27FC236}">
              <a16:creationId xmlns:a16="http://schemas.microsoft.com/office/drawing/2014/main" id="{64A28689-9F0F-4E20-A38E-B8B20290CFA8}"/>
            </a:ext>
          </a:extLst>
        </xdr:cNvPr>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115388</xdr:rowOff>
    </xdr:to>
    <xdr:cxnSp macro="">
      <xdr:nvCxnSpPr>
        <xdr:cNvPr id="937" name="直線コネクタ 936">
          <a:extLst>
            <a:ext uri="{FF2B5EF4-FFF2-40B4-BE49-F238E27FC236}">
              <a16:creationId xmlns:a16="http://schemas.microsoft.com/office/drawing/2014/main" id="{C4EE1111-0923-46E7-8730-DA2A9C375168}"/>
            </a:ext>
          </a:extLst>
        </xdr:cNvPr>
        <xdr:cNvCxnSpPr/>
      </xdr:nvCxnSpPr>
      <xdr:spPr>
        <a:xfrm>
          <a:off x="19545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62956</xdr:rowOff>
    </xdr:from>
    <xdr:to>
      <xdr:col>98</xdr:col>
      <xdr:colOff>38100</xdr:colOff>
      <xdr:row>108</xdr:row>
      <xdr:rowOff>164556</xdr:rowOff>
    </xdr:to>
    <xdr:sp macro="" textlink="">
      <xdr:nvSpPr>
        <xdr:cNvPr id="938" name="楕円 937">
          <a:extLst>
            <a:ext uri="{FF2B5EF4-FFF2-40B4-BE49-F238E27FC236}">
              <a16:creationId xmlns:a16="http://schemas.microsoft.com/office/drawing/2014/main" id="{61DC389C-343E-42A1-986C-260C9D8685FF}"/>
            </a:ext>
          </a:extLst>
        </xdr:cNvPr>
        <xdr:cNvSpPr/>
      </xdr:nvSpPr>
      <xdr:spPr>
        <a:xfrm>
          <a:off x="18605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113756</xdr:rowOff>
    </xdr:from>
    <xdr:to>
      <xdr:col>102</xdr:col>
      <xdr:colOff>114300</xdr:colOff>
      <xdr:row>108</xdr:row>
      <xdr:rowOff>115388</xdr:rowOff>
    </xdr:to>
    <xdr:cxnSp macro="">
      <xdr:nvCxnSpPr>
        <xdr:cNvPr id="939" name="直線コネクタ 938">
          <a:extLst>
            <a:ext uri="{FF2B5EF4-FFF2-40B4-BE49-F238E27FC236}">
              <a16:creationId xmlns:a16="http://schemas.microsoft.com/office/drawing/2014/main" id="{E9657262-F896-40E9-B5E6-47616536DB4E}"/>
            </a:ext>
          </a:extLst>
        </xdr:cNvPr>
        <xdr:cNvCxnSpPr/>
      </xdr:nvCxnSpPr>
      <xdr:spPr>
        <a:xfrm>
          <a:off x="18656300" y="1863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940" name="n_1aveValue【公民館】&#10;一人当たり面積">
          <a:extLst>
            <a:ext uri="{FF2B5EF4-FFF2-40B4-BE49-F238E27FC236}">
              <a16:creationId xmlns:a16="http://schemas.microsoft.com/office/drawing/2014/main" id="{7296965B-3169-45CE-91BF-8C7093B2194E}"/>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941" name="n_2aveValue【公民館】&#10;一人当たり面積">
          <a:extLst>
            <a:ext uri="{FF2B5EF4-FFF2-40B4-BE49-F238E27FC236}">
              <a16:creationId xmlns:a16="http://schemas.microsoft.com/office/drawing/2014/main" id="{51C7D52B-998F-4130-9A60-B92015AEC982}"/>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942" name="n_3aveValue【公民館】&#10;一人当たり面積">
          <a:extLst>
            <a:ext uri="{FF2B5EF4-FFF2-40B4-BE49-F238E27FC236}">
              <a16:creationId xmlns:a16="http://schemas.microsoft.com/office/drawing/2014/main" id="{9F1C880C-4BC5-455E-B1A5-FBABC60FA93C}"/>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943" name="n_4aveValue【公民館】&#10;一人当たり面積">
          <a:extLst>
            <a:ext uri="{FF2B5EF4-FFF2-40B4-BE49-F238E27FC236}">
              <a16:creationId xmlns:a16="http://schemas.microsoft.com/office/drawing/2014/main" id="{6CE18B48-4DF9-4043-BD55-1F902DAE0DDA}"/>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944" name="n_1mainValue【公民館】&#10;一人当たり面積">
          <a:extLst>
            <a:ext uri="{FF2B5EF4-FFF2-40B4-BE49-F238E27FC236}">
              <a16:creationId xmlns:a16="http://schemas.microsoft.com/office/drawing/2014/main" id="{29FD7922-7C2C-4A17-9032-C7259E8DF6AF}"/>
            </a:ext>
          </a:extLst>
        </xdr:cNvPr>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945" name="n_2mainValue【公民館】&#10;一人当たり面積">
          <a:extLst>
            <a:ext uri="{FF2B5EF4-FFF2-40B4-BE49-F238E27FC236}">
              <a16:creationId xmlns:a16="http://schemas.microsoft.com/office/drawing/2014/main" id="{3C2EA025-9A29-4FF8-B5D0-8B96E747CB15}"/>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946" name="n_3mainValue【公民館】&#10;一人当たり面積">
          <a:extLst>
            <a:ext uri="{FF2B5EF4-FFF2-40B4-BE49-F238E27FC236}">
              <a16:creationId xmlns:a16="http://schemas.microsoft.com/office/drawing/2014/main" id="{65E41480-0EC3-4668-AD2C-FDBA8DAC0266}"/>
            </a:ext>
          </a:extLst>
        </xdr:cNvPr>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155683</xdr:rowOff>
    </xdr:from>
    <xdr:ext cx="469744" cy="259045"/>
    <xdr:sp macro="" textlink="">
      <xdr:nvSpPr>
        <xdr:cNvPr id="947" name="n_4mainValue【公民館】&#10;一人当たり面積">
          <a:extLst>
            <a:ext uri="{FF2B5EF4-FFF2-40B4-BE49-F238E27FC236}">
              <a16:creationId xmlns:a16="http://schemas.microsoft.com/office/drawing/2014/main" id="{8DE9DB41-9555-4D63-8750-CD177BD44D62}"/>
            </a:ext>
          </a:extLst>
        </xdr:cNvPr>
        <xdr:cNvSpPr txBox="1"/>
      </xdr:nvSpPr>
      <xdr:spPr>
        <a:xfrm>
          <a:off x="18421427" y="1867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F02DED36-6379-43CB-BF86-B23783FC0E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EB58C9B3-5DE5-481D-B22E-18504B63EA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1AD560BA-0031-40C1-A716-D8911E497E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る。有形固定資産減価償却率の最も高い公営住宅については、全体的な建物の劣化が著しいことから、適宜、修繕を実施しているが、今後、個別施設計画において大規模改修が早急に必要とされているところ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昨年度比で増減が著しい道路及び橋りょう・トンネルについては、固定資産台帳上の取得年月日を修正したことに伴い、より精度の高い減価償却累計額が算出されたことによるものとなっている。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公共施設適正配置計画や個別施設計画等に基づき、財産を適正に管理・活用していく。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D884E8-B60C-4F25-BBE6-4E34F833CA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314D09-5CAB-4F69-B050-893082D91D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19875D-0AA1-493B-A40E-93C42E36D0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AD4FAD-0EDD-44A7-ACC6-226F230AD1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E0C2D6-174E-4D8D-A57A-D42F60B5F9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7122D5-48FC-4915-ADF7-4318C3BDB7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B0D1E7-89CC-4059-B3D0-65D5B8EAE1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1F48AB-993A-4B16-B4AE-3560B1319A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50A3A7-BEB6-456C-902B-D4E4937A63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B8FD84-07AA-498F-9B1E-F31E78B333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BA9846-6B88-4193-BE74-EED6642B3B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1A4AAA-43E5-4DDC-8583-5474A82326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C2AEB6-51C8-41F9-AC2F-8536B1000E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B77053-8829-4D26-8761-FE0B1EF13F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EB0B47-8C0F-423F-8BEF-0FC3CA1517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44EF4A-01FB-4D27-B4F7-E3A17224FA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8BE6DB-BB74-44CC-81D1-A6B64A30B1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E124FA-4832-4615-A91E-F3DEA00CD5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6B4DC8-B437-4B85-947F-F27201D4C7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4CB357-ABA1-4941-B009-8D878B4CE7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6DADBB-5C91-41B9-87FA-B0E80FB38C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1C4097-56FC-4A74-A9CA-59C0877F19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97FC66-F169-4313-B803-81A516556C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7D9E71-C1E8-4C6A-9E82-20F354F3D6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3757E8-AFF3-46D7-B1F0-AABA3E3FFD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4419355-0A9C-417E-B6A0-28BD79FD8C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85736-C43A-42F7-8A0D-59D4169DD2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D72C1C-69E4-4BE4-B7BE-12AC226E4C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1EC038-E51B-4228-98B7-4412D98129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6882B09-1052-4B3D-82F4-36E0219D592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44F1DC-340A-4AAE-AA60-B1707CBB2C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208731-C225-4E42-BBAB-AFAFA3FAD1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37E2F4-B6C3-45D7-9B32-6CC0EF93EC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D5C152-AF09-4C6F-A1A5-CD0EC2D116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594F37-2877-4283-A850-94123509C0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FE04756-A7AF-41AF-83DD-D30C4181C5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9FEF03-4038-40FA-BA64-6EA87710F9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877B4D-5351-4CC9-A55C-F0DF07C2BA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71A0A5-A4CC-4500-BE98-C52DC8508E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AC96AF-3AA5-4374-9AB3-335CE5849C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B2EF27-85A9-4C20-BEB7-2E90890BBB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06B795-1F22-4AD8-A41B-5311B8D8DC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FC99B2-BAAB-4359-A270-E1ED6C9D2C0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34ADF13-06FD-445F-846B-F7C6DEFA01B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B7394B-A118-42BD-968A-4976ADBE3FC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9AF7CFF-6853-4A0C-9988-FB8049FB515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E512B0D-692A-49AE-8F04-3BF62BC97B9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A93A01A-F463-48BD-9E59-5EE4211B8F2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618B721-83DC-40C1-ADC2-37DDDF6BEFE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9934FB5-3175-4E1A-995E-194D4BD355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0F03F27-397E-44C6-9CD2-5591029A333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91CF581-F0D1-4196-9EAB-038FF0889FBF}"/>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FBD9BBB-1474-4EA3-9C87-258DC81AD3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157BF35-CA81-458C-83C6-64728138E6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87387685-5EF0-4667-8CBC-1FAAAC0383C4}"/>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256E6509-B688-4DCA-B3F4-0FB4E1B22EF5}"/>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1B4A2729-A9E5-4795-B5B2-D551AD0F452E}"/>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F4F2FB86-D1EB-401F-9311-2BEAA4201A69}"/>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4B16BBAD-18FF-458B-9992-52E1FAB76227}"/>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2CF569B2-6E30-4F38-92C2-3B1F4D36D402}"/>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8CEAA0C3-CD82-48A1-B17F-C98D14C5DE7A}"/>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3E32C248-4CDD-4A5F-9584-C3E39518FBBC}"/>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92667622-3D0C-49E3-A8E1-00B906C2EB28}"/>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A43009B3-2344-4FD4-8472-15214EB53291}"/>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F64D0E45-0B75-44E5-B6E6-3DAA365A2F59}"/>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768580E-FF54-41B9-AE2D-21119E74FE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49A432D-1F36-49C7-B9C8-E4C923CE05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B2877C8-7163-448B-9792-3B71B655920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C549AE-F700-4C16-A7C1-9C7A73A6F1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28D5C2-667B-40A6-BCF2-6C9E5BDD995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158750</xdr:rowOff>
    </xdr:from>
    <xdr:to>
      <xdr:col>24</xdr:col>
      <xdr:colOff>114300</xdr:colOff>
      <xdr:row>34</xdr:row>
      <xdr:rowOff>88900</xdr:rowOff>
    </xdr:to>
    <xdr:sp macro="" textlink="">
      <xdr:nvSpPr>
        <xdr:cNvPr id="72" name="楕円 71">
          <a:extLst>
            <a:ext uri="{FF2B5EF4-FFF2-40B4-BE49-F238E27FC236}">
              <a16:creationId xmlns:a16="http://schemas.microsoft.com/office/drawing/2014/main" id="{B34F0C66-EFE5-40C4-8931-412040BC57E3}"/>
            </a:ext>
          </a:extLst>
        </xdr:cNvPr>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10177</xdr:rowOff>
    </xdr:from>
    <xdr:ext cx="405111" cy="259045"/>
    <xdr:sp macro="" textlink="">
      <xdr:nvSpPr>
        <xdr:cNvPr id="73" name="【図書館】&#10;有形固定資産減価償却率該当値テキスト">
          <a:extLst>
            <a:ext uri="{FF2B5EF4-FFF2-40B4-BE49-F238E27FC236}">
              <a16:creationId xmlns:a16="http://schemas.microsoft.com/office/drawing/2014/main" id="{0C675472-2581-4A0E-9399-5AF65079FBEF}"/>
            </a:ext>
          </a:extLst>
        </xdr:cNvPr>
        <xdr:cNvSpPr txBox="1"/>
      </xdr:nvSpPr>
      <xdr:spPr>
        <a:xfrm>
          <a:off x="4673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133350</xdr:rowOff>
    </xdr:from>
    <xdr:to>
      <xdr:col>20</xdr:col>
      <xdr:colOff>38100</xdr:colOff>
      <xdr:row>34</xdr:row>
      <xdr:rowOff>63500</xdr:rowOff>
    </xdr:to>
    <xdr:sp macro="" textlink="">
      <xdr:nvSpPr>
        <xdr:cNvPr id="74" name="楕円 73">
          <a:extLst>
            <a:ext uri="{FF2B5EF4-FFF2-40B4-BE49-F238E27FC236}">
              <a16:creationId xmlns:a16="http://schemas.microsoft.com/office/drawing/2014/main" id="{C104BE3C-F1B0-442F-A876-CDDEE8083659}"/>
            </a:ext>
          </a:extLst>
        </xdr:cNvPr>
        <xdr:cNvSpPr/>
      </xdr:nvSpPr>
      <xdr:spPr>
        <a:xfrm>
          <a:off x="3746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12700</xdr:rowOff>
    </xdr:from>
    <xdr:to>
      <xdr:col>24</xdr:col>
      <xdr:colOff>63500</xdr:colOff>
      <xdr:row>34</xdr:row>
      <xdr:rowOff>38100</xdr:rowOff>
    </xdr:to>
    <xdr:cxnSp macro="">
      <xdr:nvCxnSpPr>
        <xdr:cNvPr id="75" name="直線コネクタ 74">
          <a:extLst>
            <a:ext uri="{FF2B5EF4-FFF2-40B4-BE49-F238E27FC236}">
              <a16:creationId xmlns:a16="http://schemas.microsoft.com/office/drawing/2014/main" id="{E5DA3296-23C8-4ADC-B902-6166CB4D52F8}"/>
            </a:ext>
          </a:extLst>
        </xdr:cNvPr>
        <xdr:cNvCxnSpPr/>
      </xdr:nvCxnSpPr>
      <xdr:spPr>
        <a:xfrm>
          <a:off x="3797300" y="584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107950</xdr:rowOff>
    </xdr:from>
    <xdr:to>
      <xdr:col>15</xdr:col>
      <xdr:colOff>101600</xdr:colOff>
      <xdr:row>34</xdr:row>
      <xdr:rowOff>38100</xdr:rowOff>
    </xdr:to>
    <xdr:sp macro="" textlink="">
      <xdr:nvSpPr>
        <xdr:cNvPr id="76" name="楕円 75">
          <a:extLst>
            <a:ext uri="{FF2B5EF4-FFF2-40B4-BE49-F238E27FC236}">
              <a16:creationId xmlns:a16="http://schemas.microsoft.com/office/drawing/2014/main" id="{6597CE03-A1F1-4371-80E0-B144A9D5083D}"/>
            </a:ext>
          </a:extLst>
        </xdr:cNvPr>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158750</xdr:rowOff>
    </xdr:from>
    <xdr:to>
      <xdr:col>19</xdr:col>
      <xdr:colOff>177800</xdr:colOff>
      <xdr:row>34</xdr:row>
      <xdr:rowOff>12700</xdr:rowOff>
    </xdr:to>
    <xdr:cxnSp macro="">
      <xdr:nvCxnSpPr>
        <xdr:cNvPr id="77" name="直線コネクタ 76">
          <a:extLst>
            <a:ext uri="{FF2B5EF4-FFF2-40B4-BE49-F238E27FC236}">
              <a16:creationId xmlns:a16="http://schemas.microsoft.com/office/drawing/2014/main" id="{524DF39B-4439-4EA4-A9F3-F11395418BD3}"/>
            </a:ext>
          </a:extLst>
        </xdr:cNvPr>
        <xdr:cNvCxnSpPr/>
      </xdr:nvCxnSpPr>
      <xdr:spPr>
        <a:xfrm>
          <a:off x="2908300" y="581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8" name="楕円 77">
          <a:extLst>
            <a:ext uri="{FF2B5EF4-FFF2-40B4-BE49-F238E27FC236}">
              <a16:creationId xmlns:a16="http://schemas.microsoft.com/office/drawing/2014/main" id="{65863A08-A475-4C6D-A3CD-A4CBF02BA384}"/>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158750</xdr:rowOff>
    </xdr:to>
    <xdr:cxnSp macro="">
      <xdr:nvCxnSpPr>
        <xdr:cNvPr id="79" name="直線コネクタ 78">
          <a:extLst>
            <a:ext uri="{FF2B5EF4-FFF2-40B4-BE49-F238E27FC236}">
              <a16:creationId xmlns:a16="http://schemas.microsoft.com/office/drawing/2014/main" id="{876D89C1-5C35-490B-9202-7799D05CE7AA}"/>
            </a:ext>
          </a:extLst>
        </xdr:cNvPr>
        <xdr:cNvCxnSpPr/>
      </xdr:nvCxnSpPr>
      <xdr:spPr>
        <a:xfrm>
          <a:off x="2019300" y="579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57150</xdr:rowOff>
    </xdr:from>
    <xdr:to>
      <xdr:col>6</xdr:col>
      <xdr:colOff>38100</xdr:colOff>
      <xdr:row>33</xdr:row>
      <xdr:rowOff>158750</xdr:rowOff>
    </xdr:to>
    <xdr:sp macro="" textlink="">
      <xdr:nvSpPr>
        <xdr:cNvPr id="80" name="楕円 79">
          <a:extLst>
            <a:ext uri="{FF2B5EF4-FFF2-40B4-BE49-F238E27FC236}">
              <a16:creationId xmlns:a16="http://schemas.microsoft.com/office/drawing/2014/main" id="{7E45ECA8-560E-44BB-81D2-63ABC54DF858}"/>
            </a:ext>
          </a:extLst>
        </xdr:cNvPr>
        <xdr:cNvSpPr/>
      </xdr:nvSpPr>
      <xdr:spPr>
        <a:xfrm>
          <a:off x="10795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107950</xdr:rowOff>
    </xdr:from>
    <xdr:to>
      <xdr:col>10</xdr:col>
      <xdr:colOff>114300</xdr:colOff>
      <xdr:row>33</xdr:row>
      <xdr:rowOff>133350</xdr:rowOff>
    </xdr:to>
    <xdr:cxnSp macro="">
      <xdr:nvCxnSpPr>
        <xdr:cNvPr id="81" name="直線コネクタ 80">
          <a:extLst>
            <a:ext uri="{FF2B5EF4-FFF2-40B4-BE49-F238E27FC236}">
              <a16:creationId xmlns:a16="http://schemas.microsoft.com/office/drawing/2014/main" id="{E6E8473A-DADF-4D9A-A483-C44AF65A7E1E}"/>
            </a:ext>
          </a:extLst>
        </xdr:cNvPr>
        <xdr:cNvCxnSpPr/>
      </xdr:nvCxnSpPr>
      <xdr:spPr>
        <a:xfrm>
          <a:off x="1130300" y="576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id="{890D4FF1-4C4D-4DA0-8066-B59E5CD8A7FD}"/>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id="{EC9D5507-96C5-4177-BF00-C0F4E1BE0120}"/>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id="{BDA2ADFA-9607-4072-BCAC-ADD7988F0826}"/>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id="{5DF4E14F-12D8-407A-BEDF-DABE396E9314}"/>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80027</xdr:rowOff>
    </xdr:from>
    <xdr:ext cx="405111" cy="259045"/>
    <xdr:sp macro="" textlink="">
      <xdr:nvSpPr>
        <xdr:cNvPr id="86" name="n_1mainValue【図書館】&#10;有形固定資産減価償却率">
          <a:extLst>
            <a:ext uri="{FF2B5EF4-FFF2-40B4-BE49-F238E27FC236}">
              <a16:creationId xmlns:a16="http://schemas.microsoft.com/office/drawing/2014/main" id="{0BC836B8-47A4-4A59-982A-837518182FC5}"/>
            </a:ext>
          </a:extLst>
        </xdr:cNvPr>
        <xdr:cNvSpPr txBox="1"/>
      </xdr:nvSpPr>
      <xdr:spPr>
        <a:xfrm>
          <a:off x="3582044"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54627</xdr:rowOff>
    </xdr:from>
    <xdr:ext cx="340478" cy="259045"/>
    <xdr:sp macro="" textlink="">
      <xdr:nvSpPr>
        <xdr:cNvPr id="87" name="n_2mainValue【図書館】&#10;有形固定資産減価償却率">
          <a:extLst>
            <a:ext uri="{FF2B5EF4-FFF2-40B4-BE49-F238E27FC236}">
              <a16:creationId xmlns:a16="http://schemas.microsoft.com/office/drawing/2014/main" id="{8D82F2A2-E6ED-47E2-B249-F62AF89A79E3}"/>
            </a:ext>
          </a:extLst>
        </xdr:cNvPr>
        <xdr:cNvSpPr txBox="1"/>
      </xdr:nvSpPr>
      <xdr:spPr>
        <a:xfrm>
          <a:off x="2738061" y="554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88" name="n_3mainValue【図書館】&#10;有形固定資産減価償却率">
          <a:extLst>
            <a:ext uri="{FF2B5EF4-FFF2-40B4-BE49-F238E27FC236}">
              <a16:creationId xmlns:a16="http://schemas.microsoft.com/office/drawing/2014/main" id="{8298D866-7255-47C4-83BA-E619809CF8B4}"/>
            </a:ext>
          </a:extLst>
        </xdr:cNvPr>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3827</xdr:rowOff>
    </xdr:from>
    <xdr:ext cx="340478" cy="259045"/>
    <xdr:sp macro="" textlink="">
      <xdr:nvSpPr>
        <xdr:cNvPr id="89" name="n_4mainValue【図書館】&#10;有形固定資産減価償却率">
          <a:extLst>
            <a:ext uri="{FF2B5EF4-FFF2-40B4-BE49-F238E27FC236}">
              <a16:creationId xmlns:a16="http://schemas.microsoft.com/office/drawing/2014/main" id="{2B1273F7-EF7F-450B-9A1B-1A076DD86F68}"/>
            </a:ext>
          </a:extLst>
        </xdr:cNvPr>
        <xdr:cNvSpPr txBox="1"/>
      </xdr:nvSpPr>
      <xdr:spPr>
        <a:xfrm>
          <a:off x="960061"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DF938D1A-D0A4-4306-BF55-C3F21EA4A2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9CA71B2E-1DC6-4C4D-B556-08BB953D6F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11D1492A-E3A4-40E6-9F55-B2081D2FF5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AB715180-0B45-4E72-BE92-B97F298FA2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9E44C6E-41B2-4B58-924F-4D1B53F4D0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A0CE46F6-800C-4460-8008-4045BC67A9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1535DD24-660F-4EEA-B313-71D3A409DF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ECE5FF4-DB77-4D76-92F2-FFCF467A38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440AF1E-4097-42EC-B7ED-35257811F7E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C5E54AA3-0CCC-4634-BD19-95D283D95C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A65A9467-DFDB-4414-BE9C-69D89330D5D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F51018BF-21D4-40AB-AC7F-9C70D1C5CD5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FA23FEF6-A4DA-4667-B787-DC7D0279DA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CF85E27F-1486-4C05-B2C9-57275BDC01E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4AAC1C1D-BE04-4837-AFEA-036BF199EAE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611E89E4-7A57-4580-BF8B-411ED7EBDD0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E01C7B12-8CF6-46C3-8201-2775F32640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EBFCB0BD-1B5A-404A-9D44-02E0DC9776B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853946A-F884-4C80-B935-C5F366F08E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7C4E24BC-4D14-40A9-8CB8-6135C229165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0DE54D7-8E35-4300-82A9-CAFB8BDB9E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E0D919C-C4A3-412E-B42F-10C6B4805F1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148F737-76AE-41B8-9EFF-8930190AFA7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47A2A1C-24FD-4703-AE6D-51123ED135F5}"/>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3B9426CE-EA45-4A2E-A1AB-C66DD6D85EE9}"/>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5E94D953-B1B3-440D-AB98-11C95F7435DC}"/>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D6C8D335-574C-409A-B5FB-4156FC19E8FC}"/>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18D5D36E-EA6E-4CE2-8FED-D53510C74F3D}"/>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4E6D57C0-A0DB-41E2-8A99-5B82CFD3A02B}"/>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EE4D1489-FD9D-4C99-9CD2-4A607AD0AD8D}"/>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33B2EEB9-A4F8-43AC-ABE4-C7036D274F59}"/>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8F143A10-67AB-4819-B231-5C39106A549D}"/>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21365F4D-90D2-4A72-98F2-D2958482EFDF}"/>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89660BE7-4D58-496D-BFFC-2E82AE544F0F}"/>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F2E87F-C237-4A93-8B3C-CA610542E6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D1B720-A4A1-4675-B55D-904EF65EF2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997570-9620-46D6-85D5-95A76679AA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8E3FBD-CBDA-4719-A7FC-E090349108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0C24DE-CF6F-460C-8C5E-831A2A5822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29" name="楕円 128">
          <a:extLst>
            <a:ext uri="{FF2B5EF4-FFF2-40B4-BE49-F238E27FC236}">
              <a16:creationId xmlns:a16="http://schemas.microsoft.com/office/drawing/2014/main" id="{57531776-41CA-45D5-8EF5-2FB5AAFBD44E}"/>
            </a:ext>
          </a:extLst>
        </xdr:cNvPr>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30" name="【図書館】&#10;一人当たり面積該当値テキスト">
          <a:extLst>
            <a:ext uri="{FF2B5EF4-FFF2-40B4-BE49-F238E27FC236}">
              <a16:creationId xmlns:a16="http://schemas.microsoft.com/office/drawing/2014/main" id="{B5653BFF-D640-49D2-8D8F-A8C5A63643D8}"/>
            </a:ext>
          </a:extLst>
        </xdr:cNvPr>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1" name="楕円 130">
          <a:extLst>
            <a:ext uri="{FF2B5EF4-FFF2-40B4-BE49-F238E27FC236}">
              <a16:creationId xmlns:a16="http://schemas.microsoft.com/office/drawing/2014/main" id="{12FDCBE5-BFDD-4929-9F94-176A87E9E16D}"/>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2" name="直線コネクタ 131">
          <a:extLst>
            <a:ext uri="{FF2B5EF4-FFF2-40B4-BE49-F238E27FC236}">
              <a16:creationId xmlns:a16="http://schemas.microsoft.com/office/drawing/2014/main" id="{46A8F4B4-81EA-4798-924E-0867068FD2CB}"/>
            </a:ext>
          </a:extLst>
        </xdr:cNvPr>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3" name="楕円 132">
          <a:extLst>
            <a:ext uri="{FF2B5EF4-FFF2-40B4-BE49-F238E27FC236}">
              <a16:creationId xmlns:a16="http://schemas.microsoft.com/office/drawing/2014/main" id="{958E22C4-A38A-4F5E-8293-483F7A2F2CB9}"/>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4" name="直線コネクタ 133">
          <a:extLst>
            <a:ext uri="{FF2B5EF4-FFF2-40B4-BE49-F238E27FC236}">
              <a16:creationId xmlns:a16="http://schemas.microsoft.com/office/drawing/2014/main" id="{C0E89C72-BC0C-4FFF-9851-3531343793AC}"/>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5" name="楕円 134">
          <a:extLst>
            <a:ext uri="{FF2B5EF4-FFF2-40B4-BE49-F238E27FC236}">
              <a16:creationId xmlns:a16="http://schemas.microsoft.com/office/drawing/2014/main" id="{65B64676-EADA-4640-B657-9941962EF9D6}"/>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6" name="直線コネクタ 135">
          <a:extLst>
            <a:ext uri="{FF2B5EF4-FFF2-40B4-BE49-F238E27FC236}">
              <a16:creationId xmlns:a16="http://schemas.microsoft.com/office/drawing/2014/main" id="{9594F7E4-D0EF-4C9E-9545-AA689493ED64}"/>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37" name="楕円 136">
          <a:extLst>
            <a:ext uri="{FF2B5EF4-FFF2-40B4-BE49-F238E27FC236}">
              <a16:creationId xmlns:a16="http://schemas.microsoft.com/office/drawing/2014/main" id="{9412CFFD-2DC9-466D-8463-826F10734576}"/>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38" name="直線コネクタ 137">
          <a:extLst>
            <a:ext uri="{FF2B5EF4-FFF2-40B4-BE49-F238E27FC236}">
              <a16:creationId xmlns:a16="http://schemas.microsoft.com/office/drawing/2014/main" id="{E582744B-7D51-49EF-8EA1-BE177D8BCCE6}"/>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D678E935-BA0E-4B23-972D-C75885D60D2D}"/>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8668D040-83A1-420F-A835-27F2C98A1DC3}"/>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EC0A2731-32D1-4B08-B18E-F4C15399924A}"/>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13BF678C-7075-4C51-AA6D-7DF88E5BB38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3" name="n_1mainValue【図書館】&#10;一人当たり面積">
          <a:extLst>
            <a:ext uri="{FF2B5EF4-FFF2-40B4-BE49-F238E27FC236}">
              <a16:creationId xmlns:a16="http://schemas.microsoft.com/office/drawing/2014/main" id="{F4768408-57D0-4AE9-B8CD-D527695236C1}"/>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4" name="n_2mainValue【図書館】&#10;一人当たり面積">
          <a:extLst>
            <a:ext uri="{FF2B5EF4-FFF2-40B4-BE49-F238E27FC236}">
              <a16:creationId xmlns:a16="http://schemas.microsoft.com/office/drawing/2014/main" id="{2296C6B0-C915-4C03-BDE7-C4FE97EE7441}"/>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5" name="n_3mainValue【図書館】&#10;一人当たり面積">
          <a:extLst>
            <a:ext uri="{FF2B5EF4-FFF2-40B4-BE49-F238E27FC236}">
              <a16:creationId xmlns:a16="http://schemas.microsoft.com/office/drawing/2014/main" id="{2BD4ED48-8FA4-4641-8F3A-D5FA1C37E7EF}"/>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46" name="n_4mainValue【図書館】&#10;一人当たり面積">
          <a:extLst>
            <a:ext uri="{FF2B5EF4-FFF2-40B4-BE49-F238E27FC236}">
              <a16:creationId xmlns:a16="http://schemas.microsoft.com/office/drawing/2014/main" id="{23EC9257-A30B-4F3F-930E-4ED3D1988566}"/>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62E1C57-47FB-4845-B449-BB5D515012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89074A4-EEBD-4E5B-A3ED-16A3BC8350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A1AE9D1-775A-4C53-8098-5426A81BC1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F00A8F7-9716-4B61-8B65-C12FE1587D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126716C-E93D-4D6C-AC8C-AA4B7100D2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CF55D87-2136-4493-8DF7-38F503FAEB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F0C3A37-8CA5-4838-9CF2-9BF7C70913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0693FFF-9D9A-44F4-AD9F-5008914603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438DDFA-0457-43D2-A15B-3FE37C98F8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45F883A-EC16-4AE9-9CD4-CB98C16CB4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C9DDBE9-7FDA-49C6-A88D-EE2EB2E525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5ECB030-B9FA-413E-82BF-A890F5C453D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371BA78-8F11-4659-8B62-53B5D893844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1690A18-436E-45F6-A35F-D8CD9B4DE16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228A79A-C02A-407A-B2BF-5E705F86422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AC81E65-8A25-4320-84AE-F3EE09DD23F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67A89DC-C901-4BD5-8309-4C0FD8B62AB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64D8B7D-09A6-4682-9AE5-75221C99D2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EA52ABB-0F35-45C2-97EA-81FF130536E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852C610-0432-42C6-BD60-4BEF21E533A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8DC024E6-DCB8-42FA-93C3-F10FF6D0AD2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0DAF861-4803-449B-AC5C-447AA799B7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22A6FD4-3DF6-452E-8CEA-FCF0D0DB91D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D868B196-B1AF-43D6-A5DF-613783F862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38E92ABF-D281-4812-9F46-8A450FF0EC2F}"/>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A7E89E68-7963-47CC-B669-0620C2AD748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E7ABAB0D-7CE1-45FC-99FB-2AB572F44DC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F3C9C8D-EAD0-4BA2-9602-580B7A0FFB69}"/>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2B6839B-0082-4FDA-89E7-A015154674FC}"/>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865DB81-222F-4626-A953-D46A8D633F3A}"/>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62061DBC-E53C-48B0-95D8-5FF0E0D2720F}"/>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4AC974E7-9CCA-4C8E-B927-9DCF0A0EF10D}"/>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EA065664-1CB0-49B9-8FC3-4754D27FF5A8}"/>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F1C4655C-2712-4F35-9556-92872ECDAEAA}"/>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952991CC-BA83-471D-A31C-82C6DEFE85C9}"/>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825FE7-397D-4A0A-A0C6-054B423C26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87D87D-02FF-47F6-B183-3ED9971C57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D211B15-E1CC-42EC-8E00-0099C0DACC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748B75-65B2-4063-BEBA-AE43854C0B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A40B8E1-B424-4555-9BB6-0209D29ACB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7" name="楕円 186">
          <a:extLst>
            <a:ext uri="{FF2B5EF4-FFF2-40B4-BE49-F238E27FC236}">
              <a16:creationId xmlns:a16="http://schemas.microsoft.com/office/drawing/2014/main" id="{4B49F183-C57F-45B1-9CF5-15B973A59FC9}"/>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72C74AF-8D7E-4BE3-830A-DD35E6ED6AC4}"/>
            </a:ext>
          </a:extLst>
        </xdr:cNvPr>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89" name="楕円 188">
          <a:extLst>
            <a:ext uri="{FF2B5EF4-FFF2-40B4-BE49-F238E27FC236}">
              <a16:creationId xmlns:a16="http://schemas.microsoft.com/office/drawing/2014/main" id="{11F2434B-FE0E-4D80-9883-D659A83431F4}"/>
            </a:ext>
          </a:extLst>
        </xdr:cNvPr>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57150</xdr:rowOff>
    </xdr:to>
    <xdr:cxnSp macro="">
      <xdr:nvCxnSpPr>
        <xdr:cNvPr id="190" name="直線コネクタ 189">
          <a:extLst>
            <a:ext uri="{FF2B5EF4-FFF2-40B4-BE49-F238E27FC236}">
              <a16:creationId xmlns:a16="http://schemas.microsoft.com/office/drawing/2014/main" id="{6A14B09F-9724-4AD1-B1F5-C6BE186D5C6F}"/>
            </a:ext>
          </a:extLst>
        </xdr:cNvPr>
        <xdr:cNvCxnSpPr/>
      </xdr:nvCxnSpPr>
      <xdr:spPr>
        <a:xfrm>
          <a:off x="3797300" y="10313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1" name="楕円 190">
          <a:extLst>
            <a:ext uri="{FF2B5EF4-FFF2-40B4-BE49-F238E27FC236}">
              <a16:creationId xmlns:a16="http://schemas.microsoft.com/office/drawing/2014/main" id="{4BE6EC42-BFAB-4C5E-8A15-81F2AEA586AE}"/>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158115</xdr:rowOff>
    </xdr:to>
    <xdr:cxnSp macro="">
      <xdr:nvCxnSpPr>
        <xdr:cNvPr id="192" name="直線コネクタ 191">
          <a:extLst>
            <a:ext uri="{FF2B5EF4-FFF2-40B4-BE49-F238E27FC236}">
              <a16:creationId xmlns:a16="http://schemas.microsoft.com/office/drawing/2014/main" id="{7EE09809-56BF-4D85-B54B-A6EDB66CA4DE}"/>
            </a:ext>
          </a:extLst>
        </xdr:cNvPr>
        <xdr:cNvCxnSpPr/>
      </xdr:nvCxnSpPr>
      <xdr:spPr>
        <a:xfrm flipV="1">
          <a:off x="2908300" y="103136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3" name="楕円 192">
          <a:extLst>
            <a:ext uri="{FF2B5EF4-FFF2-40B4-BE49-F238E27FC236}">
              <a16:creationId xmlns:a16="http://schemas.microsoft.com/office/drawing/2014/main" id="{8AD05F63-780D-433A-A24C-51966B63CE3F}"/>
            </a:ext>
          </a:extLst>
        </xdr:cNvPr>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158115</xdr:rowOff>
    </xdr:to>
    <xdr:cxnSp macro="">
      <xdr:nvCxnSpPr>
        <xdr:cNvPr id="194" name="直線コネクタ 193">
          <a:extLst>
            <a:ext uri="{FF2B5EF4-FFF2-40B4-BE49-F238E27FC236}">
              <a16:creationId xmlns:a16="http://schemas.microsoft.com/office/drawing/2014/main" id="{40FE6816-DF77-4DCF-87AE-E0A462E2A4BA}"/>
            </a:ext>
          </a:extLst>
        </xdr:cNvPr>
        <xdr:cNvCxnSpPr/>
      </xdr:nvCxnSpPr>
      <xdr:spPr>
        <a:xfrm>
          <a:off x="2019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23495</xdr:rowOff>
    </xdr:from>
    <xdr:to>
      <xdr:col>6</xdr:col>
      <xdr:colOff>38100</xdr:colOff>
      <xdr:row>60</xdr:row>
      <xdr:rowOff>125095</xdr:rowOff>
    </xdr:to>
    <xdr:sp macro="" textlink="">
      <xdr:nvSpPr>
        <xdr:cNvPr id="195" name="楕円 194">
          <a:extLst>
            <a:ext uri="{FF2B5EF4-FFF2-40B4-BE49-F238E27FC236}">
              <a16:creationId xmlns:a16="http://schemas.microsoft.com/office/drawing/2014/main" id="{6F379CD3-18DD-4EA0-8669-5C4590BE1182}"/>
            </a:ext>
          </a:extLst>
        </xdr:cNvPr>
        <xdr:cNvSpPr/>
      </xdr:nvSpPr>
      <xdr:spPr>
        <a:xfrm>
          <a:off x="107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74295</xdr:rowOff>
    </xdr:from>
    <xdr:to>
      <xdr:col>10</xdr:col>
      <xdr:colOff>114300</xdr:colOff>
      <xdr:row>60</xdr:row>
      <xdr:rowOff>116205</xdr:rowOff>
    </xdr:to>
    <xdr:cxnSp macro="">
      <xdr:nvCxnSpPr>
        <xdr:cNvPr id="196" name="直線コネクタ 195">
          <a:extLst>
            <a:ext uri="{FF2B5EF4-FFF2-40B4-BE49-F238E27FC236}">
              <a16:creationId xmlns:a16="http://schemas.microsoft.com/office/drawing/2014/main" id="{7DA37B79-8B07-4259-ADA3-C6CA28EACB2C}"/>
            </a:ext>
          </a:extLst>
        </xdr:cNvPr>
        <xdr:cNvCxnSpPr/>
      </xdr:nvCxnSpPr>
      <xdr:spPr>
        <a:xfrm>
          <a:off x="1130300" y="1036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551E402B-F2FD-404F-BDBC-0F59EDC8BE24}"/>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254779D3-A58A-46ED-B254-307AF4C28478}"/>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280D33F2-1639-4679-A619-571559149441}"/>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0960CE4D-D350-4A2E-8E13-860FF7044C92}"/>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201" name="n_1mainValue【体育館・プール】&#10;有形固定資産減価償却率">
          <a:extLst>
            <a:ext uri="{FF2B5EF4-FFF2-40B4-BE49-F238E27FC236}">
              <a16:creationId xmlns:a16="http://schemas.microsoft.com/office/drawing/2014/main" id="{13B7FCDE-C4E5-427D-B93B-2C5C8798CD9A}"/>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202" name="n_2mainValue【体育館・プール】&#10;有形固定資産減価償却率">
          <a:extLst>
            <a:ext uri="{FF2B5EF4-FFF2-40B4-BE49-F238E27FC236}">
              <a16:creationId xmlns:a16="http://schemas.microsoft.com/office/drawing/2014/main" id="{43476CCD-09F9-433C-B063-7C5C845FAED4}"/>
            </a:ext>
          </a:extLst>
        </xdr:cNvPr>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203" name="n_3mainValue【体育館・プール】&#10;有形固定資産減価償却率">
          <a:extLst>
            <a:ext uri="{FF2B5EF4-FFF2-40B4-BE49-F238E27FC236}">
              <a16:creationId xmlns:a16="http://schemas.microsoft.com/office/drawing/2014/main" id="{D8E464FA-24E2-49F0-B78E-AF8882C235B7}"/>
            </a:ext>
          </a:extLst>
        </xdr:cNvPr>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116222</xdr:rowOff>
    </xdr:from>
    <xdr:ext cx="405111" cy="259045"/>
    <xdr:sp macro="" textlink="">
      <xdr:nvSpPr>
        <xdr:cNvPr id="204" name="n_4mainValue【体育館・プール】&#10;有形固定資産減価償却率">
          <a:extLst>
            <a:ext uri="{FF2B5EF4-FFF2-40B4-BE49-F238E27FC236}">
              <a16:creationId xmlns:a16="http://schemas.microsoft.com/office/drawing/2014/main" id="{319162AD-27C4-4B55-B1B9-E5CA7991BA7C}"/>
            </a:ext>
          </a:extLst>
        </xdr:cNvPr>
        <xdr:cNvSpPr txBox="1"/>
      </xdr:nvSpPr>
      <xdr:spPr>
        <a:xfrm>
          <a:off x="927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4916C74-A351-4FF2-8004-2459F6DA44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AE65FA3-BA2A-4581-8DC0-1055286324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0F5398A-2EC7-4604-8DEA-0BFAC6F65F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8F3B956-031B-4C64-862F-DBF8F0122A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A600782-4C07-4F41-8521-0016684C6C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80AB3A9-A239-4791-AAE3-6F640772CE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5DA005D-2D07-4F13-B4FA-C233929115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AA9ABFA-27ED-4EAB-AD6C-CD55C4E62F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C6B9502-5211-4AC2-87C2-462C6F076A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F2CCE81-8DF9-4DC4-A9CB-7E72762238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33FA8FA9-FC41-4AEF-A2A5-DD95C4D47F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543D778C-EB96-4D5D-B238-D243A0B6151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D0EBCE0C-D20C-4DFA-ADE3-FB8AF0805F4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EDF50EF3-7BC7-4332-9699-CA75BEDDA48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C24E8A8F-4A5D-4D58-B637-EBCC80BA912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48B2DA0-2A07-4281-AC37-F2704259E9E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42683E97-8388-4E93-8469-F40FCA0FB95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D0E64BB4-CF20-4AD2-935E-3EDC95AEC60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E7F1C0C-FEEA-4AB1-AA36-45C06418FE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F22181BF-D575-48FE-B4B7-B2C8C00211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C44B96ED-D30C-424A-9FF5-7D82B82B95B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9B995EA0-9E12-4AA4-8A67-C1C05E8BD769}"/>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07C834B3-567B-4859-97F2-29A0EF43D3A8}"/>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2B765357-B119-414D-9740-48A16BCA1AC6}"/>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DFD431EC-95BD-4140-B3C0-A4DF50D611A3}"/>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85F2A778-2CD5-42B0-9946-D539221C3212}"/>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CD085301-E35E-4BEC-9E2B-08AC65C7FE5D}"/>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B3D4089F-03F6-4460-964E-C621FF2D1684}"/>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BE94D201-9291-4B87-A3B1-4664521674C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09C5D116-1F3F-4C83-AE38-8C279C85A92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8B8718D5-16FA-4950-BFBC-1E060D498A53}"/>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ACBF7030-794D-4A79-9211-1214D5D2BBAC}"/>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DCF6D5D-4C19-49BA-9064-138833571B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58C0F78-FE74-4A7F-AE8A-8ED362D1BC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CE07A9-D2B1-46A2-A3B9-E091838C62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E9B94A0-D12B-40E3-BCCB-0DF6FA7A35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3D4D37-6B1D-4C01-BAA6-60F7CA570E6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21895</xdr:rowOff>
    </xdr:from>
    <xdr:to>
      <xdr:col>55</xdr:col>
      <xdr:colOff>50800</xdr:colOff>
      <xdr:row>63</xdr:row>
      <xdr:rowOff>123495</xdr:rowOff>
    </xdr:to>
    <xdr:sp macro="" textlink="">
      <xdr:nvSpPr>
        <xdr:cNvPr id="242" name="楕円 241">
          <a:extLst>
            <a:ext uri="{FF2B5EF4-FFF2-40B4-BE49-F238E27FC236}">
              <a16:creationId xmlns:a16="http://schemas.microsoft.com/office/drawing/2014/main" id="{F37B4C72-3E3D-4E2B-B865-1F858E94DC90}"/>
            </a:ext>
          </a:extLst>
        </xdr:cNvPr>
        <xdr:cNvSpPr/>
      </xdr:nvSpPr>
      <xdr:spPr>
        <a:xfrm>
          <a:off x="104267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a:extLst>
            <a:ext uri="{FF2B5EF4-FFF2-40B4-BE49-F238E27FC236}">
              <a16:creationId xmlns:a16="http://schemas.microsoft.com/office/drawing/2014/main" id="{5A7143B2-68CC-4A83-AB2C-CD4E0010967A}"/>
            </a:ext>
          </a:extLst>
        </xdr:cNvPr>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21437</xdr:rowOff>
    </xdr:from>
    <xdr:to>
      <xdr:col>50</xdr:col>
      <xdr:colOff>165100</xdr:colOff>
      <xdr:row>63</xdr:row>
      <xdr:rowOff>123037</xdr:rowOff>
    </xdr:to>
    <xdr:sp macro="" textlink="">
      <xdr:nvSpPr>
        <xdr:cNvPr id="244" name="楕円 243">
          <a:extLst>
            <a:ext uri="{FF2B5EF4-FFF2-40B4-BE49-F238E27FC236}">
              <a16:creationId xmlns:a16="http://schemas.microsoft.com/office/drawing/2014/main" id="{9C157F16-6C6F-44A0-BF3A-A062D1566BBC}"/>
            </a:ext>
          </a:extLst>
        </xdr:cNvPr>
        <xdr:cNvSpPr/>
      </xdr:nvSpPr>
      <xdr:spPr>
        <a:xfrm>
          <a:off x="9588500" y="10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72237</xdr:rowOff>
    </xdr:from>
    <xdr:to>
      <xdr:col>55</xdr:col>
      <xdr:colOff>0</xdr:colOff>
      <xdr:row>63</xdr:row>
      <xdr:rowOff>72695</xdr:rowOff>
    </xdr:to>
    <xdr:cxnSp macro="">
      <xdr:nvCxnSpPr>
        <xdr:cNvPr id="245" name="直線コネクタ 244">
          <a:extLst>
            <a:ext uri="{FF2B5EF4-FFF2-40B4-BE49-F238E27FC236}">
              <a16:creationId xmlns:a16="http://schemas.microsoft.com/office/drawing/2014/main" id="{BCB5381E-B69B-46E8-BC0A-53DE22FE2832}"/>
            </a:ext>
          </a:extLst>
        </xdr:cNvPr>
        <xdr:cNvCxnSpPr/>
      </xdr:nvCxnSpPr>
      <xdr:spPr>
        <a:xfrm>
          <a:off x="9639300" y="108735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30582</xdr:rowOff>
    </xdr:from>
    <xdr:to>
      <xdr:col>46</xdr:col>
      <xdr:colOff>38100</xdr:colOff>
      <xdr:row>63</xdr:row>
      <xdr:rowOff>132182</xdr:rowOff>
    </xdr:to>
    <xdr:sp macro="" textlink="">
      <xdr:nvSpPr>
        <xdr:cNvPr id="246" name="楕円 245">
          <a:extLst>
            <a:ext uri="{FF2B5EF4-FFF2-40B4-BE49-F238E27FC236}">
              <a16:creationId xmlns:a16="http://schemas.microsoft.com/office/drawing/2014/main" id="{1BC13410-85E1-43D9-B645-32D1EFFC849F}"/>
            </a:ext>
          </a:extLst>
        </xdr:cNvPr>
        <xdr:cNvSpPr/>
      </xdr:nvSpPr>
      <xdr:spPr>
        <a:xfrm>
          <a:off x="8699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72237</xdr:rowOff>
    </xdr:from>
    <xdr:to>
      <xdr:col>50</xdr:col>
      <xdr:colOff>114300</xdr:colOff>
      <xdr:row>63</xdr:row>
      <xdr:rowOff>81382</xdr:rowOff>
    </xdr:to>
    <xdr:cxnSp macro="">
      <xdr:nvCxnSpPr>
        <xdr:cNvPr id="247" name="直線コネクタ 246">
          <a:extLst>
            <a:ext uri="{FF2B5EF4-FFF2-40B4-BE49-F238E27FC236}">
              <a16:creationId xmlns:a16="http://schemas.microsoft.com/office/drawing/2014/main" id="{14D59D05-CF6B-4CBE-9714-FD6EC8EF26F6}"/>
            </a:ext>
          </a:extLst>
        </xdr:cNvPr>
        <xdr:cNvCxnSpPr/>
      </xdr:nvCxnSpPr>
      <xdr:spPr>
        <a:xfrm flipV="1">
          <a:off x="8750300" y="108735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29667</xdr:rowOff>
    </xdr:from>
    <xdr:to>
      <xdr:col>41</xdr:col>
      <xdr:colOff>101600</xdr:colOff>
      <xdr:row>63</xdr:row>
      <xdr:rowOff>131267</xdr:rowOff>
    </xdr:to>
    <xdr:sp macro="" textlink="">
      <xdr:nvSpPr>
        <xdr:cNvPr id="248" name="楕円 247">
          <a:extLst>
            <a:ext uri="{FF2B5EF4-FFF2-40B4-BE49-F238E27FC236}">
              <a16:creationId xmlns:a16="http://schemas.microsoft.com/office/drawing/2014/main" id="{C318ABBF-BA0D-4C37-AE59-CB2B5696F844}"/>
            </a:ext>
          </a:extLst>
        </xdr:cNvPr>
        <xdr:cNvSpPr/>
      </xdr:nvSpPr>
      <xdr:spPr>
        <a:xfrm>
          <a:off x="7810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80467</xdr:rowOff>
    </xdr:from>
    <xdr:to>
      <xdr:col>45</xdr:col>
      <xdr:colOff>177800</xdr:colOff>
      <xdr:row>63</xdr:row>
      <xdr:rowOff>81382</xdr:rowOff>
    </xdr:to>
    <xdr:cxnSp macro="">
      <xdr:nvCxnSpPr>
        <xdr:cNvPr id="249" name="直線コネクタ 248">
          <a:extLst>
            <a:ext uri="{FF2B5EF4-FFF2-40B4-BE49-F238E27FC236}">
              <a16:creationId xmlns:a16="http://schemas.microsoft.com/office/drawing/2014/main" id="{0C8D5BEA-FC33-40C8-90DB-B3FD0C9523A3}"/>
            </a:ext>
          </a:extLst>
        </xdr:cNvPr>
        <xdr:cNvCxnSpPr/>
      </xdr:nvCxnSpPr>
      <xdr:spPr>
        <a:xfrm>
          <a:off x="7861300" y="1088181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28753</xdr:rowOff>
    </xdr:from>
    <xdr:to>
      <xdr:col>36</xdr:col>
      <xdr:colOff>165100</xdr:colOff>
      <xdr:row>63</xdr:row>
      <xdr:rowOff>130353</xdr:rowOff>
    </xdr:to>
    <xdr:sp macro="" textlink="">
      <xdr:nvSpPr>
        <xdr:cNvPr id="250" name="楕円 249">
          <a:extLst>
            <a:ext uri="{FF2B5EF4-FFF2-40B4-BE49-F238E27FC236}">
              <a16:creationId xmlns:a16="http://schemas.microsoft.com/office/drawing/2014/main" id="{B8507CB1-DF95-4861-B8E5-532E15A567BB}"/>
            </a:ext>
          </a:extLst>
        </xdr:cNvPr>
        <xdr:cNvSpPr/>
      </xdr:nvSpPr>
      <xdr:spPr>
        <a:xfrm>
          <a:off x="6921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79553</xdr:rowOff>
    </xdr:from>
    <xdr:to>
      <xdr:col>41</xdr:col>
      <xdr:colOff>50800</xdr:colOff>
      <xdr:row>63</xdr:row>
      <xdr:rowOff>80467</xdr:rowOff>
    </xdr:to>
    <xdr:cxnSp macro="">
      <xdr:nvCxnSpPr>
        <xdr:cNvPr id="251" name="直線コネクタ 250">
          <a:extLst>
            <a:ext uri="{FF2B5EF4-FFF2-40B4-BE49-F238E27FC236}">
              <a16:creationId xmlns:a16="http://schemas.microsoft.com/office/drawing/2014/main" id="{21431BCF-272A-4D8C-9D34-0E5615724E0A}"/>
            </a:ext>
          </a:extLst>
        </xdr:cNvPr>
        <xdr:cNvCxnSpPr/>
      </xdr:nvCxnSpPr>
      <xdr:spPr>
        <a:xfrm>
          <a:off x="6972300" y="108809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DD390813-287F-4740-BA14-5231E2362073}"/>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4A280D51-983B-4BF5-BCF2-70AE573CBD5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CA15D476-B343-4CA1-8A52-E48EB67C2D4D}"/>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id="{97C797C5-B13B-4B64-99C3-D4C3C844BBE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114164</xdr:rowOff>
    </xdr:from>
    <xdr:ext cx="469744" cy="259045"/>
    <xdr:sp macro="" textlink="">
      <xdr:nvSpPr>
        <xdr:cNvPr id="256" name="n_1mainValue【体育館・プール】&#10;一人当たり面積">
          <a:extLst>
            <a:ext uri="{FF2B5EF4-FFF2-40B4-BE49-F238E27FC236}">
              <a16:creationId xmlns:a16="http://schemas.microsoft.com/office/drawing/2014/main" id="{22EB444D-87B0-4A28-BBEA-A2B57206CF6F}"/>
            </a:ext>
          </a:extLst>
        </xdr:cNvPr>
        <xdr:cNvSpPr txBox="1"/>
      </xdr:nvSpPr>
      <xdr:spPr>
        <a:xfrm>
          <a:off x="9391727" y="10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123309</xdr:rowOff>
    </xdr:from>
    <xdr:ext cx="469744" cy="259045"/>
    <xdr:sp macro="" textlink="">
      <xdr:nvSpPr>
        <xdr:cNvPr id="257" name="n_2mainValue【体育館・プール】&#10;一人当たり面積">
          <a:extLst>
            <a:ext uri="{FF2B5EF4-FFF2-40B4-BE49-F238E27FC236}">
              <a16:creationId xmlns:a16="http://schemas.microsoft.com/office/drawing/2014/main" id="{1D63A94F-C777-4315-8644-A8D5D4E6928C}"/>
            </a:ext>
          </a:extLst>
        </xdr:cNvPr>
        <xdr:cNvSpPr txBox="1"/>
      </xdr:nvSpPr>
      <xdr:spPr>
        <a:xfrm>
          <a:off x="85154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122394</xdr:rowOff>
    </xdr:from>
    <xdr:ext cx="469744" cy="259045"/>
    <xdr:sp macro="" textlink="">
      <xdr:nvSpPr>
        <xdr:cNvPr id="258" name="n_3mainValue【体育館・プール】&#10;一人当たり面積">
          <a:extLst>
            <a:ext uri="{FF2B5EF4-FFF2-40B4-BE49-F238E27FC236}">
              <a16:creationId xmlns:a16="http://schemas.microsoft.com/office/drawing/2014/main" id="{A628085B-7005-4378-8822-C1FBDD8B4BCD}"/>
            </a:ext>
          </a:extLst>
        </xdr:cNvPr>
        <xdr:cNvSpPr txBox="1"/>
      </xdr:nvSpPr>
      <xdr:spPr>
        <a:xfrm>
          <a:off x="7626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121480</xdr:rowOff>
    </xdr:from>
    <xdr:ext cx="469744" cy="259045"/>
    <xdr:sp macro="" textlink="">
      <xdr:nvSpPr>
        <xdr:cNvPr id="259" name="n_4mainValue【体育館・プール】&#10;一人当たり面積">
          <a:extLst>
            <a:ext uri="{FF2B5EF4-FFF2-40B4-BE49-F238E27FC236}">
              <a16:creationId xmlns:a16="http://schemas.microsoft.com/office/drawing/2014/main" id="{9A7DFA6C-65E1-45EB-A902-62368D9F1668}"/>
            </a:ext>
          </a:extLst>
        </xdr:cNvPr>
        <xdr:cNvSpPr txBox="1"/>
      </xdr:nvSpPr>
      <xdr:spPr>
        <a:xfrm>
          <a:off x="6737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9A0A088-E67B-4009-91CB-B29ECA8C93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38C4437-AEBF-4C1F-B541-37D65AE843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7669A9C-2CF4-4509-A09B-8BA442C2D9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5AE429B-6AE7-4D2E-9BBF-7FEF3C3D71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7DA50B2-159D-453A-9C01-3627A99E59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5252FB3-8BF5-4C3F-824D-6487B8A939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7A721A0-7943-4B23-B927-1356782BEE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2E64FE6-5674-4AC9-9F43-91004C855F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1745785-04EA-4F00-9454-A744912CA6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C00FB7C-01A3-4597-8F3A-941AC89657F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59B6A03B-C308-4C7D-931A-D973051CB95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440DFDFE-61F5-40DD-9181-B25E49344C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F05ED204-D395-4968-B294-0E24DC45444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4D0624DC-B480-4020-B2E1-B9DE0D625E3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F1238994-81E7-4AE1-BCA4-3B488C0F3B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2D76DE8-B14B-4409-AA7C-7B4EDF6B4D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E337746-DFAC-4B33-9888-C7F55AF4290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8EE2B67B-9C76-407B-997B-6C9A51C2DFA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4009CD02-DFB1-4067-8ACA-5CE81AFDCE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3EB58A82-AA97-4EDF-8A8F-EC93C3C1E0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CCE93B7A-BAA4-429C-AAD9-F24F1161CF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D332DE11-E750-4B32-96D5-91C25CA2ED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53B4311E-2415-49CF-B0AB-E213F0F74E1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816F4B13-4DC8-41C0-9EEF-E4F0F9DB9B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CEDE5D8-B999-4840-8944-4B1E35BBD601}"/>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37BF5530-3F1C-41A4-82B0-E1AF0E4B787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CA269FFD-1164-4BB7-8ABC-A789DCCD9C2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176157A-919E-4CDD-AC9A-2119B8BF7167}"/>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BB3AC7D4-C625-4926-94B4-B01649C9075A}"/>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18D3324-A0A2-4D9C-B908-9F4422E7F797}"/>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4D94422D-1F85-4222-971E-5645A547177D}"/>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4B374DEE-0985-487A-8475-1E6311E7FB3E}"/>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6A7729A4-8219-4C1E-8878-3F19836AA1D9}"/>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F2E3B75B-955C-4F06-86C9-76E39F385C27}"/>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66B889F2-B99B-4251-890C-4AA114CAD0A9}"/>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3FEADEA-08FE-41D2-9634-55A6F06394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EC4A00F-28C0-4672-A16F-50CBAC4F78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A3AD280-2DEC-452C-AFE6-645E03506A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3918EF6-C91E-4EB8-8A20-B905423A2A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E9E6159-1A46-41E3-9560-1F091784E2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300" name="楕円 299">
          <a:extLst>
            <a:ext uri="{FF2B5EF4-FFF2-40B4-BE49-F238E27FC236}">
              <a16:creationId xmlns:a16="http://schemas.microsoft.com/office/drawing/2014/main" id="{5248925D-1AFC-4403-9BA5-EFF0E0A50E08}"/>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6EE6BA63-21C3-4632-9E6C-50E54113A796}"/>
            </a:ext>
          </a:extLst>
        </xdr:cNvPr>
        <xdr:cNvSpPr txBox="1"/>
      </xdr:nvSpPr>
      <xdr:spPr>
        <a:xfrm>
          <a:off x="4673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2" name="楕円 301">
          <a:extLst>
            <a:ext uri="{FF2B5EF4-FFF2-40B4-BE49-F238E27FC236}">
              <a16:creationId xmlns:a16="http://schemas.microsoft.com/office/drawing/2014/main" id="{326436FD-3DEB-4914-8AAB-AF50A3D8656A}"/>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34289</xdr:rowOff>
    </xdr:to>
    <xdr:cxnSp macro="">
      <xdr:nvCxnSpPr>
        <xdr:cNvPr id="303" name="直線コネクタ 302">
          <a:extLst>
            <a:ext uri="{FF2B5EF4-FFF2-40B4-BE49-F238E27FC236}">
              <a16:creationId xmlns:a16="http://schemas.microsoft.com/office/drawing/2014/main" id="{B395B56E-2F6F-4B27-8286-4E26574AFC6B}"/>
            </a:ext>
          </a:extLst>
        </xdr:cNvPr>
        <xdr:cNvCxnSpPr/>
      </xdr:nvCxnSpPr>
      <xdr:spPr>
        <a:xfrm>
          <a:off x="3797300" y="140569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4" name="楕円 303">
          <a:extLst>
            <a:ext uri="{FF2B5EF4-FFF2-40B4-BE49-F238E27FC236}">
              <a16:creationId xmlns:a16="http://schemas.microsoft.com/office/drawing/2014/main" id="{61201B92-48B7-4484-A16B-C56C8F31A7F4}"/>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169545</xdr:rowOff>
    </xdr:to>
    <xdr:cxnSp macro="">
      <xdr:nvCxnSpPr>
        <xdr:cNvPr id="305" name="直線コネクタ 304">
          <a:extLst>
            <a:ext uri="{FF2B5EF4-FFF2-40B4-BE49-F238E27FC236}">
              <a16:creationId xmlns:a16="http://schemas.microsoft.com/office/drawing/2014/main" id="{6182D40C-6F25-4F94-B8A8-C03ADE4C0931}"/>
            </a:ext>
          </a:extLst>
        </xdr:cNvPr>
        <xdr:cNvCxnSpPr/>
      </xdr:nvCxnSpPr>
      <xdr:spPr>
        <a:xfrm>
          <a:off x="2908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06" name="楕円 305">
          <a:extLst>
            <a:ext uri="{FF2B5EF4-FFF2-40B4-BE49-F238E27FC236}">
              <a16:creationId xmlns:a16="http://schemas.microsoft.com/office/drawing/2014/main" id="{6A2D3CBE-FBA2-4D13-8E8C-16698276FEDE}"/>
            </a:ext>
          </a:extLst>
        </xdr:cNvPr>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131445</xdr:rowOff>
    </xdr:to>
    <xdr:cxnSp macro="">
      <xdr:nvCxnSpPr>
        <xdr:cNvPr id="307" name="直線コネクタ 306">
          <a:extLst>
            <a:ext uri="{FF2B5EF4-FFF2-40B4-BE49-F238E27FC236}">
              <a16:creationId xmlns:a16="http://schemas.microsoft.com/office/drawing/2014/main" id="{34F6C62A-C811-4484-BF1D-62A1C7943762}"/>
            </a:ext>
          </a:extLst>
        </xdr:cNvPr>
        <xdr:cNvCxnSpPr/>
      </xdr:nvCxnSpPr>
      <xdr:spPr>
        <a:xfrm>
          <a:off x="2019300" y="13978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08" name="楕円 307">
          <a:extLst>
            <a:ext uri="{FF2B5EF4-FFF2-40B4-BE49-F238E27FC236}">
              <a16:creationId xmlns:a16="http://schemas.microsoft.com/office/drawing/2014/main" id="{FE31D74D-8CA1-4E43-AB96-A07516B4755A}"/>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91439</xdr:rowOff>
    </xdr:to>
    <xdr:cxnSp macro="">
      <xdr:nvCxnSpPr>
        <xdr:cNvPr id="309" name="直線コネクタ 308">
          <a:extLst>
            <a:ext uri="{FF2B5EF4-FFF2-40B4-BE49-F238E27FC236}">
              <a16:creationId xmlns:a16="http://schemas.microsoft.com/office/drawing/2014/main" id="{2299F7AB-05B0-4862-A333-4D6E099316EE}"/>
            </a:ext>
          </a:extLst>
        </xdr:cNvPr>
        <xdr:cNvCxnSpPr/>
      </xdr:nvCxnSpPr>
      <xdr:spPr>
        <a:xfrm>
          <a:off x="1130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D0F5D47E-1C34-459C-84F4-0B5A0D4DA1E8}"/>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26E66011-0A9D-4928-BE7F-F2CCFD9A1B52}"/>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a:extLst>
            <a:ext uri="{FF2B5EF4-FFF2-40B4-BE49-F238E27FC236}">
              <a16:creationId xmlns:a16="http://schemas.microsoft.com/office/drawing/2014/main" id="{4570D9B7-3A22-4A10-A7CD-EB7C719649D5}"/>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a:extLst>
            <a:ext uri="{FF2B5EF4-FFF2-40B4-BE49-F238E27FC236}">
              <a16:creationId xmlns:a16="http://schemas.microsoft.com/office/drawing/2014/main" id="{64121FFA-183D-4CD2-8DB9-6071A13D1DEB}"/>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314" name="n_1mainValue【福祉施設】&#10;有形固定資産減価償却率">
          <a:extLst>
            <a:ext uri="{FF2B5EF4-FFF2-40B4-BE49-F238E27FC236}">
              <a16:creationId xmlns:a16="http://schemas.microsoft.com/office/drawing/2014/main" id="{0DADC6E9-7AF5-45CE-889C-0C905C271047}"/>
            </a:ext>
          </a:extLst>
        </xdr:cNvPr>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5" name="n_2mainValue【福祉施設】&#10;有形固定資産減価償却率">
          <a:extLst>
            <a:ext uri="{FF2B5EF4-FFF2-40B4-BE49-F238E27FC236}">
              <a16:creationId xmlns:a16="http://schemas.microsoft.com/office/drawing/2014/main" id="{A001E79D-7A18-40AA-9EC5-75370EC8BDFE}"/>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316" name="n_3mainValue【福祉施設】&#10;有形固定資産減価償却率">
          <a:extLst>
            <a:ext uri="{FF2B5EF4-FFF2-40B4-BE49-F238E27FC236}">
              <a16:creationId xmlns:a16="http://schemas.microsoft.com/office/drawing/2014/main" id="{F74E5626-F1AF-40A1-A5DD-0485CFA97C35}"/>
            </a:ext>
          </a:extLst>
        </xdr:cNvPr>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7" name="n_4mainValue【福祉施設】&#10;有形固定資産減価償却率">
          <a:extLst>
            <a:ext uri="{FF2B5EF4-FFF2-40B4-BE49-F238E27FC236}">
              <a16:creationId xmlns:a16="http://schemas.microsoft.com/office/drawing/2014/main" id="{613D33AF-6A95-46EB-9CD9-8ADBD0FFA88C}"/>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F9B37C6-D39B-47D0-B094-D6F64F1A15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7860E33-0E1E-4FA0-B2FF-CE4A8D22A0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F4A4BCA-DDD0-4CD9-AEC2-A0E76E5DE2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24EC71E-4DE5-46C8-8D79-D46160DC73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6FD3B70B-5FA1-440F-8FE3-1B428A955B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EA03C8CC-238F-4F72-ADB8-E589526A97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694A7C1-49A6-4A3C-8884-3DEFAEE115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6D3E267-D394-4E53-80E9-4154F3DE3B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F7A1AE7D-35FB-46F7-96DC-DF307C8B3B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C42FC26-54B0-42D0-A780-F326237942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6945F446-E72C-48C9-9A44-A8697DE4CD6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AF923FEB-C61B-443A-A411-1C5E12E497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63409178-5847-4F7A-A012-7BE68A2ECA8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B3F64274-0F2F-4496-9110-73F5BD96D7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B0F7F652-B4A7-4893-9B8D-8B5A23A0CB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671E6B7F-30C2-45CD-A27D-A21AA05DA9D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97D720F-CB02-415C-AC87-78BFB74B2BC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9D3ED17E-D59A-4AA6-9BE7-B63470A4DFC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D39D7AF4-FB0E-466B-A934-A2D87C3103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635EE4FA-408C-4EF8-B7DE-D21AA6BB54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2A0CF1B-F341-4552-A973-31E90FA352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33E10015-98F4-4FFA-9D16-4F27F4A56B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00FC765-BBD5-4F24-AC5A-56B2C2C51B9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B3BCBFB1-AAD0-4E1A-9810-CD2F12F6DAA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1EF638BB-65F7-475B-AD84-C3F20EE67B4D}"/>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CBF8E375-7D78-4E7C-9314-FB063637BA7E}"/>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74B16977-099A-4895-A3E0-E02E8947F215}"/>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8A723669-E183-4D54-9082-A9180EE5FC61}"/>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34E094EF-BCA1-4ED8-AA7A-AEC1CA3AE976}"/>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3EB6CF89-813D-4C0C-BB90-53B99FB5C221}"/>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CE7110EF-6EC4-4E95-8226-CD305B861945}"/>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43A06811-AC9A-4A17-8299-337C38191F86}"/>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F905E097-ACCF-4554-AD3B-C0D50730842F}"/>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37BD6666-CAC3-4E55-89D3-C5CFBCCF7E67}"/>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29B5D7B-8DCC-4229-8B8C-4110D90ADA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5787F3C-D05A-4FC2-82B7-280FE1F493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07476CE-A47D-4F98-B2E0-B0EF470789E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91797E4-B93E-4300-9BBB-AFCE86C552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FD721CC-25F1-41BC-9E7C-454207439C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73661</xdr:rowOff>
    </xdr:from>
    <xdr:to>
      <xdr:col>55</xdr:col>
      <xdr:colOff>50800</xdr:colOff>
      <xdr:row>86</xdr:row>
      <xdr:rowOff>3811</xdr:rowOff>
    </xdr:to>
    <xdr:sp macro="" textlink="">
      <xdr:nvSpPr>
        <xdr:cNvPr id="357" name="楕円 356">
          <a:extLst>
            <a:ext uri="{FF2B5EF4-FFF2-40B4-BE49-F238E27FC236}">
              <a16:creationId xmlns:a16="http://schemas.microsoft.com/office/drawing/2014/main" id="{DDE04FF8-FB2F-4413-8E21-69F49FD926B5}"/>
            </a:ext>
          </a:extLst>
        </xdr:cNvPr>
        <xdr:cNvSpPr/>
      </xdr:nvSpPr>
      <xdr:spPr>
        <a:xfrm>
          <a:off x="104267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358" name="【福祉施設】&#10;一人当たり面積該当値テキスト">
          <a:extLst>
            <a:ext uri="{FF2B5EF4-FFF2-40B4-BE49-F238E27FC236}">
              <a16:creationId xmlns:a16="http://schemas.microsoft.com/office/drawing/2014/main" id="{7C4C2D11-DE15-4695-8468-696A9749A3B1}"/>
            </a:ext>
          </a:extLst>
        </xdr:cNvPr>
        <xdr:cNvSpPr txBox="1"/>
      </xdr:nvSpPr>
      <xdr:spPr>
        <a:xfrm>
          <a:off x="10515600"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72389</xdr:rowOff>
    </xdr:from>
    <xdr:to>
      <xdr:col>50</xdr:col>
      <xdr:colOff>165100</xdr:colOff>
      <xdr:row>86</xdr:row>
      <xdr:rowOff>2539</xdr:rowOff>
    </xdr:to>
    <xdr:sp macro="" textlink="">
      <xdr:nvSpPr>
        <xdr:cNvPr id="359" name="楕円 358">
          <a:extLst>
            <a:ext uri="{FF2B5EF4-FFF2-40B4-BE49-F238E27FC236}">
              <a16:creationId xmlns:a16="http://schemas.microsoft.com/office/drawing/2014/main" id="{14ADC3F8-09A9-4D7A-9126-972DC5A35688}"/>
            </a:ext>
          </a:extLst>
        </xdr:cNvPr>
        <xdr:cNvSpPr/>
      </xdr:nvSpPr>
      <xdr:spPr>
        <a:xfrm>
          <a:off x="95885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123189</xdr:rowOff>
    </xdr:from>
    <xdr:to>
      <xdr:col>55</xdr:col>
      <xdr:colOff>0</xdr:colOff>
      <xdr:row>85</xdr:row>
      <xdr:rowOff>124461</xdr:rowOff>
    </xdr:to>
    <xdr:cxnSp macro="">
      <xdr:nvCxnSpPr>
        <xdr:cNvPr id="360" name="直線コネクタ 359">
          <a:extLst>
            <a:ext uri="{FF2B5EF4-FFF2-40B4-BE49-F238E27FC236}">
              <a16:creationId xmlns:a16="http://schemas.microsoft.com/office/drawing/2014/main" id="{19C817A9-0364-4944-A546-12E9A6B5D841}"/>
            </a:ext>
          </a:extLst>
        </xdr:cNvPr>
        <xdr:cNvCxnSpPr/>
      </xdr:nvCxnSpPr>
      <xdr:spPr>
        <a:xfrm>
          <a:off x="9639300" y="146964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361" name="楕円 360">
          <a:extLst>
            <a:ext uri="{FF2B5EF4-FFF2-40B4-BE49-F238E27FC236}">
              <a16:creationId xmlns:a16="http://schemas.microsoft.com/office/drawing/2014/main" id="{6535965C-B6A7-4507-A663-9003BF302FC2}"/>
            </a:ext>
          </a:extLst>
        </xdr:cNvPr>
        <xdr:cNvSpPr/>
      </xdr:nvSpPr>
      <xdr:spPr>
        <a:xfrm>
          <a:off x="869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123189</xdr:rowOff>
    </xdr:to>
    <xdr:cxnSp macro="">
      <xdr:nvCxnSpPr>
        <xdr:cNvPr id="362" name="直線コネクタ 361">
          <a:extLst>
            <a:ext uri="{FF2B5EF4-FFF2-40B4-BE49-F238E27FC236}">
              <a16:creationId xmlns:a16="http://schemas.microsoft.com/office/drawing/2014/main" id="{76211F34-1A38-40E9-AFDF-DB0BE8CC9A3C}"/>
            </a:ext>
          </a:extLst>
        </xdr:cNvPr>
        <xdr:cNvCxnSpPr/>
      </xdr:nvCxnSpPr>
      <xdr:spPr>
        <a:xfrm>
          <a:off x="8750300" y="14695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69850</xdr:rowOff>
    </xdr:from>
    <xdr:to>
      <xdr:col>41</xdr:col>
      <xdr:colOff>101600</xdr:colOff>
      <xdr:row>86</xdr:row>
      <xdr:rowOff>0</xdr:rowOff>
    </xdr:to>
    <xdr:sp macro="" textlink="">
      <xdr:nvSpPr>
        <xdr:cNvPr id="363" name="楕円 362">
          <a:extLst>
            <a:ext uri="{FF2B5EF4-FFF2-40B4-BE49-F238E27FC236}">
              <a16:creationId xmlns:a16="http://schemas.microsoft.com/office/drawing/2014/main" id="{683AB03B-D42D-4BF1-8959-9B588B193C5F}"/>
            </a:ext>
          </a:extLst>
        </xdr:cNvPr>
        <xdr:cNvSpPr/>
      </xdr:nvSpPr>
      <xdr:spPr>
        <a:xfrm>
          <a:off x="7810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120650</xdr:rowOff>
    </xdr:from>
    <xdr:to>
      <xdr:col>45</xdr:col>
      <xdr:colOff>177800</xdr:colOff>
      <xdr:row>85</xdr:row>
      <xdr:rowOff>121920</xdr:rowOff>
    </xdr:to>
    <xdr:cxnSp macro="">
      <xdr:nvCxnSpPr>
        <xdr:cNvPr id="364" name="直線コネクタ 363">
          <a:extLst>
            <a:ext uri="{FF2B5EF4-FFF2-40B4-BE49-F238E27FC236}">
              <a16:creationId xmlns:a16="http://schemas.microsoft.com/office/drawing/2014/main" id="{274BD048-4550-47CC-AAE5-BADD8819C1D2}"/>
            </a:ext>
          </a:extLst>
        </xdr:cNvPr>
        <xdr:cNvCxnSpPr/>
      </xdr:nvCxnSpPr>
      <xdr:spPr>
        <a:xfrm>
          <a:off x="7861300" y="1469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5" name="楕円 364">
          <a:extLst>
            <a:ext uri="{FF2B5EF4-FFF2-40B4-BE49-F238E27FC236}">
              <a16:creationId xmlns:a16="http://schemas.microsoft.com/office/drawing/2014/main" id="{F0A95299-3C67-49A3-956A-0B5629D5494C}"/>
            </a:ext>
          </a:extLst>
        </xdr:cNvPr>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120650</xdr:rowOff>
    </xdr:to>
    <xdr:cxnSp macro="">
      <xdr:nvCxnSpPr>
        <xdr:cNvPr id="366" name="直線コネクタ 365">
          <a:extLst>
            <a:ext uri="{FF2B5EF4-FFF2-40B4-BE49-F238E27FC236}">
              <a16:creationId xmlns:a16="http://schemas.microsoft.com/office/drawing/2014/main" id="{005A555D-E4C9-4FFC-B7AD-7C53F1D36B4B}"/>
            </a:ext>
          </a:extLst>
        </xdr:cNvPr>
        <xdr:cNvCxnSpPr/>
      </xdr:nvCxnSpPr>
      <xdr:spPr>
        <a:xfrm>
          <a:off x="6972300" y="146913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7FB997A2-0C9F-4AEB-98BD-4C2F0AA2727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AD4A4242-0E2A-4DBF-8993-4A0FE1DE87AE}"/>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AD62853E-7CC0-4CCD-A718-DDB1B41EED78}"/>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a:extLst>
            <a:ext uri="{FF2B5EF4-FFF2-40B4-BE49-F238E27FC236}">
              <a16:creationId xmlns:a16="http://schemas.microsoft.com/office/drawing/2014/main" id="{8BF4B54C-BC92-4BC5-9EE9-9E2BC70E08C3}"/>
            </a:ext>
          </a:extLst>
        </xdr:cNvPr>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165116</xdr:rowOff>
    </xdr:from>
    <xdr:ext cx="469744" cy="259045"/>
    <xdr:sp macro="" textlink="">
      <xdr:nvSpPr>
        <xdr:cNvPr id="371" name="n_1mainValue【福祉施設】&#10;一人当たり面積">
          <a:extLst>
            <a:ext uri="{FF2B5EF4-FFF2-40B4-BE49-F238E27FC236}">
              <a16:creationId xmlns:a16="http://schemas.microsoft.com/office/drawing/2014/main" id="{3E9BA521-B4B5-4036-BC7A-E77FDC5B9508}"/>
            </a:ext>
          </a:extLst>
        </xdr:cNvPr>
        <xdr:cNvSpPr txBox="1"/>
      </xdr:nvSpPr>
      <xdr:spPr>
        <a:xfrm>
          <a:off x="9391727"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372" name="n_2mainValue【福祉施設】&#10;一人当たり面積">
          <a:extLst>
            <a:ext uri="{FF2B5EF4-FFF2-40B4-BE49-F238E27FC236}">
              <a16:creationId xmlns:a16="http://schemas.microsoft.com/office/drawing/2014/main" id="{F3962A39-C457-4B34-8BCA-E1D5598C0457}"/>
            </a:ext>
          </a:extLst>
        </xdr:cNvPr>
        <xdr:cNvSpPr txBox="1"/>
      </xdr:nvSpPr>
      <xdr:spPr>
        <a:xfrm>
          <a:off x="8515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162577</xdr:rowOff>
    </xdr:from>
    <xdr:ext cx="469744" cy="259045"/>
    <xdr:sp macro="" textlink="">
      <xdr:nvSpPr>
        <xdr:cNvPr id="373" name="n_3mainValue【福祉施設】&#10;一人当たり面積">
          <a:extLst>
            <a:ext uri="{FF2B5EF4-FFF2-40B4-BE49-F238E27FC236}">
              <a16:creationId xmlns:a16="http://schemas.microsoft.com/office/drawing/2014/main" id="{9F822552-E46E-407D-B35E-DA41952694AD}"/>
            </a:ext>
          </a:extLst>
        </xdr:cNvPr>
        <xdr:cNvSpPr txBox="1"/>
      </xdr:nvSpPr>
      <xdr:spPr>
        <a:xfrm>
          <a:off x="7626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74" name="n_4mainValue【福祉施設】&#10;一人当たり面積">
          <a:extLst>
            <a:ext uri="{FF2B5EF4-FFF2-40B4-BE49-F238E27FC236}">
              <a16:creationId xmlns:a16="http://schemas.microsoft.com/office/drawing/2014/main" id="{018390A2-4C82-4F5B-B082-381050B4673D}"/>
            </a:ext>
          </a:extLst>
        </xdr:cNvPr>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06F0904-6F22-44D7-B95C-FCD5FCFBD5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2146BB6-3216-4F04-BA48-C40C35C3DF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5BAC2F6-6F68-4E95-B7BF-B44EEB7013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B74494B-773F-4DA3-9DA5-4C46D57C3D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AAF1AAF-77CB-4F40-9910-834B5ED00C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A18B31F6-9FC9-439B-BCE3-16AE79EBB3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BFF993F8-284F-4162-A7A0-B295652276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B3567A91-3D2D-490A-8EBA-9C389353FE9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44B4D762-A648-4763-B2BD-8DE1B509B57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436C67E-C818-41C2-9A1E-B153EE973A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B40E266B-770B-469D-8800-91FAEC6401D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62DB4087-1096-4971-935D-009B5602E3F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AD2FFB75-2521-45E5-AAF0-EBFA5E68412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CE3CB3ED-E18F-4E94-BD66-250DD07A442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DC0EC528-1B7C-4092-85DA-0128F4AE130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9C9B4269-72E0-4CF3-9ACD-1F179249FF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AAE50379-DE16-44A6-9172-13FA06F5177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E296E61D-56A4-468D-8B73-0E86D72D741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114B46B6-48DD-4272-9B17-958291A2833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ACB25BCD-4638-4F58-8699-5EDFCDB2BC1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7C6D2E5F-191F-4FDE-9E28-8036FA4027A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4600EAF0-EC80-4202-9BF8-FFA027DC97E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43BF2C1-C3E8-4C58-AAF0-588AE557A47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84D1A121-2975-40CC-AA6F-B716EDDF66CD}"/>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8EFA2C59-9BF5-48F0-948A-FEB2CCC73D6F}"/>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C9AAC407-2EDC-4111-B9EF-97219D05E94F}"/>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CE28D7DF-AC88-41B6-B860-44710DB99D7D}"/>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62489ECD-D881-4715-935C-E7E6362645D9}"/>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52999D82-519E-482F-A58B-B061871E0F78}"/>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4CFC5D3B-5F17-4804-87E4-73921550A2C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AA14D783-6DD6-4112-B40D-0C3F7B604D72}"/>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0F01FF1D-E58A-4A75-8539-BEBCF0749F18}"/>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C78117A-393A-4B5B-8745-1C45010F2FAD}"/>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53CD0B5C-1C9F-4874-9989-7A640ADC373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323BACA-414F-49C6-9DE6-561760FF1E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C7F39E9-7366-490C-8386-26CC1FCDEDE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3C6CF90-5458-4901-B613-E79FC056D5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A2112DF-57B1-4B86-A4E6-D7E99D4028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3A82DC7-621F-4348-82A9-6B82B4B4769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134620</xdr:rowOff>
    </xdr:from>
    <xdr:to>
      <xdr:col>24</xdr:col>
      <xdr:colOff>114300</xdr:colOff>
      <xdr:row>104</xdr:row>
      <xdr:rowOff>64770</xdr:rowOff>
    </xdr:to>
    <xdr:sp macro="" textlink="">
      <xdr:nvSpPr>
        <xdr:cNvPr id="414" name="楕円 413">
          <a:extLst>
            <a:ext uri="{FF2B5EF4-FFF2-40B4-BE49-F238E27FC236}">
              <a16:creationId xmlns:a16="http://schemas.microsoft.com/office/drawing/2014/main" id="{EF031471-4DB3-4C66-9289-3C132BFCCABA}"/>
            </a:ext>
          </a:extLst>
        </xdr:cNvPr>
        <xdr:cNvSpPr/>
      </xdr:nvSpPr>
      <xdr:spPr>
        <a:xfrm>
          <a:off x="45847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113047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5AAB5BC1-9EF1-45CE-ADC7-736C1E0DD463}"/>
            </a:ext>
          </a:extLst>
        </xdr:cNvPr>
        <xdr:cNvSpPr txBox="1"/>
      </xdr:nvSpPr>
      <xdr:spPr>
        <a:xfrm>
          <a:off x="4673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106680</xdr:rowOff>
    </xdr:from>
    <xdr:to>
      <xdr:col>20</xdr:col>
      <xdr:colOff>38100</xdr:colOff>
      <xdr:row>104</xdr:row>
      <xdr:rowOff>36830</xdr:rowOff>
    </xdr:to>
    <xdr:sp macro="" textlink="">
      <xdr:nvSpPr>
        <xdr:cNvPr id="416" name="楕円 415">
          <a:extLst>
            <a:ext uri="{FF2B5EF4-FFF2-40B4-BE49-F238E27FC236}">
              <a16:creationId xmlns:a16="http://schemas.microsoft.com/office/drawing/2014/main" id="{E5F5C845-B357-43E6-922E-92DA88E61F48}"/>
            </a:ext>
          </a:extLst>
        </xdr:cNvPr>
        <xdr:cNvSpPr/>
      </xdr:nvSpPr>
      <xdr:spPr>
        <a:xfrm>
          <a:off x="37465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157480</xdr:rowOff>
    </xdr:from>
    <xdr:to>
      <xdr:col>24</xdr:col>
      <xdr:colOff>63500</xdr:colOff>
      <xdr:row>104</xdr:row>
      <xdr:rowOff>13970</xdr:rowOff>
    </xdr:to>
    <xdr:cxnSp macro="">
      <xdr:nvCxnSpPr>
        <xdr:cNvPr id="417" name="直線コネクタ 416">
          <a:extLst>
            <a:ext uri="{FF2B5EF4-FFF2-40B4-BE49-F238E27FC236}">
              <a16:creationId xmlns:a16="http://schemas.microsoft.com/office/drawing/2014/main" id="{1FB8628F-C9EC-4AC4-8366-B5A62CF6D57E}"/>
            </a:ext>
          </a:extLst>
        </xdr:cNvPr>
        <xdr:cNvCxnSpPr/>
      </xdr:nvCxnSpPr>
      <xdr:spPr>
        <a:xfrm>
          <a:off x="3797300" y="178168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18" name="楕円 417">
          <a:extLst>
            <a:ext uri="{FF2B5EF4-FFF2-40B4-BE49-F238E27FC236}">
              <a16:creationId xmlns:a16="http://schemas.microsoft.com/office/drawing/2014/main" id="{9E988085-BC83-40F5-A879-6126E95ABFB1}"/>
            </a:ext>
          </a:extLst>
        </xdr:cNvPr>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157480</xdr:rowOff>
    </xdr:to>
    <xdr:cxnSp macro="">
      <xdr:nvCxnSpPr>
        <xdr:cNvPr id="419" name="直線コネクタ 418">
          <a:extLst>
            <a:ext uri="{FF2B5EF4-FFF2-40B4-BE49-F238E27FC236}">
              <a16:creationId xmlns:a16="http://schemas.microsoft.com/office/drawing/2014/main" id="{E13BE29D-1688-433C-A025-A1FA63527131}"/>
            </a:ext>
          </a:extLst>
        </xdr:cNvPr>
        <xdr:cNvCxnSpPr/>
      </xdr:nvCxnSpPr>
      <xdr:spPr>
        <a:xfrm>
          <a:off x="2908300" y="177888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77470</xdr:rowOff>
    </xdr:from>
    <xdr:to>
      <xdr:col>10</xdr:col>
      <xdr:colOff>165100</xdr:colOff>
      <xdr:row>104</xdr:row>
      <xdr:rowOff>7620</xdr:rowOff>
    </xdr:to>
    <xdr:sp macro="" textlink="">
      <xdr:nvSpPr>
        <xdr:cNvPr id="420" name="楕円 419">
          <a:extLst>
            <a:ext uri="{FF2B5EF4-FFF2-40B4-BE49-F238E27FC236}">
              <a16:creationId xmlns:a16="http://schemas.microsoft.com/office/drawing/2014/main" id="{4EAE7CE7-AC8F-4B00-8971-169206EB4F31}"/>
            </a:ext>
          </a:extLst>
        </xdr:cNvPr>
        <xdr:cNvSpPr/>
      </xdr:nvSpPr>
      <xdr:spPr>
        <a:xfrm>
          <a:off x="1968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128270</xdr:rowOff>
    </xdr:from>
    <xdr:to>
      <xdr:col>15</xdr:col>
      <xdr:colOff>50800</xdr:colOff>
      <xdr:row>103</xdr:row>
      <xdr:rowOff>129539</xdr:rowOff>
    </xdr:to>
    <xdr:cxnSp macro="">
      <xdr:nvCxnSpPr>
        <xdr:cNvPr id="421" name="直線コネクタ 420">
          <a:extLst>
            <a:ext uri="{FF2B5EF4-FFF2-40B4-BE49-F238E27FC236}">
              <a16:creationId xmlns:a16="http://schemas.microsoft.com/office/drawing/2014/main" id="{0F89A9BA-41C9-409C-B3FB-CFC307B99CD7}"/>
            </a:ext>
          </a:extLst>
        </xdr:cNvPr>
        <xdr:cNvCxnSpPr/>
      </xdr:nvCxnSpPr>
      <xdr:spPr>
        <a:xfrm>
          <a:off x="2019300" y="177876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49530</xdr:rowOff>
    </xdr:from>
    <xdr:to>
      <xdr:col>6</xdr:col>
      <xdr:colOff>38100</xdr:colOff>
      <xdr:row>103</xdr:row>
      <xdr:rowOff>151130</xdr:rowOff>
    </xdr:to>
    <xdr:sp macro="" textlink="">
      <xdr:nvSpPr>
        <xdr:cNvPr id="422" name="楕円 421">
          <a:extLst>
            <a:ext uri="{FF2B5EF4-FFF2-40B4-BE49-F238E27FC236}">
              <a16:creationId xmlns:a16="http://schemas.microsoft.com/office/drawing/2014/main" id="{B83B3C5A-96D9-4AA3-A9BA-6DF6670FD034}"/>
            </a:ext>
          </a:extLst>
        </xdr:cNvPr>
        <xdr:cNvSpPr/>
      </xdr:nvSpPr>
      <xdr:spPr>
        <a:xfrm>
          <a:off x="1079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100330</xdr:rowOff>
    </xdr:from>
    <xdr:to>
      <xdr:col>10</xdr:col>
      <xdr:colOff>114300</xdr:colOff>
      <xdr:row>103</xdr:row>
      <xdr:rowOff>128270</xdr:rowOff>
    </xdr:to>
    <xdr:cxnSp macro="">
      <xdr:nvCxnSpPr>
        <xdr:cNvPr id="423" name="直線コネクタ 422">
          <a:extLst>
            <a:ext uri="{FF2B5EF4-FFF2-40B4-BE49-F238E27FC236}">
              <a16:creationId xmlns:a16="http://schemas.microsoft.com/office/drawing/2014/main" id="{884BEA1A-67E4-430E-8713-8C7337D68F75}"/>
            </a:ext>
          </a:extLst>
        </xdr:cNvPr>
        <xdr:cNvCxnSpPr/>
      </xdr:nvCxnSpPr>
      <xdr:spPr>
        <a:xfrm>
          <a:off x="1130300" y="1775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C7357401-191A-4FFF-B890-25C0C3F1CFDA}"/>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BF315823-348A-49D5-8DB6-615B31D6DCB3}"/>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20B8FA98-35B3-443D-AA20-CB63DC6CF056}"/>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a:extLst>
            <a:ext uri="{FF2B5EF4-FFF2-40B4-BE49-F238E27FC236}">
              <a16:creationId xmlns:a16="http://schemas.microsoft.com/office/drawing/2014/main" id="{58A35B63-CADB-4000-9D72-C4A7024D0720}"/>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27957</xdr:rowOff>
    </xdr:from>
    <xdr:ext cx="405111" cy="259045"/>
    <xdr:sp macro="" textlink="">
      <xdr:nvSpPr>
        <xdr:cNvPr id="428" name="n_1mainValue【市民会館】&#10;有形固定資産減価償却率">
          <a:extLst>
            <a:ext uri="{FF2B5EF4-FFF2-40B4-BE49-F238E27FC236}">
              <a16:creationId xmlns:a16="http://schemas.microsoft.com/office/drawing/2014/main" id="{89BB8313-4EBC-4A0F-B20A-0215DED4F9DE}"/>
            </a:ext>
          </a:extLst>
        </xdr:cNvPr>
        <xdr:cNvSpPr txBox="1"/>
      </xdr:nvSpPr>
      <xdr:spPr>
        <a:xfrm>
          <a:off x="35820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xdr:rowOff>
    </xdr:from>
    <xdr:ext cx="405111" cy="259045"/>
    <xdr:sp macro="" textlink="">
      <xdr:nvSpPr>
        <xdr:cNvPr id="429" name="n_2mainValue【市民会館】&#10;有形固定資産減価償却率">
          <a:extLst>
            <a:ext uri="{FF2B5EF4-FFF2-40B4-BE49-F238E27FC236}">
              <a16:creationId xmlns:a16="http://schemas.microsoft.com/office/drawing/2014/main" id="{720E9F8F-34FE-4FBB-8268-4C3F8BF194BA}"/>
            </a:ext>
          </a:extLst>
        </xdr:cNvPr>
        <xdr:cNvSpPr txBox="1"/>
      </xdr:nvSpPr>
      <xdr:spPr>
        <a:xfrm>
          <a:off x="2705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170197</xdr:rowOff>
    </xdr:from>
    <xdr:ext cx="405111" cy="259045"/>
    <xdr:sp macro="" textlink="">
      <xdr:nvSpPr>
        <xdr:cNvPr id="430" name="n_3mainValue【市民会館】&#10;有形固定資産減価償却率">
          <a:extLst>
            <a:ext uri="{FF2B5EF4-FFF2-40B4-BE49-F238E27FC236}">
              <a16:creationId xmlns:a16="http://schemas.microsoft.com/office/drawing/2014/main" id="{DD9CC29A-9326-485F-8902-959397726AD4}"/>
            </a:ext>
          </a:extLst>
        </xdr:cNvPr>
        <xdr:cNvSpPr txBox="1"/>
      </xdr:nvSpPr>
      <xdr:spPr>
        <a:xfrm>
          <a:off x="1816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167657</xdr:rowOff>
    </xdr:from>
    <xdr:ext cx="405111" cy="259045"/>
    <xdr:sp macro="" textlink="">
      <xdr:nvSpPr>
        <xdr:cNvPr id="431" name="n_4mainValue【市民会館】&#10;有形固定資産減価償却率">
          <a:extLst>
            <a:ext uri="{FF2B5EF4-FFF2-40B4-BE49-F238E27FC236}">
              <a16:creationId xmlns:a16="http://schemas.microsoft.com/office/drawing/2014/main" id="{D4575559-4598-4B65-A7D5-21B39AC48EB4}"/>
            </a:ext>
          </a:extLst>
        </xdr:cNvPr>
        <xdr:cNvSpPr txBox="1"/>
      </xdr:nvSpPr>
      <xdr:spPr>
        <a:xfrm>
          <a:off x="9277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0017930-B551-450E-805D-3EFEA43120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AE7DCBB-B0D3-498E-8507-4B9C9D2804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961129CF-1173-4416-8C2C-260FE6AA5A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6A21C241-5895-4E7B-96CA-F0FEA5C776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CF0239CE-68A3-4D11-88B1-5E335F6CAB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5D486528-86E8-452B-B8D5-63A6087B61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3571BED4-5364-4A82-AF3B-D924F3778F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E2CD7B9A-6DEE-4824-9874-E94EA0FBFD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52778082-5F16-49C0-90AD-10C72B3B1F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6BB7C943-7476-4A29-B764-BF2EDE0C1D7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5ABF0425-B61E-49CE-80D2-E811F6394BA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F1C36F94-EE3E-46AA-B9EB-2D7F59D0826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4CDE3731-34E6-4351-BC2A-CF23405EB9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4D5E80E2-4FCD-4DE9-9242-541A48FF385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FBD076B6-5131-4DFC-B23A-BEAEF99B9C2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DD220403-E9BA-40BB-9F05-546A774B97C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F55FB063-C1B2-4AEC-A9A5-3CB2B2556CE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7170EC5B-AF3F-4A3C-A449-039347BE63E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6EC56661-482C-42AF-8BE8-D0BD9C71658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450DCB34-2A72-4556-A981-8EA881B13EB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73A0C353-40BD-48E8-AD0F-781590953C1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35E0A972-2A0F-48E0-B31F-935D81C904F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FA64841D-0118-4DA4-8F51-CF4F8C8CED4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7804497A-4C77-4D68-A3C4-490FFEC7B169}"/>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60450CB6-4611-43CE-8537-C15F3EACE05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B1F98B35-630F-4D4F-A6FB-71C29F624AE9}"/>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395C0C0B-053D-4F66-951F-D5547117FAC5}"/>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8DD5B911-2F6C-4187-9AD7-F426111C08DD}"/>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id="{5353FE06-47F4-4313-97B5-9ABC0FD1EF23}"/>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A6416441-6E89-4F2A-8B76-8A21311A8F59}"/>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F01909C9-0573-49B8-A200-94200D33FAA6}"/>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ABBEC73B-F661-402A-A27D-08F30B15B421}"/>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17FEC253-F6AF-4BF6-B228-E49C0F3D5B3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2BE34DB5-ED57-4A22-840C-2D83E41A67C4}"/>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23A83F3-5FB6-44CE-92D6-C11B35F566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F7D222F-64F5-4912-B298-CD15358C210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1CCF7A4-E307-4C47-9132-1B9FE12123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C7F9DB1-F32E-4372-A22F-1BEDF6A280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CB42BC5-A8A3-4BC1-8846-8EB5797A5E3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101600</xdr:rowOff>
    </xdr:from>
    <xdr:to>
      <xdr:col>55</xdr:col>
      <xdr:colOff>50800</xdr:colOff>
      <xdr:row>108</xdr:row>
      <xdr:rowOff>31750</xdr:rowOff>
    </xdr:to>
    <xdr:sp macro="" textlink="">
      <xdr:nvSpPr>
        <xdr:cNvPr id="471" name="楕円 470">
          <a:extLst>
            <a:ext uri="{FF2B5EF4-FFF2-40B4-BE49-F238E27FC236}">
              <a16:creationId xmlns:a16="http://schemas.microsoft.com/office/drawing/2014/main" id="{8B4BD017-9C65-4A8A-984F-D586C0C6A1E2}"/>
            </a:ext>
          </a:extLst>
        </xdr:cNvPr>
        <xdr:cNvSpPr/>
      </xdr:nvSpPr>
      <xdr:spPr>
        <a:xfrm>
          <a:off x="10426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80027</xdr:rowOff>
    </xdr:from>
    <xdr:ext cx="469744" cy="259045"/>
    <xdr:sp macro="" textlink="">
      <xdr:nvSpPr>
        <xdr:cNvPr id="472" name="【市民会館】&#10;一人当たり面積該当値テキスト">
          <a:extLst>
            <a:ext uri="{FF2B5EF4-FFF2-40B4-BE49-F238E27FC236}">
              <a16:creationId xmlns:a16="http://schemas.microsoft.com/office/drawing/2014/main" id="{FA38FA23-6F38-4EC5-A268-98BFE795979A}"/>
            </a:ext>
          </a:extLst>
        </xdr:cNvPr>
        <xdr:cNvSpPr txBox="1"/>
      </xdr:nvSpPr>
      <xdr:spPr>
        <a:xfrm>
          <a:off x="10515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99695</xdr:rowOff>
    </xdr:from>
    <xdr:to>
      <xdr:col>50</xdr:col>
      <xdr:colOff>165100</xdr:colOff>
      <xdr:row>108</xdr:row>
      <xdr:rowOff>29845</xdr:rowOff>
    </xdr:to>
    <xdr:sp macro="" textlink="">
      <xdr:nvSpPr>
        <xdr:cNvPr id="473" name="楕円 472">
          <a:extLst>
            <a:ext uri="{FF2B5EF4-FFF2-40B4-BE49-F238E27FC236}">
              <a16:creationId xmlns:a16="http://schemas.microsoft.com/office/drawing/2014/main" id="{377CA6A9-FE06-4EFF-BAE5-09A5FDF1547E}"/>
            </a:ext>
          </a:extLst>
        </xdr:cNvPr>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150495</xdr:rowOff>
    </xdr:from>
    <xdr:to>
      <xdr:col>55</xdr:col>
      <xdr:colOff>0</xdr:colOff>
      <xdr:row>107</xdr:row>
      <xdr:rowOff>152400</xdr:rowOff>
    </xdr:to>
    <xdr:cxnSp macro="">
      <xdr:nvCxnSpPr>
        <xdr:cNvPr id="474" name="直線コネクタ 473">
          <a:extLst>
            <a:ext uri="{FF2B5EF4-FFF2-40B4-BE49-F238E27FC236}">
              <a16:creationId xmlns:a16="http://schemas.microsoft.com/office/drawing/2014/main" id="{E8364E9A-C9D2-408F-8DDE-6B36FAFBF306}"/>
            </a:ext>
          </a:extLst>
        </xdr:cNvPr>
        <xdr:cNvCxnSpPr/>
      </xdr:nvCxnSpPr>
      <xdr:spPr>
        <a:xfrm>
          <a:off x="9639300" y="184956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99695</xdr:rowOff>
    </xdr:from>
    <xdr:to>
      <xdr:col>46</xdr:col>
      <xdr:colOff>38100</xdr:colOff>
      <xdr:row>108</xdr:row>
      <xdr:rowOff>29845</xdr:rowOff>
    </xdr:to>
    <xdr:sp macro="" textlink="">
      <xdr:nvSpPr>
        <xdr:cNvPr id="475" name="楕円 474">
          <a:extLst>
            <a:ext uri="{FF2B5EF4-FFF2-40B4-BE49-F238E27FC236}">
              <a16:creationId xmlns:a16="http://schemas.microsoft.com/office/drawing/2014/main" id="{3C6B7CCC-7F03-479B-957C-10FE75742706}"/>
            </a:ext>
          </a:extLst>
        </xdr:cNvPr>
        <xdr:cNvSpPr/>
      </xdr:nvSpPr>
      <xdr:spPr>
        <a:xfrm>
          <a:off x="8699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150495</xdr:rowOff>
    </xdr:to>
    <xdr:cxnSp macro="">
      <xdr:nvCxnSpPr>
        <xdr:cNvPr id="476" name="直線コネクタ 475">
          <a:extLst>
            <a:ext uri="{FF2B5EF4-FFF2-40B4-BE49-F238E27FC236}">
              <a16:creationId xmlns:a16="http://schemas.microsoft.com/office/drawing/2014/main" id="{FBF70673-9058-4E40-9016-DCD81CCDD686}"/>
            </a:ext>
          </a:extLst>
        </xdr:cNvPr>
        <xdr:cNvCxnSpPr/>
      </xdr:nvCxnSpPr>
      <xdr:spPr>
        <a:xfrm>
          <a:off x="8750300" y="1849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103505</xdr:rowOff>
    </xdr:from>
    <xdr:to>
      <xdr:col>41</xdr:col>
      <xdr:colOff>101600</xdr:colOff>
      <xdr:row>108</xdr:row>
      <xdr:rowOff>33655</xdr:rowOff>
    </xdr:to>
    <xdr:sp macro="" textlink="">
      <xdr:nvSpPr>
        <xdr:cNvPr id="477" name="楕円 476">
          <a:extLst>
            <a:ext uri="{FF2B5EF4-FFF2-40B4-BE49-F238E27FC236}">
              <a16:creationId xmlns:a16="http://schemas.microsoft.com/office/drawing/2014/main" id="{9C32DDD9-98BC-4D5F-8B21-3EC252D88D76}"/>
            </a:ext>
          </a:extLst>
        </xdr:cNvPr>
        <xdr:cNvSpPr/>
      </xdr:nvSpPr>
      <xdr:spPr>
        <a:xfrm>
          <a:off x="7810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150495</xdr:rowOff>
    </xdr:from>
    <xdr:to>
      <xdr:col>45</xdr:col>
      <xdr:colOff>177800</xdr:colOff>
      <xdr:row>107</xdr:row>
      <xdr:rowOff>154305</xdr:rowOff>
    </xdr:to>
    <xdr:cxnSp macro="">
      <xdr:nvCxnSpPr>
        <xdr:cNvPr id="478" name="直線コネクタ 477">
          <a:extLst>
            <a:ext uri="{FF2B5EF4-FFF2-40B4-BE49-F238E27FC236}">
              <a16:creationId xmlns:a16="http://schemas.microsoft.com/office/drawing/2014/main" id="{EFF9D942-E7AB-4EDC-B646-1B65E74AEC02}"/>
            </a:ext>
          </a:extLst>
        </xdr:cNvPr>
        <xdr:cNvCxnSpPr/>
      </xdr:nvCxnSpPr>
      <xdr:spPr>
        <a:xfrm flipV="1">
          <a:off x="7861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101600</xdr:rowOff>
    </xdr:from>
    <xdr:to>
      <xdr:col>36</xdr:col>
      <xdr:colOff>165100</xdr:colOff>
      <xdr:row>108</xdr:row>
      <xdr:rowOff>31750</xdr:rowOff>
    </xdr:to>
    <xdr:sp macro="" textlink="">
      <xdr:nvSpPr>
        <xdr:cNvPr id="479" name="楕円 478">
          <a:extLst>
            <a:ext uri="{FF2B5EF4-FFF2-40B4-BE49-F238E27FC236}">
              <a16:creationId xmlns:a16="http://schemas.microsoft.com/office/drawing/2014/main" id="{605514B5-147B-49A4-8A98-96D72679DC74}"/>
            </a:ext>
          </a:extLst>
        </xdr:cNvPr>
        <xdr:cNvSpPr/>
      </xdr:nvSpPr>
      <xdr:spPr>
        <a:xfrm>
          <a:off x="6921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152400</xdr:rowOff>
    </xdr:from>
    <xdr:to>
      <xdr:col>41</xdr:col>
      <xdr:colOff>50800</xdr:colOff>
      <xdr:row>107</xdr:row>
      <xdr:rowOff>154305</xdr:rowOff>
    </xdr:to>
    <xdr:cxnSp macro="">
      <xdr:nvCxnSpPr>
        <xdr:cNvPr id="480" name="直線コネクタ 479">
          <a:extLst>
            <a:ext uri="{FF2B5EF4-FFF2-40B4-BE49-F238E27FC236}">
              <a16:creationId xmlns:a16="http://schemas.microsoft.com/office/drawing/2014/main" id="{B72310C6-4A8C-4A8B-A2C1-C6BB644B34A6}"/>
            </a:ext>
          </a:extLst>
        </xdr:cNvPr>
        <xdr:cNvCxnSpPr/>
      </xdr:nvCxnSpPr>
      <xdr:spPr>
        <a:xfrm>
          <a:off x="6972300" y="1849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id="{785CD8A1-AADB-4C27-82C8-E1E871794D8E}"/>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id="{8444AFAB-2121-442B-B93B-F09D4911111D}"/>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id="{1515271F-D4E8-4018-8283-8DCD332963FB}"/>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id="{B3D9DDC7-E73F-4E12-9B59-8C005D92B2A2}"/>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20972</xdr:rowOff>
    </xdr:from>
    <xdr:ext cx="469744" cy="259045"/>
    <xdr:sp macro="" textlink="">
      <xdr:nvSpPr>
        <xdr:cNvPr id="485" name="n_1mainValue【市民会館】&#10;一人当たり面積">
          <a:extLst>
            <a:ext uri="{FF2B5EF4-FFF2-40B4-BE49-F238E27FC236}">
              <a16:creationId xmlns:a16="http://schemas.microsoft.com/office/drawing/2014/main" id="{144FD403-9951-4727-8038-F75FFFEE51B0}"/>
            </a:ext>
          </a:extLst>
        </xdr:cNvPr>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20972</xdr:rowOff>
    </xdr:from>
    <xdr:ext cx="469744" cy="259045"/>
    <xdr:sp macro="" textlink="">
      <xdr:nvSpPr>
        <xdr:cNvPr id="486" name="n_2mainValue【市民会館】&#10;一人当たり面積">
          <a:extLst>
            <a:ext uri="{FF2B5EF4-FFF2-40B4-BE49-F238E27FC236}">
              <a16:creationId xmlns:a16="http://schemas.microsoft.com/office/drawing/2014/main" id="{C842FEAB-D2DA-4691-A033-9A09B9DA907A}"/>
            </a:ext>
          </a:extLst>
        </xdr:cNvPr>
        <xdr:cNvSpPr txBox="1"/>
      </xdr:nvSpPr>
      <xdr:spPr>
        <a:xfrm>
          <a:off x="8515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24782</xdr:rowOff>
    </xdr:from>
    <xdr:ext cx="469744" cy="259045"/>
    <xdr:sp macro="" textlink="">
      <xdr:nvSpPr>
        <xdr:cNvPr id="487" name="n_3mainValue【市民会館】&#10;一人当たり面積">
          <a:extLst>
            <a:ext uri="{FF2B5EF4-FFF2-40B4-BE49-F238E27FC236}">
              <a16:creationId xmlns:a16="http://schemas.microsoft.com/office/drawing/2014/main" id="{D08DA570-169D-4DDD-A971-0E34DA73D764}"/>
            </a:ext>
          </a:extLst>
        </xdr:cNvPr>
        <xdr:cNvSpPr txBox="1"/>
      </xdr:nvSpPr>
      <xdr:spPr>
        <a:xfrm>
          <a:off x="7626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22877</xdr:rowOff>
    </xdr:from>
    <xdr:ext cx="469744" cy="259045"/>
    <xdr:sp macro="" textlink="">
      <xdr:nvSpPr>
        <xdr:cNvPr id="488" name="n_4mainValue【市民会館】&#10;一人当たり面積">
          <a:extLst>
            <a:ext uri="{FF2B5EF4-FFF2-40B4-BE49-F238E27FC236}">
              <a16:creationId xmlns:a16="http://schemas.microsoft.com/office/drawing/2014/main" id="{FF513BD6-E9C2-4FB4-B18D-66B6DCBE1031}"/>
            </a:ext>
          </a:extLst>
        </xdr:cNvPr>
        <xdr:cNvSpPr txBox="1"/>
      </xdr:nvSpPr>
      <xdr:spPr>
        <a:xfrm>
          <a:off x="6737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440A342B-86D8-467E-B593-E9B376FA99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C3EB650-AD97-486C-88A3-3887779B54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46826B0D-314F-44D3-BD3E-687D046CAB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82E5A50A-26F8-474A-8060-262F7A3CC5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19C60303-0CE7-4612-B651-F54FEBB7F5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98C80F9-364D-4FC9-BF15-F966A27EAD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CC6EC5F9-D5E1-41F1-B271-49A818BD4F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73EB468-F8BF-46BC-8F87-B1975DADE3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FA67E95F-0545-4DA0-AA49-31C7FFFA804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25882F04-546B-469B-AC9D-69D96FA4AA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331E3FD3-C0E4-4E61-86F7-82E91F95FC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312C79C-9446-4AE1-B0FC-7524F65E58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97FC28C0-7509-436B-8AB9-60A1B12842A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7C2E8D9E-36AB-4F7F-BBD2-DFF83DD63CE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45B16E54-2F79-4314-A125-9C841512F4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5F4B61C2-C81E-4C1D-AAE6-C6CCDBAAD7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F58B138E-6D40-40A3-A1C4-3677A12338C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9B3197A6-3E06-4937-88CC-DE94EF9CEC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E1474ED0-5250-4DE3-9189-F07CBAB0791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D5B6982D-B148-4358-A7EE-19FB4274A9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AD937D53-0433-4BD3-81EF-C918BA7048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4EDC6C0B-26CB-495F-9BB2-F744AD368F0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D202F6C5-731D-498C-875D-317BBC2DA33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98E97860-09DA-41B7-B38D-656FEFE2B3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91956BC0-C916-47A8-914B-EED470CE6C6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85997</xdr:rowOff>
    </xdr:from>
    <xdr:to>
      <xdr:col>85</xdr:col>
      <xdr:colOff>126364</xdr:colOff>
      <xdr:row>42</xdr:row>
      <xdr:rowOff>2722</xdr:rowOff>
    </xdr:to>
    <xdr:cxnSp macro="">
      <xdr:nvCxnSpPr>
        <xdr:cNvPr id="514" name="直線コネクタ 513">
          <a:extLst>
            <a:ext uri="{FF2B5EF4-FFF2-40B4-BE49-F238E27FC236}">
              <a16:creationId xmlns:a16="http://schemas.microsoft.com/office/drawing/2014/main" id="{D87C0681-8917-48FF-A804-0F3044701807}"/>
            </a:ext>
          </a:extLst>
        </xdr:cNvPr>
        <xdr:cNvCxnSpPr/>
      </xdr:nvCxnSpPr>
      <xdr:spPr>
        <a:xfrm flipV="1">
          <a:off x="16318864" y="5915297"/>
          <a:ext cx="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8E0BEAC5-0F5D-4D1B-B314-08A76804E2FC}"/>
            </a:ext>
          </a:extLst>
        </xdr:cNvPr>
        <xdr:cNvSpPr txBox="1"/>
      </xdr:nvSpPr>
      <xdr:spPr>
        <a:xfrm>
          <a:off x="16357600" y="720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516" name="直線コネクタ 515">
          <a:extLst>
            <a:ext uri="{FF2B5EF4-FFF2-40B4-BE49-F238E27FC236}">
              <a16:creationId xmlns:a16="http://schemas.microsoft.com/office/drawing/2014/main" id="{D0D866AC-5C54-4334-B547-9A12FD3D9D00}"/>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32674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A45F1D27-077A-44E1-8B6F-A90FD5AD83E4}"/>
            </a:ext>
          </a:extLst>
        </xdr:cNvPr>
        <xdr:cNvSpPr txBox="1"/>
      </xdr:nvSpPr>
      <xdr:spPr>
        <a:xfrm>
          <a:off x="16357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85997</xdr:rowOff>
    </xdr:from>
    <xdr:to>
      <xdr:col>86</xdr:col>
      <xdr:colOff>25400</xdr:colOff>
      <xdr:row>34</xdr:row>
      <xdr:rowOff>85997</xdr:rowOff>
    </xdr:to>
    <xdr:cxnSp macro="">
      <xdr:nvCxnSpPr>
        <xdr:cNvPr id="518" name="直線コネクタ 517">
          <a:extLst>
            <a:ext uri="{FF2B5EF4-FFF2-40B4-BE49-F238E27FC236}">
              <a16:creationId xmlns:a16="http://schemas.microsoft.com/office/drawing/2014/main" id="{42AF3142-8F57-47B5-A87F-9714E17482B4}"/>
            </a:ext>
          </a:extLst>
        </xdr:cNvPr>
        <xdr:cNvCxnSpPr/>
      </xdr:nvCxnSpPr>
      <xdr:spPr>
        <a:xfrm>
          <a:off x="16230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F16F25E-5F19-4B72-8DC2-B9F56E666161}"/>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0" name="フローチャート: 判断 519">
          <a:extLst>
            <a:ext uri="{FF2B5EF4-FFF2-40B4-BE49-F238E27FC236}">
              <a16:creationId xmlns:a16="http://schemas.microsoft.com/office/drawing/2014/main" id="{2ACD8A16-E152-4E1A-B2D0-35868DBCCEDD}"/>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21" name="フローチャート: 判断 520">
          <a:extLst>
            <a:ext uri="{FF2B5EF4-FFF2-40B4-BE49-F238E27FC236}">
              <a16:creationId xmlns:a16="http://schemas.microsoft.com/office/drawing/2014/main" id="{E09675B3-1876-4F61-932A-A1DB9F69BEEA}"/>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138067</xdr:rowOff>
    </xdr:from>
    <xdr:to>
      <xdr:col>76</xdr:col>
      <xdr:colOff>165100</xdr:colOff>
      <xdr:row>35</xdr:row>
      <xdr:rowOff>68217</xdr:rowOff>
    </xdr:to>
    <xdr:sp macro="" textlink="">
      <xdr:nvSpPr>
        <xdr:cNvPr id="522" name="フローチャート: 判断 521">
          <a:extLst>
            <a:ext uri="{FF2B5EF4-FFF2-40B4-BE49-F238E27FC236}">
              <a16:creationId xmlns:a16="http://schemas.microsoft.com/office/drawing/2014/main" id="{16564B20-3A02-4442-81B4-BD159C782D38}"/>
            </a:ext>
          </a:extLst>
        </xdr:cNvPr>
        <xdr:cNvSpPr/>
      </xdr:nvSpPr>
      <xdr:spPr>
        <a:xfrm>
          <a:off x="14541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27033</xdr:rowOff>
    </xdr:from>
    <xdr:to>
      <xdr:col>72</xdr:col>
      <xdr:colOff>38100</xdr:colOff>
      <xdr:row>38</xdr:row>
      <xdr:rowOff>128633</xdr:rowOff>
    </xdr:to>
    <xdr:sp macro="" textlink="">
      <xdr:nvSpPr>
        <xdr:cNvPr id="523" name="フローチャート: 判断 522">
          <a:extLst>
            <a:ext uri="{FF2B5EF4-FFF2-40B4-BE49-F238E27FC236}">
              <a16:creationId xmlns:a16="http://schemas.microsoft.com/office/drawing/2014/main" id="{330A6C8A-1037-42C1-A270-308CC0C52A6D}"/>
            </a:ext>
          </a:extLst>
        </xdr:cNvPr>
        <xdr:cNvSpPr/>
      </xdr:nvSpPr>
      <xdr:spPr>
        <a:xfrm>
          <a:off x="13652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24" name="フローチャート: 判断 523">
          <a:extLst>
            <a:ext uri="{FF2B5EF4-FFF2-40B4-BE49-F238E27FC236}">
              <a16:creationId xmlns:a16="http://schemas.microsoft.com/office/drawing/2014/main" id="{6138EA4A-AD44-40D5-9C2B-39081F15C0DB}"/>
            </a:ext>
          </a:extLst>
        </xdr:cNvPr>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89ED009-ADE3-4EB2-ADA4-E8B18E0FE6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C08711C-6DD3-4598-B415-ACA3AC29F4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5C27DE7-87E6-44ED-8263-413502A98B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5BFB9FD-97A3-4F3D-AD3A-E3AE24DDE1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8013362-11E8-4F04-B53A-332CAC6846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33564</xdr:rowOff>
    </xdr:from>
    <xdr:to>
      <xdr:col>85</xdr:col>
      <xdr:colOff>177800</xdr:colOff>
      <xdr:row>36</xdr:row>
      <xdr:rowOff>135164</xdr:rowOff>
    </xdr:to>
    <xdr:sp macro="" textlink="">
      <xdr:nvSpPr>
        <xdr:cNvPr id="530" name="楕円 529">
          <a:extLst>
            <a:ext uri="{FF2B5EF4-FFF2-40B4-BE49-F238E27FC236}">
              <a16:creationId xmlns:a16="http://schemas.microsoft.com/office/drawing/2014/main" id="{6FACA0A0-A2DB-4730-9FA8-9DD7719A9090}"/>
            </a:ext>
          </a:extLst>
        </xdr:cNvPr>
        <xdr:cNvSpPr/>
      </xdr:nvSpPr>
      <xdr:spPr>
        <a:xfrm>
          <a:off x="16268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56441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16C75925-549A-43BE-9749-8A2C7BE319A4}"/>
            </a:ext>
          </a:extLst>
        </xdr:cNvPr>
        <xdr:cNvSpPr txBox="1"/>
      </xdr:nvSpPr>
      <xdr:spPr>
        <a:xfrm>
          <a:off x="16357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532" name="楕円 531">
          <a:extLst>
            <a:ext uri="{FF2B5EF4-FFF2-40B4-BE49-F238E27FC236}">
              <a16:creationId xmlns:a16="http://schemas.microsoft.com/office/drawing/2014/main" id="{C6F9E6E3-55DC-43AD-B4BB-E5852BB80F4C}"/>
            </a:ext>
          </a:extLst>
        </xdr:cNvPr>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84364</xdr:rowOff>
    </xdr:to>
    <xdr:cxnSp macro="">
      <xdr:nvCxnSpPr>
        <xdr:cNvPr id="533" name="直線コネクタ 532">
          <a:extLst>
            <a:ext uri="{FF2B5EF4-FFF2-40B4-BE49-F238E27FC236}">
              <a16:creationId xmlns:a16="http://schemas.microsoft.com/office/drawing/2014/main" id="{525F55AA-0917-4120-90C0-13A9BB1C3F30}"/>
            </a:ext>
          </a:extLst>
        </xdr:cNvPr>
        <xdr:cNvCxnSpPr/>
      </xdr:nvCxnSpPr>
      <xdr:spPr>
        <a:xfrm>
          <a:off x="15481300" y="62451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160927</xdr:rowOff>
    </xdr:from>
    <xdr:to>
      <xdr:col>76</xdr:col>
      <xdr:colOff>165100</xdr:colOff>
      <xdr:row>33</xdr:row>
      <xdr:rowOff>91077</xdr:rowOff>
    </xdr:to>
    <xdr:sp macro="" textlink="">
      <xdr:nvSpPr>
        <xdr:cNvPr id="534" name="楕円 533">
          <a:extLst>
            <a:ext uri="{FF2B5EF4-FFF2-40B4-BE49-F238E27FC236}">
              <a16:creationId xmlns:a16="http://schemas.microsoft.com/office/drawing/2014/main" id="{70E3A0B2-533D-4737-A4DD-A52D77AEF6B7}"/>
            </a:ext>
          </a:extLst>
        </xdr:cNvPr>
        <xdr:cNvSpPr/>
      </xdr:nvSpPr>
      <xdr:spPr>
        <a:xfrm>
          <a:off x="14541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40277</xdr:rowOff>
    </xdr:from>
    <xdr:to>
      <xdr:col>81</xdr:col>
      <xdr:colOff>50800</xdr:colOff>
      <xdr:row>36</xdr:row>
      <xdr:rowOff>72934</xdr:rowOff>
    </xdr:to>
    <xdr:cxnSp macro="">
      <xdr:nvCxnSpPr>
        <xdr:cNvPr id="535" name="直線コネクタ 534">
          <a:extLst>
            <a:ext uri="{FF2B5EF4-FFF2-40B4-BE49-F238E27FC236}">
              <a16:creationId xmlns:a16="http://schemas.microsoft.com/office/drawing/2014/main" id="{9508E427-6D61-411C-AAF0-156A144C01EF}"/>
            </a:ext>
          </a:extLst>
        </xdr:cNvPr>
        <xdr:cNvCxnSpPr/>
      </xdr:nvCxnSpPr>
      <xdr:spPr>
        <a:xfrm>
          <a:off x="14592300" y="569812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536" name="楕円 535">
          <a:extLst>
            <a:ext uri="{FF2B5EF4-FFF2-40B4-BE49-F238E27FC236}">
              <a16:creationId xmlns:a16="http://schemas.microsoft.com/office/drawing/2014/main" id="{3A75EC06-1A60-4D5C-8683-FD54CECEBA2E}"/>
            </a:ext>
          </a:extLst>
        </xdr:cNvPr>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40277</xdr:rowOff>
    </xdr:from>
    <xdr:to>
      <xdr:col>76</xdr:col>
      <xdr:colOff>114300</xdr:colOff>
      <xdr:row>38</xdr:row>
      <xdr:rowOff>133350</xdr:rowOff>
    </xdr:to>
    <xdr:cxnSp macro="">
      <xdr:nvCxnSpPr>
        <xdr:cNvPr id="537" name="直線コネクタ 536">
          <a:extLst>
            <a:ext uri="{FF2B5EF4-FFF2-40B4-BE49-F238E27FC236}">
              <a16:creationId xmlns:a16="http://schemas.microsoft.com/office/drawing/2014/main" id="{45158EB5-1C9A-428E-BC53-5D9B6B44F87D}"/>
            </a:ext>
          </a:extLst>
        </xdr:cNvPr>
        <xdr:cNvCxnSpPr/>
      </xdr:nvCxnSpPr>
      <xdr:spPr>
        <a:xfrm flipV="1">
          <a:off x="13703300" y="5698127"/>
          <a:ext cx="889000" cy="9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40096</xdr:rowOff>
    </xdr:from>
    <xdr:to>
      <xdr:col>67</xdr:col>
      <xdr:colOff>101600</xdr:colOff>
      <xdr:row>38</xdr:row>
      <xdr:rowOff>141696</xdr:rowOff>
    </xdr:to>
    <xdr:sp macro="" textlink="">
      <xdr:nvSpPr>
        <xdr:cNvPr id="538" name="楕円 537">
          <a:extLst>
            <a:ext uri="{FF2B5EF4-FFF2-40B4-BE49-F238E27FC236}">
              <a16:creationId xmlns:a16="http://schemas.microsoft.com/office/drawing/2014/main" id="{5A2A3FEA-85AC-4E89-83D4-535B5A0AFEEA}"/>
            </a:ext>
          </a:extLst>
        </xdr:cNvPr>
        <xdr:cNvSpPr/>
      </xdr:nvSpPr>
      <xdr:spPr>
        <a:xfrm>
          <a:off x="12763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90896</xdr:rowOff>
    </xdr:from>
    <xdr:to>
      <xdr:col>71</xdr:col>
      <xdr:colOff>177800</xdr:colOff>
      <xdr:row>38</xdr:row>
      <xdr:rowOff>133350</xdr:rowOff>
    </xdr:to>
    <xdr:cxnSp macro="">
      <xdr:nvCxnSpPr>
        <xdr:cNvPr id="539" name="直線コネクタ 538">
          <a:extLst>
            <a:ext uri="{FF2B5EF4-FFF2-40B4-BE49-F238E27FC236}">
              <a16:creationId xmlns:a16="http://schemas.microsoft.com/office/drawing/2014/main" id="{C96573BD-7FDD-411D-9BC3-0B058AE243CD}"/>
            </a:ext>
          </a:extLst>
        </xdr:cNvPr>
        <xdr:cNvCxnSpPr/>
      </xdr:nvCxnSpPr>
      <xdr:spPr>
        <a:xfrm>
          <a:off x="12814300" y="66059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30EC404D-57CE-48F0-9ED5-455E3ADB2A93}"/>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59344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83DC935E-E8E4-43B8-8277-17CAE5621D6C}"/>
            </a:ext>
          </a:extLst>
        </xdr:cNvPr>
        <xdr:cNvSpPr txBox="1"/>
      </xdr:nvSpPr>
      <xdr:spPr>
        <a:xfrm>
          <a:off x="143897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145160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F85F472D-3D3D-4A7B-BC1F-EE3F2F2E9570}"/>
            </a:ext>
          </a:extLst>
        </xdr:cNvPr>
        <xdr:cNvSpPr txBox="1"/>
      </xdr:nvSpPr>
      <xdr:spPr>
        <a:xfrm>
          <a:off x="13500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9617E654-0172-48BD-8BAA-03C821E4C850}"/>
            </a:ext>
          </a:extLst>
        </xdr:cNvPr>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CD1E5949-C97E-4E08-8CF3-3E159F94B0CC}"/>
            </a:ext>
          </a:extLst>
        </xdr:cNvPr>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107604</xdr:rowOff>
    </xdr:from>
    <xdr:ext cx="340478" cy="259045"/>
    <xdr:sp macro="" textlink="">
      <xdr:nvSpPr>
        <xdr:cNvPr id="545" name="n_2mainValue【一般廃棄物処理施設】&#10;有形固定資産減価償却率">
          <a:extLst>
            <a:ext uri="{FF2B5EF4-FFF2-40B4-BE49-F238E27FC236}">
              <a16:creationId xmlns:a16="http://schemas.microsoft.com/office/drawing/2014/main" id="{6045CC06-4941-4B2D-B53F-8B8EB420C53C}"/>
            </a:ext>
          </a:extLst>
        </xdr:cNvPr>
        <xdr:cNvSpPr txBox="1"/>
      </xdr:nvSpPr>
      <xdr:spPr>
        <a:xfrm>
          <a:off x="14422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27609CA5-B103-4E6E-9D5D-A7CFB63D0EEC}"/>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132823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BF842C58-D194-40E4-B569-A838E243877F}"/>
            </a:ext>
          </a:extLst>
        </xdr:cNvPr>
        <xdr:cNvSpPr txBox="1"/>
      </xdr:nvSpPr>
      <xdr:spPr>
        <a:xfrm>
          <a:off x="12611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6944EBFD-50C9-442C-B3FE-EFB08E7632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85E11702-34CA-49BD-97FB-58EB505F86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C85E7D06-C5BD-4391-B91F-2CDD92F7CA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A9FFC1FE-76A7-449F-89D6-8417F1A81C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29889CE8-11F6-41DE-B421-2897BEFA77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E7C154F8-36B0-40A9-A697-CCE52EB294E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DF4BC917-C11A-419E-82ED-6AD1C316D2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8C3FBDCB-4C63-4866-B662-641B58040C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82DAC3CD-1C9C-49CF-B59E-D7A2177FA9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A3DAC298-E255-4F8B-A677-E30C917FF1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1BB5F6E6-6E8F-4C2B-A906-4E676F7E567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546043C2-4DF8-4E8F-84A6-6D27AF35014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B5085D30-BDB9-433C-9288-BEA6F74AEE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1" name="テキスト ボックス 560">
          <a:extLst>
            <a:ext uri="{FF2B5EF4-FFF2-40B4-BE49-F238E27FC236}">
              <a16:creationId xmlns:a16="http://schemas.microsoft.com/office/drawing/2014/main" id="{A0DE7568-1B6D-4929-9612-DCFC368C8DAC}"/>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4210BB07-16CD-432F-85A2-0CE382FB9B2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63" name="テキスト ボックス 562">
          <a:extLst>
            <a:ext uri="{FF2B5EF4-FFF2-40B4-BE49-F238E27FC236}">
              <a16:creationId xmlns:a16="http://schemas.microsoft.com/office/drawing/2014/main" id="{F5BF788B-A5B9-443E-8C57-CB52049C45EF}"/>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F353B02B-542E-4859-AD27-4CB66FF1632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65" name="テキスト ボックス 564">
          <a:extLst>
            <a:ext uri="{FF2B5EF4-FFF2-40B4-BE49-F238E27FC236}">
              <a16:creationId xmlns:a16="http://schemas.microsoft.com/office/drawing/2014/main" id="{C91E70DE-4ACC-4558-875D-29DF41C6EC1D}"/>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986601-D700-420D-85F2-7974A156A1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67" name="テキスト ボックス 566">
          <a:extLst>
            <a:ext uri="{FF2B5EF4-FFF2-40B4-BE49-F238E27FC236}">
              <a16:creationId xmlns:a16="http://schemas.microsoft.com/office/drawing/2014/main" id="{27318B63-B070-44AB-99FC-DFF31036C9D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F64B4C70-E46F-4770-BA6A-E7BA247EF1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75592</xdr:rowOff>
    </xdr:from>
    <xdr:to>
      <xdr:col>116</xdr:col>
      <xdr:colOff>62864</xdr:colOff>
      <xdr:row>41</xdr:row>
      <xdr:rowOff>133344</xdr:rowOff>
    </xdr:to>
    <xdr:cxnSp macro="">
      <xdr:nvCxnSpPr>
        <xdr:cNvPr id="569" name="直線コネクタ 568">
          <a:extLst>
            <a:ext uri="{FF2B5EF4-FFF2-40B4-BE49-F238E27FC236}">
              <a16:creationId xmlns:a16="http://schemas.microsoft.com/office/drawing/2014/main" id="{BE404470-5C0A-4A87-BBE4-2093DC65B103}"/>
            </a:ext>
          </a:extLst>
        </xdr:cNvPr>
        <xdr:cNvCxnSpPr/>
      </xdr:nvCxnSpPr>
      <xdr:spPr>
        <a:xfrm flipV="1">
          <a:off x="22160864" y="7105042"/>
          <a:ext cx="0" cy="5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60369</xdr:rowOff>
    </xdr:from>
    <xdr:ext cx="313932" cy="259045"/>
    <xdr:sp macro="" textlink="">
      <xdr:nvSpPr>
        <xdr:cNvPr id="570" name="【一般廃棄物処理施設】&#10;一人当たり有形固定資産（償却資産）額最小値テキスト">
          <a:extLst>
            <a:ext uri="{FF2B5EF4-FFF2-40B4-BE49-F238E27FC236}">
              <a16:creationId xmlns:a16="http://schemas.microsoft.com/office/drawing/2014/main" id="{757ECBBA-0382-45C5-9249-31E91CAB43A9}"/>
            </a:ext>
          </a:extLst>
        </xdr:cNvPr>
        <xdr:cNvSpPr txBox="1"/>
      </xdr:nvSpPr>
      <xdr:spPr>
        <a:xfrm>
          <a:off x="22199600" y="726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133344</xdr:rowOff>
    </xdr:from>
    <xdr:to>
      <xdr:col>116</xdr:col>
      <xdr:colOff>152400</xdr:colOff>
      <xdr:row>41</xdr:row>
      <xdr:rowOff>133344</xdr:rowOff>
    </xdr:to>
    <xdr:cxnSp macro="">
      <xdr:nvCxnSpPr>
        <xdr:cNvPr id="571" name="直線コネクタ 570">
          <a:extLst>
            <a:ext uri="{FF2B5EF4-FFF2-40B4-BE49-F238E27FC236}">
              <a16:creationId xmlns:a16="http://schemas.microsoft.com/office/drawing/2014/main" id="{4EC1049A-C753-47D5-8E5D-F66992DA43F2}"/>
            </a:ext>
          </a:extLst>
        </xdr:cNvPr>
        <xdr:cNvCxnSpPr/>
      </xdr:nvCxnSpPr>
      <xdr:spPr>
        <a:xfrm>
          <a:off x="22072600" y="7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22269</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7B3FB54E-7F4D-4175-B47F-D19B0AE5EA36}"/>
            </a:ext>
          </a:extLst>
        </xdr:cNvPr>
        <xdr:cNvSpPr txBox="1"/>
      </xdr:nvSpPr>
      <xdr:spPr>
        <a:xfrm>
          <a:off x="22199600" y="688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75592</xdr:rowOff>
    </xdr:from>
    <xdr:to>
      <xdr:col>116</xdr:col>
      <xdr:colOff>152400</xdr:colOff>
      <xdr:row>41</xdr:row>
      <xdr:rowOff>75592</xdr:rowOff>
    </xdr:to>
    <xdr:cxnSp macro="">
      <xdr:nvCxnSpPr>
        <xdr:cNvPr id="573" name="直線コネクタ 572">
          <a:extLst>
            <a:ext uri="{FF2B5EF4-FFF2-40B4-BE49-F238E27FC236}">
              <a16:creationId xmlns:a16="http://schemas.microsoft.com/office/drawing/2014/main" id="{4FC18C9F-212B-4600-89BE-689A50306A46}"/>
            </a:ext>
          </a:extLst>
        </xdr:cNvPr>
        <xdr:cNvCxnSpPr/>
      </xdr:nvCxnSpPr>
      <xdr:spPr>
        <a:xfrm>
          <a:off x="22072600" y="710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149268</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E1B5AEAB-ED1A-4E8B-88DB-3E283F1C8D6D}"/>
            </a:ext>
          </a:extLst>
        </xdr:cNvPr>
        <xdr:cNvSpPr txBox="1"/>
      </xdr:nvSpPr>
      <xdr:spPr>
        <a:xfrm>
          <a:off x="22199600" y="7007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72426</xdr:rowOff>
    </xdr:from>
    <xdr:to>
      <xdr:col>116</xdr:col>
      <xdr:colOff>114300</xdr:colOff>
      <xdr:row>42</xdr:row>
      <xdr:rowOff>2576</xdr:rowOff>
    </xdr:to>
    <xdr:sp macro="" textlink="">
      <xdr:nvSpPr>
        <xdr:cNvPr id="575" name="フローチャート: 判断 574">
          <a:extLst>
            <a:ext uri="{FF2B5EF4-FFF2-40B4-BE49-F238E27FC236}">
              <a16:creationId xmlns:a16="http://schemas.microsoft.com/office/drawing/2014/main" id="{770F9944-B6F6-4150-A0E1-B379B6EEE0F3}"/>
            </a:ext>
          </a:extLst>
        </xdr:cNvPr>
        <xdr:cNvSpPr/>
      </xdr:nvSpPr>
      <xdr:spPr>
        <a:xfrm>
          <a:off x="22110700" y="71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72678</xdr:rowOff>
    </xdr:from>
    <xdr:to>
      <xdr:col>112</xdr:col>
      <xdr:colOff>38100</xdr:colOff>
      <xdr:row>42</xdr:row>
      <xdr:rowOff>2828</xdr:rowOff>
    </xdr:to>
    <xdr:sp macro="" textlink="">
      <xdr:nvSpPr>
        <xdr:cNvPr id="576" name="フローチャート: 判断 575">
          <a:extLst>
            <a:ext uri="{FF2B5EF4-FFF2-40B4-BE49-F238E27FC236}">
              <a16:creationId xmlns:a16="http://schemas.microsoft.com/office/drawing/2014/main" id="{00310195-1D44-4879-9615-0D03C59383CF}"/>
            </a:ext>
          </a:extLst>
        </xdr:cNvPr>
        <xdr:cNvSpPr/>
      </xdr:nvSpPr>
      <xdr:spPr>
        <a:xfrm>
          <a:off x="21272500" y="71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56510</xdr:rowOff>
    </xdr:from>
    <xdr:to>
      <xdr:col>107</xdr:col>
      <xdr:colOff>101600</xdr:colOff>
      <xdr:row>41</xdr:row>
      <xdr:rowOff>158110</xdr:rowOff>
    </xdr:to>
    <xdr:sp macro="" textlink="">
      <xdr:nvSpPr>
        <xdr:cNvPr id="577" name="フローチャート: 判断 576">
          <a:extLst>
            <a:ext uri="{FF2B5EF4-FFF2-40B4-BE49-F238E27FC236}">
              <a16:creationId xmlns:a16="http://schemas.microsoft.com/office/drawing/2014/main" id="{D7AC82C9-1A30-45BC-8552-93F55F39C503}"/>
            </a:ext>
          </a:extLst>
        </xdr:cNvPr>
        <xdr:cNvSpPr/>
      </xdr:nvSpPr>
      <xdr:spPr>
        <a:xfrm>
          <a:off x="20383500" y="70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73807</xdr:rowOff>
    </xdr:from>
    <xdr:to>
      <xdr:col>102</xdr:col>
      <xdr:colOff>165100</xdr:colOff>
      <xdr:row>42</xdr:row>
      <xdr:rowOff>3957</xdr:rowOff>
    </xdr:to>
    <xdr:sp macro="" textlink="">
      <xdr:nvSpPr>
        <xdr:cNvPr id="578" name="フローチャート: 判断 577">
          <a:extLst>
            <a:ext uri="{FF2B5EF4-FFF2-40B4-BE49-F238E27FC236}">
              <a16:creationId xmlns:a16="http://schemas.microsoft.com/office/drawing/2014/main" id="{147AB799-7679-4B9D-9B90-C01558FC0526}"/>
            </a:ext>
          </a:extLst>
        </xdr:cNvPr>
        <xdr:cNvSpPr/>
      </xdr:nvSpPr>
      <xdr:spPr>
        <a:xfrm>
          <a:off x="19494500" y="71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75835</xdr:rowOff>
    </xdr:from>
    <xdr:to>
      <xdr:col>98</xdr:col>
      <xdr:colOff>38100</xdr:colOff>
      <xdr:row>42</xdr:row>
      <xdr:rowOff>5985</xdr:rowOff>
    </xdr:to>
    <xdr:sp macro="" textlink="">
      <xdr:nvSpPr>
        <xdr:cNvPr id="579" name="フローチャート: 判断 578">
          <a:extLst>
            <a:ext uri="{FF2B5EF4-FFF2-40B4-BE49-F238E27FC236}">
              <a16:creationId xmlns:a16="http://schemas.microsoft.com/office/drawing/2014/main" id="{C0026A56-A30A-471A-9141-1DBF0AFD2604}"/>
            </a:ext>
          </a:extLst>
        </xdr:cNvPr>
        <xdr:cNvSpPr/>
      </xdr:nvSpPr>
      <xdr:spPr>
        <a:xfrm>
          <a:off x="18605500" y="710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949D397-EC8B-4C7C-BCF7-4ACA2056A3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DAE067B-581F-4768-8F6C-B0F397223D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410709C-6A93-4F38-BDA1-018FEDBD9D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F99E4AE-3F1F-4A4B-AF24-E179681EAC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758091D-D731-4F4A-9807-41B1ECF50B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77663</xdr:rowOff>
    </xdr:from>
    <xdr:to>
      <xdr:col>116</xdr:col>
      <xdr:colOff>114300</xdr:colOff>
      <xdr:row>42</xdr:row>
      <xdr:rowOff>7813</xdr:rowOff>
    </xdr:to>
    <xdr:sp macro="" textlink="">
      <xdr:nvSpPr>
        <xdr:cNvPr id="585" name="楕円 584">
          <a:extLst>
            <a:ext uri="{FF2B5EF4-FFF2-40B4-BE49-F238E27FC236}">
              <a16:creationId xmlns:a16="http://schemas.microsoft.com/office/drawing/2014/main" id="{D0D5E53B-9270-43C4-9B05-97C7C64201DB}"/>
            </a:ext>
          </a:extLst>
        </xdr:cNvPr>
        <xdr:cNvSpPr/>
      </xdr:nvSpPr>
      <xdr:spPr>
        <a:xfrm>
          <a:off x="22110700" y="7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104818</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429F8CB6-A56B-45C6-801A-49819390E84E}"/>
            </a:ext>
          </a:extLst>
        </xdr:cNvPr>
        <xdr:cNvSpPr txBox="1"/>
      </xdr:nvSpPr>
      <xdr:spPr>
        <a:xfrm>
          <a:off x="22199600" y="71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78425</xdr:rowOff>
    </xdr:from>
    <xdr:to>
      <xdr:col>112</xdr:col>
      <xdr:colOff>38100</xdr:colOff>
      <xdr:row>42</xdr:row>
      <xdr:rowOff>8575</xdr:rowOff>
    </xdr:to>
    <xdr:sp macro="" textlink="">
      <xdr:nvSpPr>
        <xdr:cNvPr id="587" name="楕円 586">
          <a:extLst>
            <a:ext uri="{FF2B5EF4-FFF2-40B4-BE49-F238E27FC236}">
              <a16:creationId xmlns:a16="http://schemas.microsoft.com/office/drawing/2014/main" id="{3CD7E4A1-C98D-4954-AAAF-E69E9957DB95}"/>
            </a:ext>
          </a:extLst>
        </xdr:cNvPr>
        <xdr:cNvSpPr/>
      </xdr:nvSpPr>
      <xdr:spPr>
        <a:xfrm>
          <a:off x="21272500" y="71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128463</xdr:rowOff>
    </xdr:from>
    <xdr:to>
      <xdr:col>116</xdr:col>
      <xdr:colOff>63500</xdr:colOff>
      <xdr:row>41</xdr:row>
      <xdr:rowOff>129225</xdr:rowOff>
    </xdr:to>
    <xdr:cxnSp macro="">
      <xdr:nvCxnSpPr>
        <xdr:cNvPr id="588" name="直線コネクタ 587">
          <a:extLst>
            <a:ext uri="{FF2B5EF4-FFF2-40B4-BE49-F238E27FC236}">
              <a16:creationId xmlns:a16="http://schemas.microsoft.com/office/drawing/2014/main" id="{7DBEB566-5A02-4E18-9BDD-958292BB831F}"/>
            </a:ext>
          </a:extLst>
        </xdr:cNvPr>
        <xdr:cNvCxnSpPr/>
      </xdr:nvCxnSpPr>
      <xdr:spPr>
        <a:xfrm flipV="1">
          <a:off x="21323300" y="71579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57455</xdr:rowOff>
    </xdr:from>
    <xdr:to>
      <xdr:col>107</xdr:col>
      <xdr:colOff>101600</xdr:colOff>
      <xdr:row>33</xdr:row>
      <xdr:rowOff>159055</xdr:rowOff>
    </xdr:to>
    <xdr:sp macro="" textlink="">
      <xdr:nvSpPr>
        <xdr:cNvPr id="589" name="楕円 588">
          <a:extLst>
            <a:ext uri="{FF2B5EF4-FFF2-40B4-BE49-F238E27FC236}">
              <a16:creationId xmlns:a16="http://schemas.microsoft.com/office/drawing/2014/main" id="{7DD0F8BA-2436-4034-8E16-97D7DF74D549}"/>
            </a:ext>
          </a:extLst>
        </xdr:cNvPr>
        <xdr:cNvSpPr/>
      </xdr:nvSpPr>
      <xdr:spPr>
        <a:xfrm>
          <a:off x="20383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108255</xdr:rowOff>
    </xdr:from>
    <xdr:to>
      <xdr:col>111</xdr:col>
      <xdr:colOff>177800</xdr:colOff>
      <xdr:row>41</xdr:row>
      <xdr:rowOff>129225</xdr:rowOff>
    </xdr:to>
    <xdr:cxnSp macro="">
      <xdr:nvCxnSpPr>
        <xdr:cNvPr id="590" name="直線コネクタ 589">
          <a:extLst>
            <a:ext uri="{FF2B5EF4-FFF2-40B4-BE49-F238E27FC236}">
              <a16:creationId xmlns:a16="http://schemas.microsoft.com/office/drawing/2014/main" id="{B6587B87-8E32-46D0-9799-E2BD7B516118}"/>
            </a:ext>
          </a:extLst>
        </xdr:cNvPr>
        <xdr:cNvCxnSpPr/>
      </xdr:nvCxnSpPr>
      <xdr:spPr>
        <a:xfrm>
          <a:off x="20434300" y="5766105"/>
          <a:ext cx="889000" cy="1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82210</xdr:rowOff>
    </xdr:from>
    <xdr:to>
      <xdr:col>102</xdr:col>
      <xdr:colOff>165100</xdr:colOff>
      <xdr:row>42</xdr:row>
      <xdr:rowOff>12360</xdr:rowOff>
    </xdr:to>
    <xdr:sp macro="" textlink="">
      <xdr:nvSpPr>
        <xdr:cNvPr id="591" name="楕円 590">
          <a:extLst>
            <a:ext uri="{FF2B5EF4-FFF2-40B4-BE49-F238E27FC236}">
              <a16:creationId xmlns:a16="http://schemas.microsoft.com/office/drawing/2014/main" id="{55B5B39B-D28E-4100-BA54-9F67E9611FF8}"/>
            </a:ext>
          </a:extLst>
        </xdr:cNvPr>
        <xdr:cNvSpPr/>
      </xdr:nvSpPr>
      <xdr:spPr>
        <a:xfrm>
          <a:off x="19494500" y="7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108255</xdr:rowOff>
    </xdr:from>
    <xdr:to>
      <xdr:col>107</xdr:col>
      <xdr:colOff>50800</xdr:colOff>
      <xdr:row>41</xdr:row>
      <xdr:rowOff>133010</xdr:rowOff>
    </xdr:to>
    <xdr:cxnSp macro="">
      <xdr:nvCxnSpPr>
        <xdr:cNvPr id="592" name="直線コネクタ 591">
          <a:extLst>
            <a:ext uri="{FF2B5EF4-FFF2-40B4-BE49-F238E27FC236}">
              <a16:creationId xmlns:a16="http://schemas.microsoft.com/office/drawing/2014/main" id="{F5EB6C10-73C1-43A6-B371-C1EF91C5C189}"/>
            </a:ext>
          </a:extLst>
        </xdr:cNvPr>
        <xdr:cNvCxnSpPr/>
      </xdr:nvCxnSpPr>
      <xdr:spPr>
        <a:xfrm flipV="1">
          <a:off x="19545300" y="5766105"/>
          <a:ext cx="889000" cy="13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82193</xdr:rowOff>
    </xdr:from>
    <xdr:to>
      <xdr:col>98</xdr:col>
      <xdr:colOff>38100</xdr:colOff>
      <xdr:row>42</xdr:row>
      <xdr:rowOff>12343</xdr:rowOff>
    </xdr:to>
    <xdr:sp macro="" textlink="">
      <xdr:nvSpPr>
        <xdr:cNvPr id="593" name="楕円 592">
          <a:extLst>
            <a:ext uri="{FF2B5EF4-FFF2-40B4-BE49-F238E27FC236}">
              <a16:creationId xmlns:a16="http://schemas.microsoft.com/office/drawing/2014/main" id="{DCE37680-3043-4B95-A460-544DF88BC8AF}"/>
            </a:ext>
          </a:extLst>
        </xdr:cNvPr>
        <xdr:cNvSpPr/>
      </xdr:nvSpPr>
      <xdr:spPr>
        <a:xfrm>
          <a:off x="18605500" y="71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132993</xdr:rowOff>
    </xdr:from>
    <xdr:to>
      <xdr:col>102</xdr:col>
      <xdr:colOff>114300</xdr:colOff>
      <xdr:row>41</xdr:row>
      <xdr:rowOff>133010</xdr:rowOff>
    </xdr:to>
    <xdr:cxnSp macro="">
      <xdr:nvCxnSpPr>
        <xdr:cNvPr id="594" name="直線コネクタ 593">
          <a:extLst>
            <a:ext uri="{FF2B5EF4-FFF2-40B4-BE49-F238E27FC236}">
              <a16:creationId xmlns:a16="http://schemas.microsoft.com/office/drawing/2014/main" id="{705D5231-A0AD-4CDE-9484-4334E5D82322}"/>
            </a:ext>
          </a:extLst>
        </xdr:cNvPr>
        <xdr:cNvCxnSpPr/>
      </xdr:nvCxnSpPr>
      <xdr:spPr>
        <a:xfrm>
          <a:off x="18656300" y="716244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19355</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74223FBD-E53B-4367-831C-B770A0DB8BAD}"/>
            </a:ext>
          </a:extLst>
        </xdr:cNvPr>
        <xdr:cNvSpPr txBox="1"/>
      </xdr:nvSpPr>
      <xdr:spPr>
        <a:xfrm>
          <a:off x="21011095" y="68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149237</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8E357C18-8637-43BB-9A75-C28232EFE79B}"/>
            </a:ext>
          </a:extLst>
        </xdr:cNvPr>
        <xdr:cNvSpPr txBox="1"/>
      </xdr:nvSpPr>
      <xdr:spPr>
        <a:xfrm>
          <a:off x="20134795" y="71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20484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648F8672-45EB-4FAE-B138-8DADFFAA8B64}"/>
            </a:ext>
          </a:extLst>
        </xdr:cNvPr>
        <xdr:cNvSpPr txBox="1"/>
      </xdr:nvSpPr>
      <xdr:spPr>
        <a:xfrm>
          <a:off x="19278111" y="68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22512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9D79578D-6A0E-4E88-92CA-4D6E0E0C88F4}"/>
            </a:ext>
          </a:extLst>
        </xdr:cNvPr>
        <xdr:cNvSpPr txBox="1"/>
      </xdr:nvSpPr>
      <xdr:spPr>
        <a:xfrm>
          <a:off x="18389111" y="6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171152</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C2AF4DBF-1A72-4372-BF7E-767375BEE524}"/>
            </a:ext>
          </a:extLst>
        </xdr:cNvPr>
        <xdr:cNvSpPr txBox="1"/>
      </xdr:nvSpPr>
      <xdr:spPr>
        <a:xfrm>
          <a:off x="21043411" y="72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54388</xdr:colOff>
      <xdr:row>32</xdr:row>
      <xdr:rowOff>4132</xdr:rowOff>
    </xdr:from>
    <xdr:ext cx="754822" cy="259045"/>
    <xdr:sp macro="" textlink="">
      <xdr:nvSpPr>
        <xdr:cNvPr id="600" name="n_2mainValue【一般廃棄物処理施設】&#10;一人当たり有形固定資産（償却資産）額">
          <a:extLst>
            <a:ext uri="{FF2B5EF4-FFF2-40B4-BE49-F238E27FC236}">
              <a16:creationId xmlns:a16="http://schemas.microsoft.com/office/drawing/2014/main" id="{6FF9DEA8-71FE-40B6-80EB-3122993C5B48}"/>
            </a:ext>
          </a:extLst>
        </xdr:cNvPr>
        <xdr:cNvSpPr txBox="1"/>
      </xdr:nvSpPr>
      <xdr:spPr>
        <a:xfrm>
          <a:off x="200568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3487</xdr:rowOff>
    </xdr:from>
    <xdr:ext cx="469744" cy="259045"/>
    <xdr:sp macro="" textlink="">
      <xdr:nvSpPr>
        <xdr:cNvPr id="601" name="n_3mainValue【一般廃棄物処理施設】&#10;一人当たり有形固定資産（償却資産）額">
          <a:extLst>
            <a:ext uri="{FF2B5EF4-FFF2-40B4-BE49-F238E27FC236}">
              <a16:creationId xmlns:a16="http://schemas.microsoft.com/office/drawing/2014/main" id="{5BB19D40-5B6F-4697-B06B-00C84CEE50C5}"/>
            </a:ext>
          </a:extLst>
        </xdr:cNvPr>
        <xdr:cNvSpPr txBox="1"/>
      </xdr:nvSpPr>
      <xdr:spPr>
        <a:xfrm>
          <a:off x="19310428" y="720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3470</xdr:rowOff>
    </xdr:from>
    <xdr:ext cx="469744" cy="259045"/>
    <xdr:sp macro="" textlink="">
      <xdr:nvSpPr>
        <xdr:cNvPr id="602" name="n_4mainValue【一般廃棄物処理施設】&#10;一人当たり有形固定資産（償却資産）額">
          <a:extLst>
            <a:ext uri="{FF2B5EF4-FFF2-40B4-BE49-F238E27FC236}">
              <a16:creationId xmlns:a16="http://schemas.microsoft.com/office/drawing/2014/main" id="{1EA14EF6-1311-4B5F-878F-F36E416CC03C}"/>
            </a:ext>
          </a:extLst>
        </xdr:cNvPr>
        <xdr:cNvSpPr txBox="1"/>
      </xdr:nvSpPr>
      <xdr:spPr>
        <a:xfrm>
          <a:off x="18421428" y="72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E7653897-F901-4E1E-870F-C409945C8E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C5757D6F-9F94-4008-B104-C35271B4B7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A7427253-7E39-4315-92C0-A656BDDC01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E87C5FF4-E32A-4EB5-941D-62F69A4B13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105B0610-003C-459E-A5CA-CF1D17ABB4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424EA652-9836-4899-B1B8-6D6D4434E6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40994859-EDFF-4130-9699-A4DC87071D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94F0FC71-0E1C-441B-AAC2-FE9344F85B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9984A969-43CB-43F3-A9D7-D7734FD1C8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5A1C1371-AC72-476D-A965-295E9A79C3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2E19A2C-4A65-4D4A-BF98-C9564EFD82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71568DDB-7D0E-47E6-B37A-2CA93E894E6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9014CBFC-574F-4A77-A769-69BFFF81BA8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9D5A3673-7A3C-4408-974D-6B013C65209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CF570AF8-E659-4D11-A79D-17FBB3C8A0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1E5EE14F-2552-44C5-92E0-3A3472D0503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5E268FC4-FCA6-4AF9-A431-E9A1B865F80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CE6393CA-F94F-420D-9BE1-361ACF582B7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6A7A2D85-878C-45E7-BEC2-648A8AB9D22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3C0DF235-8C46-4A9A-A4E9-4DA3B36751A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6B227E80-9F5D-4025-878C-E9324299F2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3B76CF41-0E49-4DED-826E-915D81F975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a:extLst>
            <a:ext uri="{FF2B5EF4-FFF2-40B4-BE49-F238E27FC236}">
              <a16:creationId xmlns:a16="http://schemas.microsoft.com/office/drawing/2014/main" id="{D6C195E3-50E7-46C5-A63C-5D1D64354D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7E81265B-8CA6-4936-A247-1FD1978DAD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8368D4DD-E68B-4AA5-9CAC-D85421F7F3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8" name="直線コネクタ 627">
          <a:extLst>
            <a:ext uri="{FF2B5EF4-FFF2-40B4-BE49-F238E27FC236}">
              <a16:creationId xmlns:a16="http://schemas.microsoft.com/office/drawing/2014/main" id="{3759C8A5-061B-42BC-AD47-D55C8FA4141A}"/>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9" name="【保健センター・保健所】&#10;有形固定資産減価償却率最小値テキスト">
          <a:extLst>
            <a:ext uri="{FF2B5EF4-FFF2-40B4-BE49-F238E27FC236}">
              <a16:creationId xmlns:a16="http://schemas.microsoft.com/office/drawing/2014/main" id="{4A5CA317-8A49-4E50-AB1D-7A9BAE4DE74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0" name="直線コネクタ 629">
          <a:extLst>
            <a:ext uri="{FF2B5EF4-FFF2-40B4-BE49-F238E27FC236}">
              <a16:creationId xmlns:a16="http://schemas.microsoft.com/office/drawing/2014/main" id="{1147B86B-8E30-4BC7-AC10-BD7739FF8A5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C491EB3C-45AC-49E4-A54D-6299CB76873F}"/>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2" name="直線コネクタ 631">
          <a:extLst>
            <a:ext uri="{FF2B5EF4-FFF2-40B4-BE49-F238E27FC236}">
              <a16:creationId xmlns:a16="http://schemas.microsoft.com/office/drawing/2014/main" id="{B28F983E-48B7-4C9C-B7D4-8C65200F7E4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C8EDCB12-F5EC-4403-AA91-FD6D55B200FA}"/>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4" name="フローチャート: 判断 633">
          <a:extLst>
            <a:ext uri="{FF2B5EF4-FFF2-40B4-BE49-F238E27FC236}">
              <a16:creationId xmlns:a16="http://schemas.microsoft.com/office/drawing/2014/main" id="{F41553DF-3BAE-4F8D-A1E6-A14519D0DCA8}"/>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5" name="フローチャート: 判断 634">
          <a:extLst>
            <a:ext uri="{FF2B5EF4-FFF2-40B4-BE49-F238E27FC236}">
              <a16:creationId xmlns:a16="http://schemas.microsoft.com/office/drawing/2014/main" id="{F33C5BDB-8A5E-4F59-9DEE-A16FC652D8B3}"/>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6" name="フローチャート: 判断 635">
          <a:extLst>
            <a:ext uri="{FF2B5EF4-FFF2-40B4-BE49-F238E27FC236}">
              <a16:creationId xmlns:a16="http://schemas.microsoft.com/office/drawing/2014/main" id="{C0AC77A3-C1BC-41EC-8E49-237B09EAACA8}"/>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7" name="フローチャート: 判断 636">
          <a:extLst>
            <a:ext uri="{FF2B5EF4-FFF2-40B4-BE49-F238E27FC236}">
              <a16:creationId xmlns:a16="http://schemas.microsoft.com/office/drawing/2014/main" id="{1BB3A05D-E4D1-4594-8663-41BA08BA226C}"/>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8" name="フローチャート: 判断 637">
          <a:extLst>
            <a:ext uri="{FF2B5EF4-FFF2-40B4-BE49-F238E27FC236}">
              <a16:creationId xmlns:a16="http://schemas.microsoft.com/office/drawing/2014/main" id="{0918242B-E90A-44A5-84C6-7608660E2DEB}"/>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98A5461-66C2-487E-8F1A-8CA70ADF70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BDB154E-3052-435D-808C-17964FF5D7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BE582F4-4320-466D-A60B-52B8E6ED9E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00EFEE3-27BF-4A4A-B772-5C20705FB6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0B29AE8-AB8F-439C-B342-EF778FF6B2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44" name="楕円 643">
          <a:extLst>
            <a:ext uri="{FF2B5EF4-FFF2-40B4-BE49-F238E27FC236}">
              <a16:creationId xmlns:a16="http://schemas.microsoft.com/office/drawing/2014/main" id="{451C54E2-527F-484B-9F25-F8DA6955ED9B}"/>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FB42F8C-F272-418D-8B5A-6CFC5188A6AB}"/>
            </a:ext>
          </a:extLst>
        </xdr:cNvPr>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46" name="楕円 645">
          <a:extLst>
            <a:ext uri="{FF2B5EF4-FFF2-40B4-BE49-F238E27FC236}">
              <a16:creationId xmlns:a16="http://schemas.microsoft.com/office/drawing/2014/main" id="{34817571-01D7-459D-A265-CDA09DA2E111}"/>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647" name="直線コネクタ 646">
          <a:extLst>
            <a:ext uri="{FF2B5EF4-FFF2-40B4-BE49-F238E27FC236}">
              <a16:creationId xmlns:a16="http://schemas.microsoft.com/office/drawing/2014/main" id="{7E4EC917-AE7E-4DE5-B36F-6779478A5BA4}"/>
            </a:ext>
          </a:extLst>
        </xdr:cNvPr>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48" name="楕円 647">
          <a:extLst>
            <a:ext uri="{FF2B5EF4-FFF2-40B4-BE49-F238E27FC236}">
              <a16:creationId xmlns:a16="http://schemas.microsoft.com/office/drawing/2014/main" id="{3827D9E5-8E0D-480E-A45D-2A79B15D5421}"/>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49" name="直線コネクタ 648">
          <a:extLst>
            <a:ext uri="{FF2B5EF4-FFF2-40B4-BE49-F238E27FC236}">
              <a16:creationId xmlns:a16="http://schemas.microsoft.com/office/drawing/2014/main" id="{0471AF4D-DA66-43D6-9141-B751FD577AE3}"/>
            </a:ext>
          </a:extLst>
        </xdr:cNvPr>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50" name="楕円 649">
          <a:extLst>
            <a:ext uri="{FF2B5EF4-FFF2-40B4-BE49-F238E27FC236}">
              <a16:creationId xmlns:a16="http://schemas.microsoft.com/office/drawing/2014/main" id="{49EC20F8-23F0-4265-8FC3-40FD6D2FD88B}"/>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651" name="直線コネクタ 650">
          <a:extLst>
            <a:ext uri="{FF2B5EF4-FFF2-40B4-BE49-F238E27FC236}">
              <a16:creationId xmlns:a16="http://schemas.microsoft.com/office/drawing/2014/main" id="{35678B07-940C-4793-9835-9651ABA6FA30}"/>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52" name="楕円 651">
          <a:extLst>
            <a:ext uri="{FF2B5EF4-FFF2-40B4-BE49-F238E27FC236}">
              <a16:creationId xmlns:a16="http://schemas.microsoft.com/office/drawing/2014/main" id="{DC9D807A-887F-4F3C-A5EC-7D4A9F165914}"/>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653" name="直線コネクタ 652">
          <a:extLst>
            <a:ext uri="{FF2B5EF4-FFF2-40B4-BE49-F238E27FC236}">
              <a16:creationId xmlns:a16="http://schemas.microsoft.com/office/drawing/2014/main" id="{B2FCB563-CEA4-4089-AC80-720AB19F674C}"/>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E67FA082-F76C-4CD2-AC13-7BDF88E1E3A9}"/>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7C4DD5E0-FB60-4CAD-B19C-D8EEE7F5685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37784693-C75B-48D8-B98A-ECC3561CF06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3F7832EE-B676-43C8-81F5-5D55082F71F9}"/>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842E5D5A-876B-4230-8361-622512078F77}"/>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8F3FBCB8-D102-4C84-937A-89C2D557DFDD}"/>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240BFEFB-8027-49F4-9563-A91C5239CFEB}"/>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F039D5AC-FA6C-48B2-B899-CF24BC535EB6}"/>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2A3142B0-C0AA-4436-99D0-2CC33CBDE5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9257E469-1AFE-40E5-9D35-E1780D3D06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5D739E21-AC84-4AE5-A5DA-263B4A9791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B418A1C8-F700-4849-951E-AD1928507E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5E4346F7-09FF-4514-A3F3-E1D7242FFA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519D8105-CAD5-49B5-889D-811CCE63AD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69648EDA-B6D9-41F1-8080-95852174B7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E59CC15D-702C-423E-B303-9EFECF75A8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FC0BB11C-2F3C-4057-9022-3A959A6ABD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6862572D-6B7A-427B-A1CF-68074DEA44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58E1798D-43BA-4AAF-93B8-F3075E744ED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132F04A7-5C89-4BAB-8F30-BFEE0B3AFE5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89D9C2E6-DC62-493A-8512-A75B73685B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BBC4FD7F-49A0-45B0-9101-7D1C2EBCC73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5BF33A76-D56E-4508-A4F1-4FFAB7AEC92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C691420D-7658-494E-A4AB-4C308F87137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ADA4D726-AB26-4478-8A4E-1EB4050DB42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FBD9E8CF-66DA-40CF-817A-95E7004407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6655A627-4CCB-4790-9B2C-AFE4CC21C76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6F138F0E-38D7-4362-965D-46D3231903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E184E722-9291-4CA0-B20B-07BE645C13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8500CC25-8A1D-407F-981A-D60EE2F004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66D36E7A-B48F-465D-B6A1-707ED56B30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5" name="直線コネクタ 684">
          <a:extLst>
            <a:ext uri="{FF2B5EF4-FFF2-40B4-BE49-F238E27FC236}">
              <a16:creationId xmlns:a16="http://schemas.microsoft.com/office/drawing/2014/main" id="{FA3005A1-5D55-4BF7-B452-7E2DCDB011DB}"/>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172F44E6-0E26-4B6E-86A6-4B0025779DA3}"/>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7" name="直線コネクタ 686">
          <a:extLst>
            <a:ext uri="{FF2B5EF4-FFF2-40B4-BE49-F238E27FC236}">
              <a16:creationId xmlns:a16="http://schemas.microsoft.com/office/drawing/2014/main" id="{076B7695-110E-4825-B063-0A0A3705D021}"/>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2E858615-992D-4DEB-80A3-62114BD3FACA}"/>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9" name="直線コネクタ 688">
          <a:extLst>
            <a:ext uri="{FF2B5EF4-FFF2-40B4-BE49-F238E27FC236}">
              <a16:creationId xmlns:a16="http://schemas.microsoft.com/office/drawing/2014/main" id="{9081DC9C-272A-476A-9E0A-DEBBF8AD0B52}"/>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DF3B4A14-CA06-48DB-9E80-EDD6805A1636}"/>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1" name="フローチャート: 判断 690">
          <a:extLst>
            <a:ext uri="{FF2B5EF4-FFF2-40B4-BE49-F238E27FC236}">
              <a16:creationId xmlns:a16="http://schemas.microsoft.com/office/drawing/2014/main" id="{A2932BCF-AFB5-49BB-A637-456D5DDDDC3B}"/>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2" name="フローチャート: 判断 691">
          <a:extLst>
            <a:ext uri="{FF2B5EF4-FFF2-40B4-BE49-F238E27FC236}">
              <a16:creationId xmlns:a16="http://schemas.microsoft.com/office/drawing/2014/main" id="{58583CFF-6FF7-4532-A21B-EE278B2F1BA1}"/>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3" name="フローチャート: 判断 692">
          <a:extLst>
            <a:ext uri="{FF2B5EF4-FFF2-40B4-BE49-F238E27FC236}">
              <a16:creationId xmlns:a16="http://schemas.microsoft.com/office/drawing/2014/main" id="{EACE9815-6704-4162-86BF-1B119CB7768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4" name="フローチャート: 判断 693">
          <a:extLst>
            <a:ext uri="{FF2B5EF4-FFF2-40B4-BE49-F238E27FC236}">
              <a16:creationId xmlns:a16="http://schemas.microsoft.com/office/drawing/2014/main" id="{ABFA6BCC-0390-4AE6-8E36-0F19F893673D}"/>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5" name="フローチャート: 判断 694">
          <a:extLst>
            <a:ext uri="{FF2B5EF4-FFF2-40B4-BE49-F238E27FC236}">
              <a16:creationId xmlns:a16="http://schemas.microsoft.com/office/drawing/2014/main" id="{CB579C19-360D-44CE-A25B-43E152DBA0ED}"/>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218E335-1C92-44D8-AFB9-B95B610009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C375FEE-5A84-45A7-8B93-3087FA1637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EE7E2E5-0437-499D-99FD-B9B7E8AE86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D611E52-A2CD-41DC-97DB-CACB6A2D5F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16436CD-1EE5-44DF-AAEF-05DB588BCC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1" name="楕円 700">
          <a:extLst>
            <a:ext uri="{FF2B5EF4-FFF2-40B4-BE49-F238E27FC236}">
              <a16:creationId xmlns:a16="http://schemas.microsoft.com/office/drawing/2014/main" id="{03AEE17F-DD77-4D51-A77D-7DD5F7EF31A5}"/>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869BF6A1-198C-4680-891B-9EEEB2BAF62E}"/>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703" name="楕円 702">
          <a:extLst>
            <a:ext uri="{FF2B5EF4-FFF2-40B4-BE49-F238E27FC236}">
              <a16:creationId xmlns:a16="http://schemas.microsoft.com/office/drawing/2014/main" id="{21EF98C8-F7F4-4589-BC27-55E1CC28CE44}"/>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704" name="直線コネクタ 703">
          <a:extLst>
            <a:ext uri="{FF2B5EF4-FFF2-40B4-BE49-F238E27FC236}">
              <a16:creationId xmlns:a16="http://schemas.microsoft.com/office/drawing/2014/main" id="{51B9D98F-ED88-4A44-82D2-8B0CD4AAEAA2}"/>
            </a:ext>
          </a:extLst>
        </xdr:cNvPr>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705" name="楕円 704">
          <a:extLst>
            <a:ext uri="{FF2B5EF4-FFF2-40B4-BE49-F238E27FC236}">
              <a16:creationId xmlns:a16="http://schemas.microsoft.com/office/drawing/2014/main" id="{B548FA75-1544-4BAD-AF4E-5F4750C9DDB3}"/>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706" name="直線コネクタ 705">
          <a:extLst>
            <a:ext uri="{FF2B5EF4-FFF2-40B4-BE49-F238E27FC236}">
              <a16:creationId xmlns:a16="http://schemas.microsoft.com/office/drawing/2014/main" id="{02178E1D-337D-4659-81FE-24FB8EFB0840}"/>
            </a:ext>
          </a:extLst>
        </xdr:cNvPr>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707" name="楕円 706">
          <a:extLst>
            <a:ext uri="{FF2B5EF4-FFF2-40B4-BE49-F238E27FC236}">
              <a16:creationId xmlns:a16="http://schemas.microsoft.com/office/drawing/2014/main" id="{73F3B50B-F834-45EF-9860-956882859D1E}"/>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708" name="直線コネクタ 707">
          <a:extLst>
            <a:ext uri="{FF2B5EF4-FFF2-40B4-BE49-F238E27FC236}">
              <a16:creationId xmlns:a16="http://schemas.microsoft.com/office/drawing/2014/main" id="{2F838C76-89F0-492E-8C15-C78B1B9FB66C}"/>
            </a:ext>
          </a:extLst>
        </xdr:cNvPr>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09" name="楕円 708">
          <a:extLst>
            <a:ext uri="{FF2B5EF4-FFF2-40B4-BE49-F238E27FC236}">
              <a16:creationId xmlns:a16="http://schemas.microsoft.com/office/drawing/2014/main" id="{FB4E0652-927F-4916-B9B0-5C11E15D5A97}"/>
            </a:ext>
          </a:extLst>
        </xdr:cNvPr>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11430</xdr:rowOff>
    </xdr:to>
    <xdr:cxnSp macro="">
      <xdr:nvCxnSpPr>
        <xdr:cNvPr id="710" name="直線コネクタ 709">
          <a:extLst>
            <a:ext uri="{FF2B5EF4-FFF2-40B4-BE49-F238E27FC236}">
              <a16:creationId xmlns:a16="http://schemas.microsoft.com/office/drawing/2014/main" id="{6AEAF767-2483-4D45-AAD7-9A714B9F4411}"/>
            </a:ext>
          </a:extLst>
        </xdr:cNvPr>
        <xdr:cNvCxnSpPr/>
      </xdr:nvCxnSpPr>
      <xdr:spPr>
        <a:xfrm>
          <a:off x="18656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11" name="n_1aveValue【保健センター・保健所】&#10;一人当たり面積">
          <a:extLst>
            <a:ext uri="{FF2B5EF4-FFF2-40B4-BE49-F238E27FC236}">
              <a16:creationId xmlns:a16="http://schemas.microsoft.com/office/drawing/2014/main" id="{3681ACBB-AF4D-4A8E-B597-DF938DF1DECA}"/>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12" name="n_2aveValue【保健センター・保健所】&#10;一人当たり面積">
          <a:extLst>
            <a:ext uri="{FF2B5EF4-FFF2-40B4-BE49-F238E27FC236}">
              <a16:creationId xmlns:a16="http://schemas.microsoft.com/office/drawing/2014/main" id="{AEA2BFF1-2F43-4A91-A29C-ACC251273F98}"/>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13" name="n_3aveValue【保健センター・保健所】&#10;一人当たり面積">
          <a:extLst>
            <a:ext uri="{FF2B5EF4-FFF2-40B4-BE49-F238E27FC236}">
              <a16:creationId xmlns:a16="http://schemas.microsoft.com/office/drawing/2014/main" id="{A6443B86-785C-4DAC-A77B-2C270E761EEC}"/>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4" name="n_4aveValue【保健センター・保健所】&#10;一人当たり面積">
          <a:extLst>
            <a:ext uri="{FF2B5EF4-FFF2-40B4-BE49-F238E27FC236}">
              <a16:creationId xmlns:a16="http://schemas.microsoft.com/office/drawing/2014/main" id="{49DB80CD-47A8-416D-B86E-71AD27A2BEA1}"/>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715" name="n_1mainValue【保健センター・保健所】&#10;一人当たり面積">
          <a:extLst>
            <a:ext uri="{FF2B5EF4-FFF2-40B4-BE49-F238E27FC236}">
              <a16:creationId xmlns:a16="http://schemas.microsoft.com/office/drawing/2014/main" id="{280519DC-64E3-45E8-BFE2-6CC69ABDC835}"/>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716" name="n_2mainValue【保健センター・保健所】&#10;一人当たり面積">
          <a:extLst>
            <a:ext uri="{FF2B5EF4-FFF2-40B4-BE49-F238E27FC236}">
              <a16:creationId xmlns:a16="http://schemas.microsoft.com/office/drawing/2014/main" id="{71EEBC6D-05DD-4D6D-9629-2B865EE6FDEA}"/>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717" name="n_3mainValue【保健センター・保健所】&#10;一人当たり面積">
          <a:extLst>
            <a:ext uri="{FF2B5EF4-FFF2-40B4-BE49-F238E27FC236}">
              <a16:creationId xmlns:a16="http://schemas.microsoft.com/office/drawing/2014/main" id="{62A67AF6-C250-4601-9241-7D5BA1777A4D}"/>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18" name="n_4mainValue【保健センター・保健所】&#10;一人当たり面積">
          <a:extLst>
            <a:ext uri="{FF2B5EF4-FFF2-40B4-BE49-F238E27FC236}">
              <a16:creationId xmlns:a16="http://schemas.microsoft.com/office/drawing/2014/main" id="{E4346202-EE17-4D42-BC12-22A90F576EEE}"/>
            </a:ext>
          </a:extLst>
        </xdr:cNvPr>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6FE98494-A31B-4C8F-9ECF-0D5D61F454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56801FF9-2735-4F95-B03D-BA880D06AC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F7FE17D2-E285-489E-9DDA-8A90FC0985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EC195F16-13D7-4F7E-8677-FC76B78721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4652AB0D-C520-4C16-AF50-3FDB8BCD7D1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8F1A66D2-AF47-47AC-9FDB-653137B552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F86F0CEE-186D-4512-9669-C8B1E77025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B03F5BB5-4857-4607-ABB5-5422DFB38E2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3FB3BBCF-6C5E-497B-88F2-FB310DD644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71CACA4E-8E81-4075-AE15-491A79FFF0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16FB3337-66CE-4257-ADAE-386178FB25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B50B342C-1C03-48E9-A85F-6730E8E5A1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55AFD4A2-1722-425D-94D7-3F6A7FC66FA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96B63760-3A6C-424C-98D1-2B7B043841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42D84E97-06D4-4E0F-B703-7BDDD8E9CB6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542ED281-D305-43C2-9317-BCB13BE89D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5142F323-DDFF-4C22-A26C-0096B1AE50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CCE13E61-DA51-417F-B8BF-09B114BE1C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D5053F9A-092E-4006-A39B-10B733B092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C32B3531-EA10-485D-9B14-7C1673D7D89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B2FE51A1-CCC6-4F15-BA03-BB0F8131AA6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5598C2B5-07D1-4D8B-83D5-05049A1DEEC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F1726A96-23FB-40B5-89A1-7CF41A8D41B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C2DEB510-C29E-4802-8752-D644ED6952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98E01E8E-ECB2-4E51-A4C5-EF0800BF14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C32161B9-93AD-44A4-9413-CFDA7CA95367}"/>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a:extLst>
            <a:ext uri="{FF2B5EF4-FFF2-40B4-BE49-F238E27FC236}">
              <a16:creationId xmlns:a16="http://schemas.microsoft.com/office/drawing/2014/main" id="{3F8EA7B9-5064-4FEC-B934-558BDDA8443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CA31AEE4-D8EC-4E67-94BD-03F901A83C2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3ADB060D-35A4-42B2-9DB4-22BA1411DB01}"/>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8" name="直線コネクタ 747">
          <a:extLst>
            <a:ext uri="{FF2B5EF4-FFF2-40B4-BE49-F238E27FC236}">
              <a16:creationId xmlns:a16="http://schemas.microsoft.com/office/drawing/2014/main" id="{FC013D25-EE16-45FE-B3DF-92C9A1ACA1AD}"/>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6854F724-4554-4243-8257-A150D27B232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50" name="フローチャート: 判断 749">
          <a:extLst>
            <a:ext uri="{FF2B5EF4-FFF2-40B4-BE49-F238E27FC236}">
              <a16:creationId xmlns:a16="http://schemas.microsoft.com/office/drawing/2014/main" id="{95D8F830-750B-45E1-B057-F962F091BA62}"/>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1" name="フローチャート: 判断 750">
          <a:extLst>
            <a:ext uri="{FF2B5EF4-FFF2-40B4-BE49-F238E27FC236}">
              <a16:creationId xmlns:a16="http://schemas.microsoft.com/office/drawing/2014/main" id="{91E19892-2648-4CCF-9D25-99B343EA974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2" name="フローチャート: 判断 751">
          <a:extLst>
            <a:ext uri="{FF2B5EF4-FFF2-40B4-BE49-F238E27FC236}">
              <a16:creationId xmlns:a16="http://schemas.microsoft.com/office/drawing/2014/main" id="{218270DA-D0AE-402A-805D-C350603EF41E}"/>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3" name="フローチャート: 判断 752">
          <a:extLst>
            <a:ext uri="{FF2B5EF4-FFF2-40B4-BE49-F238E27FC236}">
              <a16:creationId xmlns:a16="http://schemas.microsoft.com/office/drawing/2014/main" id="{078FF3B0-AF0F-4811-986B-6D6477DF24C7}"/>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4" name="フローチャート: 判断 753">
          <a:extLst>
            <a:ext uri="{FF2B5EF4-FFF2-40B4-BE49-F238E27FC236}">
              <a16:creationId xmlns:a16="http://schemas.microsoft.com/office/drawing/2014/main" id="{984DB001-9058-4B4F-9E5B-6346DC1778D9}"/>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DE6F3166-2B33-451A-A9DB-F18682AE6E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631D988-F246-498C-9BCB-01DB1312C4D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B33DD51-DCF1-46B6-8242-1F96A5EBD5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61AEFDE-4A40-4DF2-B1FD-73F3EB43E58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FC9734B-742C-4EA2-A4EE-3685BA01BC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760" name="楕円 759">
          <a:extLst>
            <a:ext uri="{FF2B5EF4-FFF2-40B4-BE49-F238E27FC236}">
              <a16:creationId xmlns:a16="http://schemas.microsoft.com/office/drawing/2014/main" id="{5E61B2F3-CC24-4557-A0BF-59EDB8B907C2}"/>
            </a:ext>
          </a:extLst>
        </xdr:cNvPr>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73B6292E-D2E0-4C78-A8E3-3C1AC2F098F8}"/>
            </a:ext>
          </a:extLst>
        </xdr:cNvPr>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762" name="楕円 761">
          <a:extLst>
            <a:ext uri="{FF2B5EF4-FFF2-40B4-BE49-F238E27FC236}">
              <a16:creationId xmlns:a16="http://schemas.microsoft.com/office/drawing/2014/main" id="{0AB95295-4C90-42EF-8C66-9CF022F4C5ED}"/>
            </a:ext>
          </a:extLst>
        </xdr:cNvPr>
        <xdr:cNvSpPr/>
      </xdr:nvSpPr>
      <xdr:spPr>
        <a:xfrm>
          <a:off x="15430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80</xdr:row>
      <xdr:rowOff>137705</xdr:rowOff>
    </xdr:to>
    <xdr:cxnSp macro="">
      <xdr:nvCxnSpPr>
        <xdr:cNvPr id="763" name="直線コネクタ 762">
          <a:extLst>
            <a:ext uri="{FF2B5EF4-FFF2-40B4-BE49-F238E27FC236}">
              <a16:creationId xmlns:a16="http://schemas.microsoft.com/office/drawing/2014/main" id="{07AD78CA-0A6A-49F3-8910-34FDAAAC335A}"/>
            </a:ext>
          </a:extLst>
        </xdr:cNvPr>
        <xdr:cNvCxnSpPr/>
      </xdr:nvCxnSpPr>
      <xdr:spPr>
        <a:xfrm flipV="1">
          <a:off x="15481300" y="138504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764" name="楕円 763">
          <a:extLst>
            <a:ext uri="{FF2B5EF4-FFF2-40B4-BE49-F238E27FC236}">
              <a16:creationId xmlns:a16="http://schemas.microsoft.com/office/drawing/2014/main" id="{49310F6C-9DC2-49FA-B8AC-9A2F9ADF3E25}"/>
            </a:ext>
          </a:extLst>
        </xdr:cNvPr>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82</xdr:row>
      <xdr:rowOff>31569</xdr:rowOff>
    </xdr:to>
    <xdr:cxnSp macro="">
      <xdr:nvCxnSpPr>
        <xdr:cNvPr id="765" name="直線コネクタ 764">
          <a:extLst>
            <a:ext uri="{FF2B5EF4-FFF2-40B4-BE49-F238E27FC236}">
              <a16:creationId xmlns:a16="http://schemas.microsoft.com/office/drawing/2014/main" id="{1FC72896-B059-4152-87E9-8DFA674A5441}"/>
            </a:ext>
          </a:extLst>
        </xdr:cNvPr>
        <xdr:cNvCxnSpPr/>
      </xdr:nvCxnSpPr>
      <xdr:spPr>
        <a:xfrm flipV="1">
          <a:off x="14592300" y="138537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766" name="楕円 765">
          <a:extLst>
            <a:ext uri="{FF2B5EF4-FFF2-40B4-BE49-F238E27FC236}">
              <a16:creationId xmlns:a16="http://schemas.microsoft.com/office/drawing/2014/main" id="{81691B4E-B601-4B63-8D58-4E322B4365E2}"/>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131173</xdr:rowOff>
    </xdr:from>
    <xdr:to>
      <xdr:col>76</xdr:col>
      <xdr:colOff>114300</xdr:colOff>
      <xdr:row>82</xdr:row>
      <xdr:rowOff>31569</xdr:rowOff>
    </xdr:to>
    <xdr:cxnSp macro="">
      <xdr:nvCxnSpPr>
        <xdr:cNvPr id="767" name="直線コネクタ 766">
          <a:extLst>
            <a:ext uri="{FF2B5EF4-FFF2-40B4-BE49-F238E27FC236}">
              <a16:creationId xmlns:a16="http://schemas.microsoft.com/office/drawing/2014/main" id="{872281A6-C17C-428F-A019-B0E31680B1D0}"/>
            </a:ext>
          </a:extLst>
        </xdr:cNvPr>
        <xdr:cNvCxnSpPr/>
      </xdr:nvCxnSpPr>
      <xdr:spPr>
        <a:xfrm>
          <a:off x="13703300" y="140186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47716</xdr:rowOff>
    </xdr:from>
    <xdr:to>
      <xdr:col>67</xdr:col>
      <xdr:colOff>101600</xdr:colOff>
      <xdr:row>81</xdr:row>
      <xdr:rowOff>149316</xdr:rowOff>
    </xdr:to>
    <xdr:sp macro="" textlink="">
      <xdr:nvSpPr>
        <xdr:cNvPr id="768" name="楕円 767">
          <a:extLst>
            <a:ext uri="{FF2B5EF4-FFF2-40B4-BE49-F238E27FC236}">
              <a16:creationId xmlns:a16="http://schemas.microsoft.com/office/drawing/2014/main" id="{DED27895-0A6C-4BEF-B4DA-157D34D52468}"/>
            </a:ext>
          </a:extLst>
        </xdr:cNvPr>
        <xdr:cNvSpPr/>
      </xdr:nvSpPr>
      <xdr:spPr>
        <a:xfrm>
          <a:off x="12763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98516</xdr:rowOff>
    </xdr:from>
    <xdr:to>
      <xdr:col>71</xdr:col>
      <xdr:colOff>177800</xdr:colOff>
      <xdr:row>81</xdr:row>
      <xdr:rowOff>131173</xdr:rowOff>
    </xdr:to>
    <xdr:cxnSp macro="">
      <xdr:nvCxnSpPr>
        <xdr:cNvPr id="769" name="直線コネクタ 768">
          <a:extLst>
            <a:ext uri="{FF2B5EF4-FFF2-40B4-BE49-F238E27FC236}">
              <a16:creationId xmlns:a16="http://schemas.microsoft.com/office/drawing/2014/main" id="{9B7691C0-05B7-448F-876F-3B1140E5C75C}"/>
            </a:ext>
          </a:extLst>
        </xdr:cNvPr>
        <xdr:cNvCxnSpPr/>
      </xdr:nvCxnSpPr>
      <xdr:spPr>
        <a:xfrm>
          <a:off x="12814300" y="1398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70" name="n_1aveValue【消防施設】&#10;有形固定資産減価償却率">
          <a:extLst>
            <a:ext uri="{FF2B5EF4-FFF2-40B4-BE49-F238E27FC236}">
              <a16:creationId xmlns:a16="http://schemas.microsoft.com/office/drawing/2014/main" id="{D828CC55-A2F7-47B5-A54A-DA228536450B}"/>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1" name="n_2aveValue【消防施設】&#10;有形固定資産減価償却率">
          <a:extLst>
            <a:ext uri="{FF2B5EF4-FFF2-40B4-BE49-F238E27FC236}">
              <a16:creationId xmlns:a16="http://schemas.microsoft.com/office/drawing/2014/main" id="{D293D184-C852-4AC4-964F-15DB57B1A807}"/>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2" name="n_3aveValue【消防施設】&#10;有形固定資産減価償却率">
          <a:extLst>
            <a:ext uri="{FF2B5EF4-FFF2-40B4-BE49-F238E27FC236}">
              <a16:creationId xmlns:a16="http://schemas.microsoft.com/office/drawing/2014/main" id="{AD302FB9-2450-4C45-8626-A6ECF8DC9641}"/>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3" name="n_4aveValue【消防施設】&#10;有形固定資産減価償却率">
          <a:extLst>
            <a:ext uri="{FF2B5EF4-FFF2-40B4-BE49-F238E27FC236}">
              <a16:creationId xmlns:a16="http://schemas.microsoft.com/office/drawing/2014/main" id="{A12BBCC3-5D52-4DEE-ADC0-263C7D23CE55}"/>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33582</xdr:rowOff>
    </xdr:from>
    <xdr:ext cx="405111" cy="259045"/>
    <xdr:sp macro="" textlink="">
      <xdr:nvSpPr>
        <xdr:cNvPr id="774" name="n_1mainValue【消防施設】&#10;有形固定資産減価償却率">
          <a:extLst>
            <a:ext uri="{FF2B5EF4-FFF2-40B4-BE49-F238E27FC236}">
              <a16:creationId xmlns:a16="http://schemas.microsoft.com/office/drawing/2014/main" id="{47A09209-D4F5-4908-9EE4-E23E6EB3CDDA}"/>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775" name="n_2mainValue【消防施設】&#10;有形固定資産減価償却率">
          <a:extLst>
            <a:ext uri="{FF2B5EF4-FFF2-40B4-BE49-F238E27FC236}">
              <a16:creationId xmlns:a16="http://schemas.microsoft.com/office/drawing/2014/main" id="{2BAACE61-4949-43D3-9C78-14CAF9F9B8EE}"/>
            </a:ext>
          </a:extLst>
        </xdr:cNvPr>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776" name="n_3mainValue【消防施設】&#10;有形固定資産減価償却率">
          <a:extLst>
            <a:ext uri="{FF2B5EF4-FFF2-40B4-BE49-F238E27FC236}">
              <a16:creationId xmlns:a16="http://schemas.microsoft.com/office/drawing/2014/main" id="{14998D18-7037-4CCF-B763-F758250334B7}"/>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165843</xdr:rowOff>
    </xdr:from>
    <xdr:ext cx="405111" cy="259045"/>
    <xdr:sp macro="" textlink="">
      <xdr:nvSpPr>
        <xdr:cNvPr id="777" name="n_4mainValue【消防施設】&#10;有形固定資産減価償却率">
          <a:extLst>
            <a:ext uri="{FF2B5EF4-FFF2-40B4-BE49-F238E27FC236}">
              <a16:creationId xmlns:a16="http://schemas.microsoft.com/office/drawing/2014/main" id="{64AA8474-DD01-4540-8D73-7AB3D54C05C6}"/>
            </a:ext>
          </a:extLst>
        </xdr:cNvPr>
        <xdr:cNvSpPr txBox="1"/>
      </xdr:nvSpPr>
      <xdr:spPr>
        <a:xfrm>
          <a:off x="12611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F5181F73-F46E-4707-9BFB-CF40E7634B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6664E9F3-3438-403E-986A-9FCCB00AD4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FF8D77A5-AAC9-4590-B7A2-E72E508853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179A390E-2D08-4522-9E7E-3DE7E05B73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91596748-7517-4A3E-BF10-85B0697546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18F923B1-6150-4F37-A6BE-E061BBBAB9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C41609F8-903F-4F33-AEA7-F8670764EF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B67F0F47-8C8F-4EF9-B3CD-16ACBB1F15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7DE2AD83-1E39-44DF-BAC2-6FB0DCED3D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40E17F1B-D549-4240-BA14-6C943084A7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2C934137-3681-4CCD-8CE5-7A26711C74D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F1F98DE4-8FF2-4ADF-A8A1-07A6A83BD13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036B45A9-49FE-4E12-A87C-A7ACED465D0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4D97738F-BAFB-4BB4-A302-2F289144C41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176C53AD-8B90-4907-8D1C-8FE70A7B4AB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DF03D82E-FE91-4037-A1AD-5DB5EA7062D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A5DBEA38-93DD-4B0E-BBE0-9F44A42936B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E5AC0409-86A2-40F7-B4CC-AA98550200E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D04122A6-7F6A-44DA-A979-0F04A5D076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9EAEBB21-FA26-4A8E-91DE-84F9E92053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9821B258-B795-426B-A258-176363F92B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9" name="直線コネクタ 798">
          <a:extLst>
            <a:ext uri="{FF2B5EF4-FFF2-40B4-BE49-F238E27FC236}">
              <a16:creationId xmlns:a16="http://schemas.microsoft.com/office/drawing/2014/main" id="{EB60262F-FF15-47B4-8D5D-5755ABA5338F}"/>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800" name="【消防施設】&#10;一人当たり面積最小値テキスト">
          <a:extLst>
            <a:ext uri="{FF2B5EF4-FFF2-40B4-BE49-F238E27FC236}">
              <a16:creationId xmlns:a16="http://schemas.microsoft.com/office/drawing/2014/main" id="{6B31AC0F-63E8-4FC7-8819-C6F01A1F9876}"/>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1" name="直線コネクタ 800">
          <a:extLst>
            <a:ext uri="{FF2B5EF4-FFF2-40B4-BE49-F238E27FC236}">
              <a16:creationId xmlns:a16="http://schemas.microsoft.com/office/drawing/2014/main" id="{2FE32C41-9ED2-4698-A613-3310A4809121}"/>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2" name="【消防施設】&#10;一人当たり面積最大値テキスト">
          <a:extLst>
            <a:ext uri="{FF2B5EF4-FFF2-40B4-BE49-F238E27FC236}">
              <a16:creationId xmlns:a16="http://schemas.microsoft.com/office/drawing/2014/main" id="{290AAE1D-D35A-4DE6-9640-133DBE841D3C}"/>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3" name="直線コネクタ 802">
          <a:extLst>
            <a:ext uri="{FF2B5EF4-FFF2-40B4-BE49-F238E27FC236}">
              <a16:creationId xmlns:a16="http://schemas.microsoft.com/office/drawing/2014/main" id="{1C9AE93B-639F-4197-9A7C-FC61696F5789}"/>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4" name="【消防施設】&#10;一人当たり面積平均値テキスト">
          <a:extLst>
            <a:ext uri="{FF2B5EF4-FFF2-40B4-BE49-F238E27FC236}">
              <a16:creationId xmlns:a16="http://schemas.microsoft.com/office/drawing/2014/main" id="{8E57DBBB-90A0-45AB-8944-987DBB0BA044}"/>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5" name="フローチャート: 判断 804">
          <a:extLst>
            <a:ext uri="{FF2B5EF4-FFF2-40B4-BE49-F238E27FC236}">
              <a16:creationId xmlns:a16="http://schemas.microsoft.com/office/drawing/2014/main" id="{0EABCFD6-AD0C-47EB-AF46-7FE2E6ACB948}"/>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6" name="フローチャート: 判断 805">
          <a:extLst>
            <a:ext uri="{FF2B5EF4-FFF2-40B4-BE49-F238E27FC236}">
              <a16:creationId xmlns:a16="http://schemas.microsoft.com/office/drawing/2014/main" id="{471AD49D-745C-4E70-89D5-6CD14DA2064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7" name="フローチャート: 判断 806">
          <a:extLst>
            <a:ext uri="{FF2B5EF4-FFF2-40B4-BE49-F238E27FC236}">
              <a16:creationId xmlns:a16="http://schemas.microsoft.com/office/drawing/2014/main" id="{76CDEA1D-4EF4-419B-8FEF-611BA86912C3}"/>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8" name="フローチャート: 判断 807">
          <a:extLst>
            <a:ext uri="{FF2B5EF4-FFF2-40B4-BE49-F238E27FC236}">
              <a16:creationId xmlns:a16="http://schemas.microsoft.com/office/drawing/2014/main" id="{C251279E-2F91-404E-9809-1A0BFE20ABE2}"/>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9" name="フローチャート: 判断 808">
          <a:extLst>
            <a:ext uri="{FF2B5EF4-FFF2-40B4-BE49-F238E27FC236}">
              <a16:creationId xmlns:a16="http://schemas.microsoft.com/office/drawing/2014/main" id="{B148B29E-2202-41E6-8158-1318498136ED}"/>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5B7F3AFD-0CED-4C60-A7A9-3039113713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A654B6C-B41D-4F11-81FC-6A4805C69F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B2302354-25B4-4E3B-BBAE-9BFC252A84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604DB248-4AC7-4BD0-959C-2AD0351B5C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EDD435B0-E0A0-4936-B1E7-4A309F3EEC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815" name="楕円 814">
          <a:extLst>
            <a:ext uri="{FF2B5EF4-FFF2-40B4-BE49-F238E27FC236}">
              <a16:creationId xmlns:a16="http://schemas.microsoft.com/office/drawing/2014/main" id="{2663ADB9-D19D-4546-A287-25FD25F25C95}"/>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16" name="【消防施設】&#10;一人当たり面積該当値テキスト">
          <a:extLst>
            <a:ext uri="{FF2B5EF4-FFF2-40B4-BE49-F238E27FC236}">
              <a16:creationId xmlns:a16="http://schemas.microsoft.com/office/drawing/2014/main" id="{BF5536B6-51BD-49AD-A1AD-4583825ACBE8}"/>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817" name="楕円 816">
          <a:extLst>
            <a:ext uri="{FF2B5EF4-FFF2-40B4-BE49-F238E27FC236}">
              <a16:creationId xmlns:a16="http://schemas.microsoft.com/office/drawing/2014/main" id="{0E6EEC02-145A-4B5E-AB1B-979645F7C227}"/>
            </a:ext>
          </a:extLst>
        </xdr:cNvPr>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124510</xdr:rowOff>
    </xdr:from>
    <xdr:to>
      <xdr:col>116</xdr:col>
      <xdr:colOff>63500</xdr:colOff>
      <xdr:row>85</xdr:row>
      <xdr:rowOff>131826</xdr:rowOff>
    </xdr:to>
    <xdr:cxnSp macro="">
      <xdr:nvCxnSpPr>
        <xdr:cNvPr id="818" name="直線コネクタ 817">
          <a:extLst>
            <a:ext uri="{FF2B5EF4-FFF2-40B4-BE49-F238E27FC236}">
              <a16:creationId xmlns:a16="http://schemas.microsoft.com/office/drawing/2014/main" id="{57F60334-D240-4B6C-9505-188F6CA4A063}"/>
            </a:ext>
          </a:extLst>
        </xdr:cNvPr>
        <xdr:cNvCxnSpPr/>
      </xdr:nvCxnSpPr>
      <xdr:spPr>
        <a:xfrm>
          <a:off x="21323300" y="1469776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72797</xdr:rowOff>
    </xdr:from>
    <xdr:to>
      <xdr:col>107</xdr:col>
      <xdr:colOff>101600</xdr:colOff>
      <xdr:row>86</xdr:row>
      <xdr:rowOff>2947</xdr:rowOff>
    </xdr:to>
    <xdr:sp macro="" textlink="">
      <xdr:nvSpPr>
        <xdr:cNvPr id="819" name="楕円 818">
          <a:extLst>
            <a:ext uri="{FF2B5EF4-FFF2-40B4-BE49-F238E27FC236}">
              <a16:creationId xmlns:a16="http://schemas.microsoft.com/office/drawing/2014/main" id="{83DA497D-4EF7-4BA2-B8A0-E9FEC508F66B}"/>
            </a:ext>
          </a:extLst>
        </xdr:cNvPr>
        <xdr:cNvSpPr/>
      </xdr:nvSpPr>
      <xdr:spPr>
        <a:xfrm>
          <a:off x="20383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123597</xdr:rowOff>
    </xdr:from>
    <xdr:to>
      <xdr:col>111</xdr:col>
      <xdr:colOff>177800</xdr:colOff>
      <xdr:row>85</xdr:row>
      <xdr:rowOff>124510</xdr:rowOff>
    </xdr:to>
    <xdr:cxnSp macro="">
      <xdr:nvCxnSpPr>
        <xdr:cNvPr id="820" name="直線コネクタ 819">
          <a:extLst>
            <a:ext uri="{FF2B5EF4-FFF2-40B4-BE49-F238E27FC236}">
              <a16:creationId xmlns:a16="http://schemas.microsoft.com/office/drawing/2014/main" id="{8338687D-866F-41F4-A907-42E1C4B15A3B}"/>
            </a:ext>
          </a:extLst>
        </xdr:cNvPr>
        <xdr:cNvCxnSpPr/>
      </xdr:nvCxnSpPr>
      <xdr:spPr>
        <a:xfrm>
          <a:off x="20434300" y="1469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114858</xdr:rowOff>
    </xdr:from>
    <xdr:to>
      <xdr:col>102</xdr:col>
      <xdr:colOff>165100</xdr:colOff>
      <xdr:row>86</xdr:row>
      <xdr:rowOff>45008</xdr:rowOff>
    </xdr:to>
    <xdr:sp macro="" textlink="">
      <xdr:nvSpPr>
        <xdr:cNvPr id="821" name="楕円 820">
          <a:extLst>
            <a:ext uri="{FF2B5EF4-FFF2-40B4-BE49-F238E27FC236}">
              <a16:creationId xmlns:a16="http://schemas.microsoft.com/office/drawing/2014/main" id="{F30D0B3D-306E-49A7-A2C6-B3C4B35C9C7B}"/>
            </a:ext>
          </a:extLst>
        </xdr:cNvPr>
        <xdr:cNvSpPr/>
      </xdr:nvSpPr>
      <xdr:spPr>
        <a:xfrm>
          <a:off x="19494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123597</xdr:rowOff>
    </xdr:from>
    <xdr:to>
      <xdr:col>107</xdr:col>
      <xdr:colOff>50800</xdr:colOff>
      <xdr:row>85</xdr:row>
      <xdr:rowOff>165658</xdr:rowOff>
    </xdr:to>
    <xdr:cxnSp macro="">
      <xdr:nvCxnSpPr>
        <xdr:cNvPr id="822" name="直線コネクタ 821">
          <a:extLst>
            <a:ext uri="{FF2B5EF4-FFF2-40B4-BE49-F238E27FC236}">
              <a16:creationId xmlns:a16="http://schemas.microsoft.com/office/drawing/2014/main" id="{75C2A13E-BC6B-44D6-9E64-FE2A73A1740F}"/>
            </a:ext>
          </a:extLst>
        </xdr:cNvPr>
        <xdr:cNvCxnSpPr/>
      </xdr:nvCxnSpPr>
      <xdr:spPr>
        <a:xfrm flipV="1">
          <a:off x="19545300" y="14696847"/>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114858</xdr:rowOff>
    </xdr:from>
    <xdr:to>
      <xdr:col>98</xdr:col>
      <xdr:colOff>38100</xdr:colOff>
      <xdr:row>86</xdr:row>
      <xdr:rowOff>45008</xdr:rowOff>
    </xdr:to>
    <xdr:sp macro="" textlink="">
      <xdr:nvSpPr>
        <xdr:cNvPr id="823" name="楕円 822">
          <a:extLst>
            <a:ext uri="{FF2B5EF4-FFF2-40B4-BE49-F238E27FC236}">
              <a16:creationId xmlns:a16="http://schemas.microsoft.com/office/drawing/2014/main" id="{BF6CF57F-2407-4086-BFE1-52CF9C8CFC89}"/>
            </a:ext>
          </a:extLst>
        </xdr:cNvPr>
        <xdr:cNvSpPr/>
      </xdr:nvSpPr>
      <xdr:spPr>
        <a:xfrm>
          <a:off x="18605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165658</xdr:rowOff>
    </xdr:from>
    <xdr:to>
      <xdr:col>102</xdr:col>
      <xdr:colOff>114300</xdr:colOff>
      <xdr:row>85</xdr:row>
      <xdr:rowOff>165658</xdr:rowOff>
    </xdr:to>
    <xdr:cxnSp macro="">
      <xdr:nvCxnSpPr>
        <xdr:cNvPr id="824" name="直線コネクタ 823">
          <a:extLst>
            <a:ext uri="{FF2B5EF4-FFF2-40B4-BE49-F238E27FC236}">
              <a16:creationId xmlns:a16="http://schemas.microsoft.com/office/drawing/2014/main" id="{8666B573-764B-498F-8EBB-79A8414CB01E}"/>
            </a:ext>
          </a:extLst>
        </xdr:cNvPr>
        <xdr:cNvCxnSpPr/>
      </xdr:nvCxnSpPr>
      <xdr:spPr>
        <a:xfrm>
          <a:off x="18656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5" name="n_1aveValue【消防施設】&#10;一人当たり面積">
          <a:extLst>
            <a:ext uri="{FF2B5EF4-FFF2-40B4-BE49-F238E27FC236}">
              <a16:creationId xmlns:a16="http://schemas.microsoft.com/office/drawing/2014/main" id="{EF0AC73A-7593-4D80-A064-5618ECEBACBF}"/>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6" name="n_2aveValue【消防施設】&#10;一人当たり面積">
          <a:extLst>
            <a:ext uri="{FF2B5EF4-FFF2-40B4-BE49-F238E27FC236}">
              <a16:creationId xmlns:a16="http://schemas.microsoft.com/office/drawing/2014/main" id="{0E3CFCF8-090E-459B-9D88-3FC3EB15D51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7" name="n_3aveValue【消防施設】&#10;一人当たり面積">
          <a:extLst>
            <a:ext uri="{FF2B5EF4-FFF2-40B4-BE49-F238E27FC236}">
              <a16:creationId xmlns:a16="http://schemas.microsoft.com/office/drawing/2014/main" id="{98D98A68-6706-4596-8F8D-A81200D0922F}"/>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8" name="n_4aveValue【消防施設】&#10;一人当たり面積">
          <a:extLst>
            <a:ext uri="{FF2B5EF4-FFF2-40B4-BE49-F238E27FC236}">
              <a16:creationId xmlns:a16="http://schemas.microsoft.com/office/drawing/2014/main" id="{F1076972-9E27-4FCA-A7CC-1C4EA92F7A22}"/>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166437</xdr:rowOff>
    </xdr:from>
    <xdr:ext cx="469744" cy="259045"/>
    <xdr:sp macro="" textlink="">
      <xdr:nvSpPr>
        <xdr:cNvPr id="829" name="n_1mainValue【消防施設】&#10;一人当たり面積">
          <a:extLst>
            <a:ext uri="{FF2B5EF4-FFF2-40B4-BE49-F238E27FC236}">
              <a16:creationId xmlns:a16="http://schemas.microsoft.com/office/drawing/2014/main" id="{9ED34A7C-51D9-421D-BF4B-8E1AA4451655}"/>
            </a:ext>
          </a:extLst>
        </xdr:cNvPr>
        <xdr:cNvSpPr txBox="1"/>
      </xdr:nvSpPr>
      <xdr:spPr>
        <a:xfrm>
          <a:off x="21075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165524</xdr:rowOff>
    </xdr:from>
    <xdr:ext cx="469744" cy="259045"/>
    <xdr:sp macro="" textlink="">
      <xdr:nvSpPr>
        <xdr:cNvPr id="830" name="n_2mainValue【消防施設】&#10;一人当たり面積">
          <a:extLst>
            <a:ext uri="{FF2B5EF4-FFF2-40B4-BE49-F238E27FC236}">
              <a16:creationId xmlns:a16="http://schemas.microsoft.com/office/drawing/2014/main" id="{1A71B34F-204A-4FAB-B276-0C30C8C6E547}"/>
            </a:ext>
          </a:extLst>
        </xdr:cNvPr>
        <xdr:cNvSpPr txBox="1"/>
      </xdr:nvSpPr>
      <xdr:spPr>
        <a:xfrm>
          <a:off x="20199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36135</xdr:rowOff>
    </xdr:from>
    <xdr:ext cx="469744" cy="259045"/>
    <xdr:sp macro="" textlink="">
      <xdr:nvSpPr>
        <xdr:cNvPr id="831" name="n_3mainValue【消防施設】&#10;一人当たり面積">
          <a:extLst>
            <a:ext uri="{FF2B5EF4-FFF2-40B4-BE49-F238E27FC236}">
              <a16:creationId xmlns:a16="http://schemas.microsoft.com/office/drawing/2014/main" id="{3C6BA386-5351-4B11-BD08-0BBDB2C3490D}"/>
            </a:ext>
          </a:extLst>
        </xdr:cNvPr>
        <xdr:cNvSpPr txBox="1"/>
      </xdr:nvSpPr>
      <xdr:spPr>
        <a:xfrm>
          <a:off x="19310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36135</xdr:rowOff>
    </xdr:from>
    <xdr:ext cx="469744" cy="259045"/>
    <xdr:sp macro="" textlink="">
      <xdr:nvSpPr>
        <xdr:cNvPr id="832" name="n_4mainValue【消防施設】&#10;一人当たり面積">
          <a:extLst>
            <a:ext uri="{FF2B5EF4-FFF2-40B4-BE49-F238E27FC236}">
              <a16:creationId xmlns:a16="http://schemas.microsoft.com/office/drawing/2014/main" id="{C5CECBAE-E6EE-4A13-A3A9-EC4467DB3232}"/>
            </a:ext>
          </a:extLst>
        </xdr:cNvPr>
        <xdr:cNvSpPr txBox="1"/>
      </xdr:nvSpPr>
      <xdr:spPr>
        <a:xfrm>
          <a:off x="18421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AA3FFBCA-FBA2-49A7-87DA-7633B30DC8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E68BBC49-8796-4D18-806C-6B3F2C9B41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64CB4D00-E5DE-4539-970D-8C27A31F70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3857DCA3-0D87-4C19-87BD-323C17E92C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A595442B-441C-4E1B-B5FC-FC7096C00D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BA15304F-AFC0-4DC4-A1BC-1CF407F773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DD093513-8579-482A-8E4D-E1F8B92339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ECF2C63C-C16F-4023-8FF0-16F6535D6E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ABD2F036-8019-4CDD-AD1F-1EE2326473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603C84A5-CCDC-466F-AAA2-CFB30B4A4E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5EDD62DB-85D3-4F95-B773-649F09D0B8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a:extLst>
            <a:ext uri="{FF2B5EF4-FFF2-40B4-BE49-F238E27FC236}">
              <a16:creationId xmlns:a16="http://schemas.microsoft.com/office/drawing/2014/main" id="{1C3806E9-7554-48D0-BBDC-A9599D7EC1B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5" name="テキスト ボックス 844">
          <a:extLst>
            <a:ext uri="{FF2B5EF4-FFF2-40B4-BE49-F238E27FC236}">
              <a16:creationId xmlns:a16="http://schemas.microsoft.com/office/drawing/2014/main" id="{25433E9D-6C6B-4DE7-8002-0C79C1A2619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a:extLst>
            <a:ext uri="{FF2B5EF4-FFF2-40B4-BE49-F238E27FC236}">
              <a16:creationId xmlns:a16="http://schemas.microsoft.com/office/drawing/2014/main" id="{11208948-AA0A-4CA4-A44C-8BB15D8384B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a:extLst>
            <a:ext uri="{FF2B5EF4-FFF2-40B4-BE49-F238E27FC236}">
              <a16:creationId xmlns:a16="http://schemas.microsoft.com/office/drawing/2014/main" id="{8190B9E1-3932-4053-9A1B-7634F62D9F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a:extLst>
            <a:ext uri="{FF2B5EF4-FFF2-40B4-BE49-F238E27FC236}">
              <a16:creationId xmlns:a16="http://schemas.microsoft.com/office/drawing/2014/main" id="{44428CA8-896C-4D34-8075-6967B0E77A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a:extLst>
            <a:ext uri="{FF2B5EF4-FFF2-40B4-BE49-F238E27FC236}">
              <a16:creationId xmlns:a16="http://schemas.microsoft.com/office/drawing/2014/main" id="{D2414CDB-7762-44B5-8531-152667098BA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a:extLst>
            <a:ext uri="{FF2B5EF4-FFF2-40B4-BE49-F238E27FC236}">
              <a16:creationId xmlns:a16="http://schemas.microsoft.com/office/drawing/2014/main" id="{59B80682-D848-4A46-9547-B3D88AE5EB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a:extLst>
            <a:ext uri="{FF2B5EF4-FFF2-40B4-BE49-F238E27FC236}">
              <a16:creationId xmlns:a16="http://schemas.microsoft.com/office/drawing/2014/main" id="{23A0B33A-66C8-48F3-9593-FC0677D3142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a:extLst>
            <a:ext uri="{FF2B5EF4-FFF2-40B4-BE49-F238E27FC236}">
              <a16:creationId xmlns:a16="http://schemas.microsoft.com/office/drawing/2014/main" id="{B218CA47-5D25-40C1-9DB6-5F2401DCAAF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3" name="テキスト ボックス 852">
          <a:extLst>
            <a:ext uri="{FF2B5EF4-FFF2-40B4-BE49-F238E27FC236}">
              <a16:creationId xmlns:a16="http://schemas.microsoft.com/office/drawing/2014/main" id="{3165FC6E-6D2A-418F-AF28-4A1D5A57632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CAA28DF3-79C2-4F01-88A6-7F7362C368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1A5E704D-3917-442E-80A2-1F3198E193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24130</xdr:rowOff>
    </xdr:from>
    <xdr:to>
      <xdr:col>85</xdr:col>
      <xdr:colOff>126364</xdr:colOff>
      <xdr:row>107</xdr:row>
      <xdr:rowOff>69850</xdr:rowOff>
    </xdr:to>
    <xdr:cxnSp macro="">
      <xdr:nvCxnSpPr>
        <xdr:cNvPr id="856" name="直線コネクタ 855">
          <a:extLst>
            <a:ext uri="{FF2B5EF4-FFF2-40B4-BE49-F238E27FC236}">
              <a16:creationId xmlns:a16="http://schemas.microsoft.com/office/drawing/2014/main" id="{41B26F36-E10C-473F-B60E-D37EB7B0703D}"/>
            </a:ext>
          </a:extLst>
        </xdr:cNvPr>
        <xdr:cNvCxnSpPr/>
      </xdr:nvCxnSpPr>
      <xdr:spPr>
        <a:xfrm flipV="1">
          <a:off x="16318864" y="171691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7" name="【庁舎】&#10;有形固定資産減価償却率最小値テキスト">
          <a:extLst>
            <a:ext uri="{FF2B5EF4-FFF2-40B4-BE49-F238E27FC236}">
              <a16:creationId xmlns:a16="http://schemas.microsoft.com/office/drawing/2014/main" id="{7C422BAC-C211-42E1-8CFD-9F600DB517C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8" name="直線コネクタ 857">
          <a:extLst>
            <a:ext uri="{FF2B5EF4-FFF2-40B4-BE49-F238E27FC236}">
              <a16:creationId xmlns:a16="http://schemas.microsoft.com/office/drawing/2014/main" id="{32874766-9F43-495A-A319-A34B8DFF569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142257</xdr:rowOff>
    </xdr:from>
    <xdr:ext cx="340478" cy="259045"/>
    <xdr:sp macro="" textlink="">
      <xdr:nvSpPr>
        <xdr:cNvPr id="859" name="【庁舎】&#10;有形固定資産減価償却率最大値テキスト">
          <a:extLst>
            <a:ext uri="{FF2B5EF4-FFF2-40B4-BE49-F238E27FC236}">
              <a16:creationId xmlns:a16="http://schemas.microsoft.com/office/drawing/2014/main" id="{284CEDA3-60ED-4703-AB0E-3E35ADD2183C}"/>
            </a:ext>
          </a:extLst>
        </xdr:cNvPr>
        <xdr:cNvSpPr txBox="1"/>
      </xdr:nvSpPr>
      <xdr:spPr>
        <a:xfrm>
          <a:off x="16357600" y="16944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24130</xdr:rowOff>
    </xdr:from>
    <xdr:to>
      <xdr:col>86</xdr:col>
      <xdr:colOff>25400</xdr:colOff>
      <xdr:row>100</xdr:row>
      <xdr:rowOff>24130</xdr:rowOff>
    </xdr:to>
    <xdr:cxnSp macro="">
      <xdr:nvCxnSpPr>
        <xdr:cNvPr id="860" name="直線コネクタ 859">
          <a:extLst>
            <a:ext uri="{FF2B5EF4-FFF2-40B4-BE49-F238E27FC236}">
              <a16:creationId xmlns:a16="http://schemas.microsoft.com/office/drawing/2014/main" id="{CB35AD73-956E-4453-8335-32E5E6A2B9F3}"/>
            </a:ext>
          </a:extLst>
        </xdr:cNvPr>
        <xdr:cNvCxnSpPr/>
      </xdr:nvCxnSpPr>
      <xdr:spPr>
        <a:xfrm>
          <a:off x="16230600" y="1716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61" name="【庁舎】&#10;有形固定資産減価償却率平均値テキスト">
          <a:extLst>
            <a:ext uri="{FF2B5EF4-FFF2-40B4-BE49-F238E27FC236}">
              <a16:creationId xmlns:a16="http://schemas.microsoft.com/office/drawing/2014/main" id="{7295D0B9-245C-422F-8CB1-047E7B0FBC4F}"/>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80011</xdr:rowOff>
    </xdr:from>
    <xdr:to>
      <xdr:col>85</xdr:col>
      <xdr:colOff>177800</xdr:colOff>
      <xdr:row>104</xdr:row>
      <xdr:rowOff>10161</xdr:rowOff>
    </xdr:to>
    <xdr:sp macro="" textlink="">
      <xdr:nvSpPr>
        <xdr:cNvPr id="862" name="フローチャート: 判断 861">
          <a:extLst>
            <a:ext uri="{FF2B5EF4-FFF2-40B4-BE49-F238E27FC236}">
              <a16:creationId xmlns:a16="http://schemas.microsoft.com/office/drawing/2014/main" id="{152E9DED-CA80-429E-B58D-4397A6B6961C}"/>
            </a:ext>
          </a:extLst>
        </xdr:cNvPr>
        <xdr:cNvSpPr/>
      </xdr:nvSpPr>
      <xdr:spPr>
        <a:xfrm>
          <a:off x="16268700" y="1773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118111</xdr:rowOff>
    </xdr:from>
    <xdr:to>
      <xdr:col>81</xdr:col>
      <xdr:colOff>101600</xdr:colOff>
      <xdr:row>104</xdr:row>
      <xdr:rowOff>48261</xdr:rowOff>
    </xdr:to>
    <xdr:sp macro="" textlink="">
      <xdr:nvSpPr>
        <xdr:cNvPr id="863" name="フローチャート: 判断 862">
          <a:extLst>
            <a:ext uri="{FF2B5EF4-FFF2-40B4-BE49-F238E27FC236}">
              <a16:creationId xmlns:a16="http://schemas.microsoft.com/office/drawing/2014/main" id="{0DBA8E30-EF3C-4672-A967-89155BBC3728}"/>
            </a:ext>
          </a:extLst>
        </xdr:cNvPr>
        <xdr:cNvSpPr/>
      </xdr:nvSpPr>
      <xdr:spPr>
        <a:xfrm>
          <a:off x="15430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864" name="フローチャート: 判断 863">
          <a:extLst>
            <a:ext uri="{FF2B5EF4-FFF2-40B4-BE49-F238E27FC236}">
              <a16:creationId xmlns:a16="http://schemas.microsoft.com/office/drawing/2014/main" id="{6FAEA0B2-6CFC-40ED-8740-0219A89EB185}"/>
            </a:ext>
          </a:extLst>
        </xdr:cNvPr>
        <xdr:cNvSpPr/>
      </xdr:nvSpPr>
      <xdr:spPr>
        <a:xfrm>
          <a:off x="14541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65" name="フローチャート: 判断 864">
          <a:extLst>
            <a:ext uri="{FF2B5EF4-FFF2-40B4-BE49-F238E27FC236}">
              <a16:creationId xmlns:a16="http://schemas.microsoft.com/office/drawing/2014/main" id="{D67880CE-349D-47D6-A292-E4AB0B628A3E}"/>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7620</xdr:rowOff>
    </xdr:from>
    <xdr:to>
      <xdr:col>67</xdr:col>
      <xdr:colOff>101600</xdr:colOff>
      <xdr:row>104</xdr:row>
      <xdr:rowOff>109220</xdr:rowOff>
    </xdr:to>
    <xdr:sp macro="" textlink="">
      <xdr:nvSpPr>
        <xdr:cNvPr id="866" name="フローチャート: 判断 865">
          <a:extLst>
            <a:ext uri="{FF2B5EF4-FFF2-40B4-BE49-F238E27FC236}">
              <a16:creationId xmlns:a16="http://schemas.microsoft.com/office/drawing/2014/main" id="{61C2AEBA-4BA9-46F1-AB1F-24AA83AEDD14}"/>
            </a:ext>
          </a:extLst>
        </xdr:cNvPr>
        <xdr:cNvSpPr/>
      </xdr:nvSpPr>
      <xdr:spPr>
        <a:xfrm>
          <a:off x="12763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3DE847E7-B42F-422A-AE80-A779B197D7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FF2326B-363E-4D90-8111-ADD725C363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F24AAC09-C163-41C2-8E58-A5C9E4F386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F479BF8A-5E9B-4821-AF41-8E5C53294E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F853989-6273-45A5-817E-B513178E00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144780</xdr:rowOff>
    </xdr:from>
    <xdr:to>
      <xdr:col>85</xdr:col>
      <xdr:colOff>177800</xdr:colOff>
      <xdr:row>100</xdr:row>
      <xdr:rowOff>74930</xdr:rowOff>
    </xdr:to>
    <xdr:sp macro="" textlink="">
      <xdr:nvSpPr>
        <xdr:cNvPr id="872" name="楕円 871">
          <a:extLst>
            <a:ext uri="{FF2B5EF4-FFF2-40B4-BE49-F238E27FC236}">
              <a16:creationId xmlns:a16="http://schemas.microsoft.com/office/drawing/2014/main" id="{5A2E250B-DBC7-42F8-8E12-4A794BC530DE}"/>
            </a:ext>
          </a:extLst>
        </xdr:cNvPr>
        <xdr:cNvSpPr/>
      </xdr:nvSpPr>
      <xdr:spPr>
        <a:xfrm>
          <a:off x="162687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97807</xdr:rowOff>
    </xdr:from>
    <xdr:ext cx="340478" cy="259045"/>
    <xdr:sp macro="" textlink="">
      <xdr:nvSpPr>
        <xdr:cNvPr id="873" name="【庁舎】&#10;有形固定資産減価償却率該当値テキスト">
          <a:extLst>
            <a:ext uri="{FF2B5EF4-FFF2-40B4-BE49-F238E27FC236}">
              <a16:creationId xmlns:a16="http://schemas.microsoft.com/office/drawing/2014/main" id="{3D466C22-6C29-4945-A7D2-C13912945A0E}"/>
            </a:ext>
          </a:extLst>
        </xdr:cNvPr>
        <xdr:cNvSpPr txBox="1"/>
      </xdr:nvSpPr>
      <xdr:spPr>
        <a:xfrm>
          <a:off x="16357600" y="17071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874" name="楕円 873">
          <a:extLst>
            <a:ext uri="{FF2B5EF4-FFF2-40B4-BE49-F238E27FC236}">
              <a16:creationId xmlns:a16="http://schemas.microsoft.com/office/drawing/2014/main" id="{9580546C-EA20-48BC-B27B-2A6F371C6DC4}"/>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24130</xdr:rowOff>
    </xdr:to>
    <xdr:cxnSp macro="">
      <xdr:nvCxnSpPr>
        <xdr:cNvPr id="875" name="直線コネクタ 874">
          <a:extLst>
            <a:ext uri="{FF2B5EF4-FFF2-40B4-BE49-F238E27FC236}">
              <a16:creationId xmlns:a16="http://schemas.microsoft.com/office/drawing/2014/main" id="{FC5E2007-E5ED-4994-9B05-538B030BB227}"/>
            </a:ext>
          </a:extLst>
        </xdr:cNvPr>
        <xdr:cNvCxnSpPr/>
      </xdr:nvCxnSpPr>
      <xdr:spPr>
        <a:xfrm>
          <a:off x="15481300" y="1714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104139</xdr:rowOff>
    </xdr:from>
    <xdr:to>
      <xdr:col>76</xdr:col>
      <xdr:colOff>165100</xdr:colOff>
      <xdr:row>103</xdr:row>
      <xdr:rowOff>34289</xdr:rowOff>
    </xdr:to>
    <xdr:sp macro="" textlink="">
      <xdr:nvSpPr>
        <xdr:cNvPr id="876" name="楕円 875">
          <a:extLst>
            <a:ext uri="{FF2B5EF4-FFF2-40B4-BE49-F238E27FC236}">
              <a16:creationId xmlns:a16="http://schemas.microsoft.com/office/drawing/2014/main" id="{60F9415D-AAD5-49D7-9C8F-07B14671F6D4}"/>
            </a:ext>
          </a:extLst>
        </xdr:cNvPr>
        <xdr:cNvSpPr/>
      </xdr:nvSpPr>
      <xdr:spPr>
        <a:xfrm>
          <a:off x="14541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102</xdr:row>
      <xdr:rowOff>154939</xdr:rowOff>
    </xdr:to>
    <xdr:cxnSp macro="">
      <xdr:nvCxnSpPr>
        <xdr:cNvPr id="877" name="直線コネクタ 876">
          <a:extLst>
            <a:ext uri="{FF2B5EF4-FFF2-40B4-BE49-F238E27FC236}">
              <a16:creationId xmlns:a16="http://schemas.microsoft.com/office/drawing/2014/main" id="{F63B0285-6F91-40C3-98D6-0E176A0F1440}"/>
            </a:ext>
          </a:extLst>
        </xdr:cNvPr>
        <xdr:cNvCxnSpPr/>
      </xdr:nvCxnSpPr>
      <xdr:spPr>
        <a:xfrm flipV="1">
          <a:off x="14592300" y="17145000"/>
          <a:ext cx="889000" cy="4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878" name="楕円 877">
          <a:extLst>
            <a:ext uri="{FF2B5EF4-FFF2-40B4-BE49-F238E27FC236}">
              <a16:creationId xmlns:a16="http://schemas.microsoft.com/office/drawing/2014/main" id="{3BCE5EED-B3CC-463C-BD08-B54B026432F8}"/>
            </a:ext>
          </a:extLst>
        </xdr:cNvPr>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154939</xdr:rowOff>
    </xdr:to>
    <xdr:cxnSp macro="">
      <xdr:nvCxnSpPr>
        <xdr:cNvPr id="879" name="直線コネクタ 878">
          <a:extLst>
            <a:ext uri="{FF2B5EF4-FFF2-40B4-BE49-F238E27FC236}">
              <a16:creationId xmlns:a16="http://schemas.microsoft.com/office/drawing/2014/main" id="{8879227D-AEE7-43B7-8989-380A959FE181}"/>
            </a:ext>
          </a:extLst>
        </xdr:cNvPr>
        <xdr:cNvCxnSpPr/>
      </xdr:nvCxnSpPr>
      <xdr:spPr>
        <a:xfrm>
          <a:off x="13703300" y="17617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53339</xdr:rowOff>
    </xdr:from>
    <xdr:to>
      <xdr:col>67</xdr:col>
      <xdr:colOff>101600</xdr:colOff>
      <xdr:row>102</xdr:row>
      <xdr:rowOff>154939</xdr:rowOff>
    </xdr:to>
    <xdr:sp macro="" textlink="">
      <xdr:nvSpPr>
        <xdr:cNvPr id="880" name="楕円 879">
          <a:extLst>
            <a:ext uri="{FF2B5EF4-FFF2-40B4-BE49-F238E27FC236}">
              <a16:creationId xmlns:a16="http://schemas.microsoft.com/office/drawing/2014/main" id="{857B61E3-31F8-4499-8D90-A5806531CE65}"/>
            </a:ext>
          </a:extLst>
        </xdr:cNvPr>
        <xdr:cNvSpPr/>
      </xdr:nvSpPr>
      <xdr:spPr>
        <a:xfrm>
          <a:off x="127635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104139</xdr:rowOff>
    </xdr:from>
    <xdr:to>
      <xdr:col>71</xdr:col>
      <xdr:colOff>177800</xdr:colOff>
      <xdr:row>102</xdr:row>
      <xdr:rowOff>129539</xdr:rowOff>
    </xdr:to>
    <xdr:cxnSp macro="">
      <xdr:nvCxnSpPr>
        <xdr:cNvPr id="881" name="直線コネクタ 880">
          <a:extLst>
            <a:ext uri="{FF2B5EF4-FFF2-40B4-BE49-F238E27FC236}">
              <a16:creationId xmlns:a16="http://schemas.microsoft.com/office/drawing/2014/main" id="{92040CE6-565E-4BCF-8B38-2124DC2AAFB3}"/>
            </a:ext>
          </a:extLst>
        </xdr:cNvPr>
        <xdr:cNvCxnSpPr/>
      </xdr:nvCxnSpPr>
      <xdr:spPr>
        <a:xfrm>
          <a:off x="12814300" y="17592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39388</xdr:rowOff>
    </xdr:from>
    <xdr:ext cx="405111" cy="259045"/>
    <xdr:sp macro="" textlink="">
      <xdr:nvSpPr>
        <xdr:cNvPr id="882" name="n_1aveValue【庁舎】&#10;有形固定資産減価償却率">
          <a:extLst>
            <a:ext uri="{FF2B5EF4-FFF2-40B4-BE49-F238E27FC236}">
              <a16:creationId xmlns:a16="http://schemas.microsoft.com/office/drawing/2014/main" id="{E70B6E97-B93E-4FCD-8741-EC19B4375E1C}"/>
            </a:ext>
          </a:extLst>
        </xdr:cNvPr>
        <xdr:cNvSpPr txBox="1"/>
      </xdr:nvSpPr>
      <xdr:spPr>
        <a:xfrm>
          <a:off x="152660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83" name="n_2aveValue【庁舎】&#10;有形固定資産減価償却率">
          <a:extLst>
            <a:ext uri="{FF2B5EF4-FFF2-40B4-BE49-F238E27FC236}">
              <a16:creationId xmlns:a16="http://schemas.microsoft.com/office/drawing/2014/main" id="{BF3AE611-0FEB-4F6D-AFE6-B6AF66049010}"/>
            </a:ext>
          </a:extLst>
        </xdr:cNvPr>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884" name="n_3aveValue【庁舎】&#10;有形固定資産減価償却率">
          <a:extLst>
            <a:ext uri="{FF2B5EF4-FFF2-40B4-BE49-F238E27FC236}">
              <a16:creationId xmlns:a16="http://schemas.microsoft.com/office/drawing/2014/main" id="{14D631F6-FCA7-4992-B2F6-9A5B2E8555F6}"/>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100347</xdr:rowOff>
    </xdr:from>
    <xdr:ext cx="405111" cy="259045"/>
    <xdr:sp macro="" textlink="">
      <xdr:nvSpPr>
        <xdr:cNvPr id="885" name="n_4aveValue【庁舎】&#10;有形固定資産減価償却率">
          <a:extLst>
            <a:ext uri="{FF2B5EF4-FFF2-40B4-BE49-F238E27FC236}">
              <a16:creationId xmlns:a16="http://schemas.microsoft.com/office/drawing/2014/main" id="{D9F94E04-D442-4343-A6EB-4AC67807A40B}"/>
            </a:ext>
          </a:extLst>
        </xdr:cNvPr>
        <xdr:cNvSpPr txBox="1"/>
      </xdr:nvSpPr>
      <xdr:spPr>
        <a:xfrm>
          <a:off x="12611744"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886" name="n_1mainValue【庁舎】&#10;有形固定資産減価償却率">
          <a:extLst>
            <a:ext uri="{FF2B5EF4-FFF2-40B4-BE49-F238E27FC236}">
              <a16:creationId xmlns:a16="http://schemas.microsoft.com/office/drawing/2014/main" id="{2B51E2EF-A321-44E3-90DC-EA1779068D4B}"/>
            </a:ext>
          </a:extLst>
        </xdr:cNvPr>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50816</xdr:rowOff>
    </xdr:from>
    <xdr:ext cx="405111" cy="259045"/>
    <xdr:sp macro="" textlink="">
      <xdr:nvSpPr>
        <xdr:cNvPr id="887" name="n_2mainValue【庁舎】&#10;有形固定資産減価償却率">
          <a:extLst>
            <a:ext uri="{FF2B5EF4-FFF2-40B4-BE49-F238E27FC236}">
              <a16:creationId xmlns:a16="http://schemas.microsoft.com/office/drawing/2014/main" id="{87C09F09-C572-42CA-A4A3-AD2726002D1C}"/>
            </a:ext>
          </a:extLst>
        </xdr:cNvPr>
        <xdr:cNvSpPr txBox="1"/>
      </xdr:nvSpPr>
      <xdr:spPr>
        <a:xfrm>
          <a:off x="14389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888" name="n_3mainValue【庁舎】&#10;有形固定資産減価償却率">
          <a:extLst>
            <a:ext uri="{FF2B5EF4-FFF2-40B4-BE49-F238E27FC236}">
              <a16:creationId xmlns:a16="http://schemas.microsoft.com/office/drawing/2014/main" id="{29E466F5-6E23-4A77-9ACF-291A80A66CFA}"/>
            </a:ext>
          </a:extLst>
        </xdr:cNvPr>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xdr:rowOff>
    </xdr:from>
    <xdr:ext cx="405111" cy="259045"/>
    <xdr:sp macro="" textlink="">
      <xdr:nvSpPr>
        <xdr:cNvPr id="889" name="n_4mainValue【庁舎】&#10;有形固定資産減価償却率">
          <a:extLst>
            <a:ext uri="{FF2B5EF4-FFF2-40B4-BE49-F238E27FC236}">
              <a16:creationId xmlns:a16="http://schemas.microsoft.com/office/drawing/2014/main" id="{B8CAD28B-FF36-4912-9F34-07724DCA7E6E}"/>
            </a:ext>
          </a:extLst>
        </xdr:cNvPr>
        <xdr:cNvSpPr txBox="1"/>
      </xdr:nvSpPr>
      <xdr:spPr>
        <a:xfrm>
          <a:off x="126117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72D8753B-0745-4A3C-9E71-5A11F645AB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AD72BB37-66B9-4192-98F7-136302FF41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CBA8C14E-2610-40EA-93E2-E3F58DE984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3F98130D-2140-4E2B-86FF-35475C11CD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5858534-E93C-4B40-AF60-6EC4C66AD2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7FD3A4A4-3F5A-44BC-A6F7-0DEE7DCBED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A75CF43-CEB4-44A3-94E7-EB02AAE715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ECDD6686-8990-4DF4-8859-6B57E4B39C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86063C0B-A437-4A68-8539-E09942B66B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4928FEE3-1DBB-4E71-860B-9B09B006C78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C29AB7FA-E9D8-4224-9BA2-4623EFE9460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DCA163C4-DA03-457D-B511-D9E7207D5F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24FA81F4-97A5-4793-97F8-8E78EA5C924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97354E3-5845-46DE-AAD1-E0ECF6EC971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DD96835A-BBD1-4DCC-ADB2-3CDBBC39A0F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DC4BA663-779E-4744-8580-169A67E51E0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8DC75037-FCAF-4B04-88B5-571D7BD5C40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3D37216C-7F19-4967-85A9-EFE5BE9411E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808A0BC9-779F-4F93-8E26-3D9041E7687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A88C55A5-EBA6-4A84-8017-DA84DAD0BDA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B58795DF-E26F-4882-9483-BC4C02A142D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C0A9172E-FEE1-47C1-9E96-D5B9BBBB64F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DC38A5A-3C99-46C1-82B5-7CCDC2B9B4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4EF8C93B-8272-41C6-B117-35C7398ACC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E11D02EC-1178-4903-AC0C-5F28494B48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5" name="直線コネクタ 914">
          <a:extLst>
            <a:ext uri="{FF2B5EF4-FFF2-40B4-BE49-F238E27FC236}">
              <a16:creationId xmlns:a16="http://schemas.microsoft.com/office/drawing/2014/main" id="{04045A4A-4165-4680-BE43-A9652B4EF20A}"/>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6" name="【庁舎】&#10;一人当たり面積最小値テキスト">
          <a:extLst>
            <a:ext uri="{FF2B5EF4-FFF2-40B4-BE49-F238E27FC236}">
              <a16:creationId xmlns:a16="http://schemas.microsoft.com/office/drawing/2014/main" id="{5D1067DA-7B1D-4D8A-91E3-08254E29B51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7" name="直線コネクタ 916">
          <a:extLst>
            <a:ext uri="{FF2B5EF4-FFF2-40B4-BE49-F238E27FC236}">
              <a16:creationId xmlns:a16="http://schemas.microsoft.com/office/drawing/2014/main" id="{9F1A2C2B-116B-4787-AB30-1918431A78FA}"/>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8" name="【庁舎】&#10;一人当たり面積最大値テキスト">
          <a:extLst>
            <a:ext uri="{FF2B5EF4-FFF2-40B4-BE49-F238E27FC236}">
              <a16:creationId xmlns:a16="http://schemas.microsoft.com/office/drawing/2014/main" id="{D57B4E24-C4FF-43D8-8199-F8FEED332D1B}"/>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19" name="直線コネクタ 918">
          <a:extLst>
            <a:ext uri="{FF2B5EF4-FFF2-40B4-BE49-F238E27FC236}">
              <a16:creationId xmlns:a16="http://schemas.microsoft.com/office/drawing/2014/main" id="{4BCE395F-6A42-4470-8AD4-96FA1E29EA1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20" name="【庁舎】&#10;一人当たり面積平均値テキスト">
          <a:extLst>
            <a:ext uri="{FF2B5EF4-FFF2-40B4-BE49-F238E27FC236}">
              <a16:creationId xmlns:a16="http://schemas.microsoft.com/office/drawing/2014/main" id="{06ED015A-D262-481D-BA5E-27B43E2F4795}"/>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1" name="フローチャート: 判断 920">
          <a:extLst>
            <a:ext uri="{FF2B5EF4-FFF2-40B4-BE49-F238E27FC236}">
              <a16:creationId xmlns:a16="http://schemas.microsoft.com/office/drawing/2014/main" id="{3BD001BC-8D74-443C-87CD-8718681D0569}"/>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2" name="フローチャート: 判断 921">
          <a:extLst>
            <a:ext uri="{FF2B5EF4-FFF2-40B4-BE49-F238E27FC236}">
              <a16:creationId xmlns:a16="http://schemas.microsoft.com/office/drawing/2014/main" id="{C1291670-5753-4563-B4A6-8F1B7103D723}"/>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3" name="フローチャート: 判断 922">
          <a:extLst>
            <a:ext uri="{FF2B5EF4-FFF2-40B4-BE49-F238E27FC236}">
              <a16:creationId xmlns:a16="http://schemas.microsoft.com/office/drawing/2014/main" id="{8FEEB8F9-F2FB-4739-BD79-28E37FF8AE09}"/>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4" name="フローチャート: 判断 923">
          <a:extLst>
            <a:ext uri="{FF2B5EF4-FFF2-40B4-BE49-F238E27FC236}">
              <a16:creationId xmlns:a16="http://schemas.microsoft.com/office/drawing/2014/main" id="{5D0699B1-D0E9-4219-A5B0-1DB367320687}"/>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5" name="フローチャート: 判断 924">
          <a:extLst>
            <a:ext uri="{FF2B5EF4-FFF2-40B4-BE49-F238E27FC236}">
              <a16:creationId xmlns:a16="http://schemas.microsoft.com/office/drawing/2014/main" id="{3B1D3342-B1D7-465E-9BC2-BA07E8B88D5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1EEDC83-964C-4EE1-9145-F43E406646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396B3FD-089A-4E14-A5A5-373A7BCB3F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6ED31C2-01A9-4516-93B1-729F2DABF4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401B879-BA77-4BD8-9B50-EF7DC8ACB8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65B4A6F-9F76-460B-8F89-B11CDC9DC1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31" name="楕円 930">
          <a:extLst>
            <a:ext uri="{FF2B5EF4-FFF2-40B4-BE49-F238E27FC236}">
              <a16:creationId xmlns:a16="http://schemas.microsoft.com/office/drawing/2014/main" id="{6551FCE9-0B26-4192-8B65-2481D4AB2CAB}"/>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32" name="【庁舎】&#10;一人当たり面積該当値テキスト">
          <a:extLst>
            <a:ext uri="{FF2B5EF4-FFF2-40B4-BE49-F238E27FC236}">
              <a16:creationId xmlns:a16="http://schemas.microsoft.com/office/drawing/2014/main" id="{669ACB0F-2883-48A5-9A41-450DC00D523F}"/>
            </a:ext>
          </a:extLst>
        </xdr:cNvPr>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77651</xdr:rowOff>
    </xdr:from>
    <xdr:to>
      <xdr:col>112</xdr:col>
      <xdr:colOff>38100</xdr:colOff>
      <xdr:row>106</xdr:row>
      <xdr:rowOff>7801</xdr:rowOff>
    </xdr:to>
    <xdr:sp macro="" textlink="">
      <xdr:nvSpPr>
        <xdr:cNvPr id="933" name="楕円 932">
          <a:extLst>
            <a:ext uri="{FF2B5EF4-FFF2-40B4-BE49-F238E27FC236}">
              <a16:creationId xmlns:a16="http://schemas.microsoft.com/office/drawing/2014/main" id="{DF59F731-AA80-4E49-B153-5710AA883AD0}"/>
            </a:ext>
          </a:extLst>
        </xdr:cNvPr>
        <xdr:cNvSpPr/>
      </xdr:nvSpPr>
      <xdr:spPr>
        <a:xfrm>
          <a:off x="2127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128451</xdr:rowOff>
    </xdr:from>
    <xdr:to>
      <xdr:col>116</xdr:col>
      <xdr:colOff>63500</xdr:colOff>
      <xdr:row>105</xdr:row>
      <xdr:rowOff>133350</xdr:rowOff>
    </xdr:to>
    <xdr:cxnSp macro="">
      <xdr:nvCxnSpPr>
        <xdr:cNvPr id="934" name="直線コネクタ 933">
          <a:extLst>
            <a:ext uri="{FF2B5EF4-FFF2-40B4-BE49-F238E27FC236}">
              <a16:creationId xmlns:a16="http://schemas.microsoft.com/office/drawing/2014/main" id="{F253A4BC-2B02-4793-93DC-E1FDD2009A53}"/>
            </a:ext>
          </a:extLst>
        </xdr:cNvPr>
        <xdr:cNvCxnSpPr/>
      </xdr:nvCxnSpPr>
      <xdr:spPr>
        <a:xfrm>
          <a:off x="21323300" y="181307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125005</xdr:rowOff>
    </xdr:from>
    <xdr:to>
      <xdr:col>107</xdr:col>
      <xdr:colOff>101600</xdr:colOff>
      <xdr:row>107</xdr:row>
      <xdr:rowOff>55155</xdr:rowOff>
    </xdr:to>
    <xdr:sp macro="" textlink="">
      <xdr:nvSpPr>
        <xdr:cNvPr id="935" name="楕円 934">
          <a:extLst>
            <a:ext uri="{FF2B5EF4-FFF2-40B4-BE49-F238E27FC236}">
              <a16:creationId xmlns:a16="http://schemas.microsoft.com/office/drawing/2014/main" id="{5C6E25D1-E896-4A9E-8FD3-561726DC1BF2}"/>
            </a:ext>
          </a:extLst>
        </xdr:cNvPr>
        <xdr:cNvSpPr/>
      </xdr:nvSpPr>
      <xdr:spPr>
        <a:xfrm>
          <a:off x="2038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128451</xdr:rowOff>
    </xdr:from>
    <xdr:to>
      <xdr:col>111</xdr:col>
      <xdr:colOff>177800</xdr:colOff>
      <xdr:row>107</xdr:row>
      <xdr:rowOff>4355</xdr:rowOff>
    </xdr:to>
    <xdr:cxnSp macro="">
      <xdr:nvCxnSpPr>
        <xdr:cNvPr id="936" name="直線コネクタ 935">
          <a:extLst>
            <a:ext uri="{FF2B5EF4-FFF2-40B4-BE49-F238E27FC236}">
              <a16:creationId xmlns:a16="http://schemas.microsoft.com/office/drawing/2014/main" id="{FC9F56B6-42D6-4BD4-9386-394B84D1F978}"/>
            </a:ext>
          </a:extLst>
        </xdr:cNvPr>
        <xdr:cNvCxnSpPr/>
      </xdr:nvCxnSpPr>
      <xdr:spPr>
        <a:xfrm flipV="1">
          <a:off x="20434300" y="1813070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937" name="楕円 936">
          <a:extLst>
            <a:ext uri="{FF2B5EF4-FFF2-40B4-BE49-F238E27FC236}">
              <a16:creationId xmlns:a16="http://schemas.microsoft.com/office/drawing/2014/main" id="{DED9C89C-B2D9-463D-AF19-4EDDE003598F}"/>
            </a:ext>
          </a:extLst>
        </xdr:cNvPr>
        <xdr:cNvSpPr/>
      </xdr:nvSpPr>
      <xdr:spPr>
        <a:xfrm>
          <a:off x="19494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xdr:rowOff>
    </xdr:from>
    <xdr:to>
      <xdr:col>107</xdr:col>
      <xdr:colOff>50800</xdr:colOff>
      <xdr:row>107</xdr:row>
      <xdr:rowOff>4355</xdr:rowOff>
    </xdr:to>
    <xdr:cxnSp macro="">
      <xdr:nvCxnSpPr>
        <xdr:cNvPr id="938" name="直線コネクタ 937">
          <a:extLst>
            <a:ext uri="{FF2B5EF4-FFF2-40B4-BE49-F238E27FC236}">
              <a16:creationId xmlns:a16="http://schemas.microsoft.com/office/drawing/2014/main" id="{C679D74A-FC2C-4328-A6A0-15F6728BCD49}"/>
            </a:ext>
          </a:extLst>
        </xdr:cNvPr>
        <xdr:cNvCxnSpPr/>
      </xdr:nvCxnSpPr>
      <xdr:spPr>
        <a:xfrm>
          <a:off x="19545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118473</xdr:rowOff>
    </xdr:from>
    <xdr:to>
      <xdr:col>98</xdr:col>
      <xdr:colOff>38100</xdr:colOff>
      <xdr:row>107</xdr:row>
      <xdr:rowOff>48623</xdr:rowOff>
    </xdr:to>
    <xdr:sp macro="" textlink="">
      <xdr:nvSpPr>
        <xdr:cNvPr id="939" name="楕円 938">
          <a:extLst>
            <a:ext uri="{FF2B5EF4-FFF2-40B4-BE49-F238E27FC236}">
              <a16:creationId xmlns:a16="http://schemas.microsoft.com/office/drawing/2014/main" id="{1F5D7140-90D1-450F-98AE-EEA6A01FE3BC}"/>
            </a:ext>
          </a:extLst>
        </xdr:cNvPr>
        <xdr:cNvSpPr/>
      </xdr:nvSpPr>
      <xdr:spPr>
        <a:xfrm>
          <a:off x="18605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169273</xdr:rowOff>
    </xdr:from>
    <xdr:to>
      <xdr:col>102</xdr:col>
      <xdr:colOff>114300</xdr:colOff>
      <xdr:row>107</xdr:row>
      <xdr:rowOff>1088</xdr:rowOff>
    </xdr:to>
    <xdr:cxnSp macro="">
      <xdr:nvCxnSpPr>
        <xdr:cNvPr id="940" name="直線コネクタ 939">
          <a:extLst>
            <a:ext uri="{FF2B5EF4-FFF2-40B4-BE49-F238E27FC236}">
              <a16:creationId xmlns:a16="http://schemas.microsoft.com/office/drawing/2014/main" id="{3E7909D6-CCDD-4CCA-9489-1921F7B77F16}"/>
            </a:ext>
          </a:extLst>
        </xdr:cNvPr>
        <xdr:cNvCxnSpPr/>
      </xdr:nvCxnSpPr>
      <xdr:spPr>
        <a:xfrm>
          <a:off x="18656300" y="183429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41" name="n_1aveValue【庁舎】&#10;一人当たり面積">
          <a:extLst>
            <a:ext uri="{FF2B5EF4-FFF2-40B4-BE49-F238E27FC236}">
              <a16:creationId xmlns:a16="http://schemas.microsoft.com/office/drawing/2014/main" id="{37FA91AD-7483-4E07-84BE-EC39C2CFE86F}"/>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42" name="n_2aveValue【庁舎】&#10;一人当たり面積">
          <a:extLst>
            <a:ext uri="{FF2B5EF4-FFF2-40B4-BE49-F238E27FC236}">
              <a16:creationId xmlns:a16="http://schemas.microsoft.com/office/drawing/2014/main" id="{CAC0CED9-21AA-4324-8459-81BC50E3F1DD}"/>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3" name="n_3aveValue【庁舎】&#10;一人当たり面積">
          <a:extLst>
            <a:ext uri="{FF2B5EF4-FFF2-40B4-BE49-F238E27FC236}">
              <a16:creationId xmlns:a16="http://schemas.microsoft.com/office/drawing/2014/main" id="{1AE95DAF-7423-4D30-982B-49E7517AC076}"/>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44" name="n_4aveValue【庁舎】&#10;一人当たり面積">
          <a:extLst>
            <a:ext uri="{FF2B5EF4-FFF2-40B4-BE49-F238E27FC236}">
              <a16:creationId xmlns:a16="http://schemas.microsoft.com/office/drawing/2014/main" id="{BD1CDD8D-E5B6-4B7D-A59E-F3D1F32F26B4}"/>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170378</xdr:rowOff>
    </xdr:from>
    <xdr:ext cx="469744" cy="259045"/>
    <xdr:sp macro="" textlink="">
      <xdr:nvSpPr>
        <xdr:cNvPr id="945" name="n_1mainValue【庁舎】&#10;一人当たり面積">
          <a:extLst>
            <a:ext uri="{FF2B5EF4-FFF2-40B4-BE49-F238E27FC236}">
              <a16:creationId xmlns:a16="http://schemas.microsoft.com/office/drawing/2014/main" id="{72E13982-06FE-4033-817F-6A511AD2CE0C}"/>
            </a:ext>
          </a:extLst>
        </xdr:cNvPr>
        <xdr:cNvSpPr txBox="1"/>
      </xdr:nvSpPr>
      <xdr:spPr>
        <a:xfrm>
          <a:off x="21075727" y="181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46282</xdr:rowOff>
    </xdr:from>
    <xdr:ext cx="469744" cy="259045"/>
    <xdr:sp macro="" textlink="">
      <xdr:nvSpPr>
        <xdr:cNvPr id="946" name="n_2mainValue【庁舎】&#10;一人当たり面積">
          <a:extLst>
            <a:ext uri="{FF2B5EF4-FFF2-40B4-BE49-F238E27FC236}">
              <a16:creationId xmlns:a16="http://schemas.microsoft.com/office/drawing/2014/main" id="{7CCCE79E-8846-40F9-B4EE-005762F904D8}"/>
            </a:ext>
          </a:extLst>
        </xdr:cNvPr>
        <xdr:cNvSpPr txBox="1"/>
      </xdr:nvSpPr>
      <xdr:spPr>
        <a:xfrm>
          <a:off x="20199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947" name="n_3mainValue【庁舎】&#10;一人当たり面積">
          <a:extLst>
            <a:ext uri="{FF2B5EF4-FFF2-40B4-BE49-F238E27FC236}">
              <a16:creationId xmlns:a16="http://schemas.microsoft.com/office/drawing/2014/main" id="{4DFEE9D3-EBC6-474F-92EC-3B649360E457}"/>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39750</xdr:rowOff>
    </xdr:from>
    <xdr:ext cx="469744" cy="259045"/>
    <xdr:sp macro="" textlink="">
      <xdr:nvSpPr>
        <xdr:cNvPr id="948" name="n_4mainValue【庁舎】&#10;一人当たり面積">
          <a:extLst>
            <a:ext uri="{FF2B5EF4-FFF2-40B4-BE49-F238E27FC236}">
              <a16:creationId xmlns:a16="http://schemas.microsoft.com/office/drawing/2014/main" id="{83B00777-95E6-46A2-934D-99ECBD27D526}"/>
            </a:ext>
          </a:extLst>
        </xdr:cNvPr>
        <xdr:cNvSpPr txBox="1"/>
      </xdr:nvSpPr>
      <xdr:spPr>
        <a:xfrm>
          <a:off x="18421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60F51657-0FF1-4405-82CC-9E3F1A7829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8C26FFF8-9C67-4DA2-8C1F-602C4704F5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3B272C64-D923-447F-BBAF-1769B6F169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有形固定資産減価償却率の状況は、多くの施設類型で類似団体と同等又は下回っている。庁舎の減価償却率が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年度に新庁舎が竣工したこと及び旧庁舎（出張所含む）の用途を変更したことによるものである。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今後も南城市公共施設適正配置計画や個別施設計画等に基づき、財産を適正に管理・活用していく。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市内に中心となる産業がないこと等により、財政基盤が弱く、類似団体平均を下回っている。組織の見直し及び、窓口サービスの民間委託等による歳出の徹底的な見直しにより、活力あるまちづくりを展開しつつ、行政の効率化に努めることにより、財政の健全化を図る</a:t>
          </a:r>
          <a:r>
            <a:rPr kumimoji="1"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6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経常収支比率については、８</a:t>
          </a:r>
          <a:r>
            <a:rPr kumimoji="1" lang="en-US" altLang="ja-JP" sz="1200">
              <a:solidFill>
                <a:schemeClr val="dk1"/>
              </a:solidFill>
              <a:effectLst/>
              <a:latin typeface="+mn-ea"/>
              <a:ea typeface="+mn-ea"/>
              <a:cs typeface="+mn-cs"/>
            </a:rPr>
            <a:t>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9</a:t>
          </a:r>
          <a:r>
            <a:rPr kumimoji="1" lang="ja-JP" altLang="ja-JP" sz="1200">
              <a:solidFill>
                <a:schemeClr val="dk1"/>
              </a:solidFill>
              <a:effectLst/>
              <a:latin typeface="+mn-ea"/>
              <a:ea typeface="+mn-ea"/>
              <a:cs typeface="+mn-cs"/>
            </a:rPr>
            <a:t>％で、全国平均、類似団体平均を下回っているものの扶助費及び交際費の増加により対前年度比１．</a:t>
          </a:r>
          <a:r>
            <a:rPr kumimoji="1" lang="ja-JP" altLang="en-US" sz="1200">
              <a:solidFill>
                <a:schemeClr val="dk1"/>
              </a:solidFill>
              <a:effectLst/>
              <a:latin typeface="+mn-ea"/>
              <a:ea typeface="+mn-ea"/>
              <a:cs typeface="+mn-cs"/>
            </a:rPr>
            <a:t>４</a:t>
          </a:r>
          <a:r>
            <a:rPr kumimoji="1" lang="ja-JP" altLang="ja-JP" sz="1200">
              <a:solidFill>
                <a:schemeClr val="dk1"/>
              </a:solidFill>
              <a:effectLst/>
              <a:latin typeface="+mn-ea"/>
              <a:ea typeface="+mn-ea"/>
              <a:cs typeface="+mn-cs"/>
            </a:rPr>
            <a:t>ポイント上昇した。扶助費については、資格審査等の適正化等により抑制に努め、地方債については、適切な時期に繰上償還を行うことで利子償還金の縮減に努める。</a:t>
          </a:r>
          <a:endParaRPr lang="ja-JP" altLang="ja-JP" sz="16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41728</xdr:rowOff>
    </xdr:from>
    <xdr:to>
      <xdr:col>23</xdr:col>
      <xdr:colOff>133350</xdr:colOff>
      <xdr:row>59</xdr:row>
      <xdr:rowOff>89988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572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41728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0952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99423</xdr:rowOff>
    </xdr:from>
    <xdr:to>
      <xdr:col>15</xdr:col>
      <xdr:colOff>82550</xdr:colOff>
      <xdr:row>58</xdr:row>
      <xdr:rowOff>151130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435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99423</xdr:rowOff>
    </xdr:from>
    <xdr:to>
      <xdr:col>11</xdr:col>
      <xdr:colOff>31750</xdr:colOff>
      <xdr:row>58</xdr:row>
      <xdr:rowOff>120106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0435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39188</xdr:rowOff>
    </xdr:from>
    <xdr:to>
      <xdr:col>23</xdr:col>
      <xdr:colOff>184150</xdr:colOff>
      <xdr:row>59</xdr:row>
      <xdr:rowOff>140788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55715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162378</xdr:rowOff>
    </xdr:from>
    <xdr:to>
      <xdr:col>19</xdr:col>
      <xdr:colOff>184150</xdr:colOff>
      <xdr:row>59</xdr:row>
      <xdr:rowOff>92528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102705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7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48623</xdr:rowOff>
    </xdr:from>
    <xdr:to>
      <xdr:col>11</xdr:col>
      <xdr:colOff>82550</xdr:colOff>
      <xdr:row>58</xdr:row>
      <xdr:rowOff>150223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160400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人口１人当たりの金額は、前年度と比較して</a:t>
          </a:r>
          <a:r>
            <a:rPr kumimoji="1" lang="ja-JP" altLang="en-US" sz="1200">
              <a:solidFill>
                <a:schemeClr val="dk1"/>
              </a:solidFill>
              <a:effectLst/>
              <a:latin typeface="+mn-lt"/>
              <a:ea typeface="+mn-ea"/>
              <a:cs typeface="+mn-cs"/>
            </a:rPr>
            <a:t>８８１</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減額</a:t>
          </a:r>
          <a:r>
            <a:rPr kumimoji="1" lang="ja-JP" altLang="ja-JP" sz="1200">
              <a:solidFill>
                <a:schemeClr val="dk1"/>
              </a:solidFill>
              <a:effectLst/>
              <a:latin typeface="+mn-lt"/>
              <a:ea typeface="+mn-ea"/>
              <a:cs typeface="+mn-cs"/>
            </a:rPr>
            <a:t>となった。これは類似団体平均</a:t>
          </a:r>
          <a:r>
            <a:rPr kumimoji="1" lang="ja-JP" altLang="en-US" sz="1200">
              <a:solidFill>
                <a:schemeClr val="dk1"/>
              </a:solidFill>
              <a:effectLst/>
              <a:latin typeface="+mn-lt"/>
              <a:ea typeface="+mn-ea"/>
              <a:cs typeface="+mn-cs"/>
            </a:rPr>
            <a:t>を４５，９７３</a:t>
          </a:r>
          <a:r>
            <a:rPr kumimoji="1" lang="ja-JP" altLang="ja-JP" sz="1200">
              <a:solidFill>
                <a:schemeClr val="dk1"/>
              </a:solidFill>
              <a:effectLst/>
              <a:latin typeface="+mn-lt"/>
              <a:ea typeface="+mn-ea"/>
              <a:cs typeface="+mn-cs"/>
            </a:rPr>
            <a:t>円下回っているが、沖縄県平均は</a:t>
          </a:r>
          <a:r>
            <a:rPr kumimoji="1" lang="ja-JP" altLang="en-US" sz="1200">
              <a:solidFill>
                <a:schemeClr val="dk1"/>
              </a:solidFill>
              <a:effectLst/>
              <a:latin typeface="+mn-lt"/>
              <a:ea typeface="+mn-ea"/>
              <a:cs typeface="+mn-cs"/>
            </a:rPr>
            <a:t>２７</a:t>
          </a:r>
          <a:r>
            <a:rPr kumimoji="1" lang="ja-JP" altLang="ja-JP" sz="1200">
              <a:solidFill>
                <a:schemeClr val="dk1"/>
              </a:solidFill>
              <a:effectLst/>
              <a:latin typeface="+mn-lt"/>
              <a:ea typeface="+mn-ea"/>
              <a:cs typeface="+mn-cs"/>
            </a:rPr>
            <a:t>円上回っている。今後ともコスト削減に向けて取り組んでいく。</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44946</xdr:rowOff>
    </xdr:from>
    <xdr:to>
      <xdr:col>23</xdr:col>
      <xdr:colOff>133350</xdr:colOff>
      <xdr:row>81</xdr:row>
      <xdr:rowOff>48490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3239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165771</xdr:rowOff>
    </xdr:from>
    <xdr:to>
      <xdr:col>19</xdr:col>
      <xdr:colOff>133350</xdr:colOff>
      <xdr:row>81</xdr:row>
      <xdr:rowOff>48490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1771"/>
          <a:ext cx="889000" cy="5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165771</xdr:rowOff>
    </xdr:from>
    <xdr:to>
      <xdr:col>15</xdr:col>
      <xdr:colOff>82550</xdr:colOff>
      <xdr:row>81</xdr:row>
      <xdr:rowOff>18255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81771"/>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169769</xdr:rowOff>
    </xdr:from>
    <xdr:to>
      <xdr:col>11</xdr:col>
      <xdr:colOff>31750</xdr:colOff>
      <xdr:row>81</xdr:row>
      <xdr:rowOff>18255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85769"/>
          <a:ext cx="8890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165596</xdr:rowOff>
    </xdr:from>
    <xdr:to>
      <xdr:col>23</xdr:col>
      <xdr:colOff>184150</xdr:colOff>
      <xdr:row>81</xdr:row>
      <xdr:rowOff>95746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169140</xdr:rowOff>
    </xdr:from>
    <xdr:to>
      <xdr:col>19</xdr:col>
      <xdr:colOff>184150</xdr:colOff>
      <xdr:row>81</xdr:row>
      <xdr:rowOff>99290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109467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114971</xdr:rowOff>
    </xdr:from>
    <xdr:to>
      <xdr:col>15</xdr:col>
      <xdr:colOff>133350</xdr:colOff>
      <xdr:row>81</xdr:row>
      <xdr:rowOff>45121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55298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138905</xdr:rowOff>
    </xdr:from>
    <xdr:to>
      <xdr:col>11</xdr:col>
      <xdr:colOff>82550</xdr:colOff>
      <xdr:row>81</xdr:row>
      <xdr:rowOff>69055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79232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118969</xdr:rowOff>
    </xdr:from>
    <xdr:to>
      <xdr:col>7</xdr:col>
      <xdr:colOff>31750</xdr:colOff>
      <xdr:row>81</xdr:row>
      <xdr:rowOff>49119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59296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全国市平均より０．</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ポイント低く、類似団体平均より</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ポイント高い状況である。各種手当の総点検を行うなど、引き続き、給与の適正化に努めていく。</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37395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865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87</xdr:row>
      <xdr:rowOff>37395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792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34572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74789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7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全国平均より１．０</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ポイント、県平均より０．５９ポイント低い状況である。定員適正化計画の着実な遂行と人口増加が大きな要因である。今後も適切な定員管理に努めていく。</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98939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8019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103536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8019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103536</xdr:rowOff>
    </xdr:from>
    <xdr:to>
      <xdr:col>72</xdr:col>
      <xdr:colOff>203200</xdr:colOff>
      <xdr:row>60</xdr:row>
      <xdr:rowOff>106983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905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101237</xdr:rowOff>
    </xdr:from>
    <xdr:to>
      <xdr:col>68</xdr:col>
      <xdr:colOff>152400</xdr:colOff>
      <xdr:row>60</xdr:row>
      <xdr:rowOff>106983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8823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48139</xdr:rowOff>
    </xdr:from>
    <xdr:to>
      <xdr:col>81</xdr:col>
      <xdr:colOff>95250</xdr:colOff>
      <xdr:row>60</xdr:row>
      <xdr:rowOff>149739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64666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8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154171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9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52736</xdr:rowOff>
    </xdr:from>
    <xdr:to>
      <xdr:col>73</xdr:col>
      <xdr:colOff>44450</xdr:colOff>
      <xdr:row>60</xdr:row>
      <xdr:rowOff>154336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164513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56183</xdr:rowOff>
    </xdr:from>
    <xdr:to>
      <xdr:col>68</xdr:col>
      <xdr:colOff>203200</xdr:colOff>
      <xdr:row>60</xdr:row>
      <xdr:rowOff>157783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50437</xdr:rowOff>
    </xdr:from>
    <xdr:to>
      <xdr:col>64</xdr:col>
      <xdr:colOff>152400</xdr:colOff>
      <xdr:row>60</xdr:row>
      <xdr:rowOff>152037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162214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南城市総合計画のもと適量・適切な事業実施により、類似団体、県平均を下回っている。この水準は過去５年間、同程度となっており、今後とも、緊急度・住民ニーズを的確に把握し、起債に大きく頼ることのない財政運営に努め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151236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23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151236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214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149225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1539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143192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92392</xdr:rowOff>
    </xdr:from>
    <xdr:to>
      <xdr:col>68</xdr:col>
      <xdr:colOff>203200</xdr:colOff>
      <xdr:row>37</xdr:row>
      <xdr:rowOff>22542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32719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90382</xdr:rowOff>
    </xdr:from>
    <xdr:to>
      <xdr:col>64</xdr:col>
      <xdr:colOff>152400</xdr:colOff>
      <xdr:row>37</xdr:row>
      <xdr:rowOff>20532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30709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昨年と比較し、将来負担額は、</a:t>
          </a:r>
          <a:r>
            <a:rPr kumimoji="1" lang="ja-JP" altLang="en-US" sz="1100">
              <a:solidFill>
                <a:schemeClr val="dk1"/>
              </a:solidFill>
              <a:effectLst/>
              <a:latin typeface="+mn-lt"/>
              <a:ea typeface="+mn-ea"/>
              <a:cs typeface="+mn-cs"/>
            </a:rPr>
            <a:t>７０７，５２４</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１，１２８，５３５</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しており、類似団体、全国平均及び県平均を大きく下回っている。今後も後世への負担を少しでも軽減するよう、新規事業の実施等について総点検を図り、財政の健全化に努める。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類似団体、全国及び沖縄県平均と比較して低い水準である。現在、民間活用や、指定管理者制度の導入を進めており、今後も行財政改革等の取組を通じて人件費の抑制に努めていく。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物件費については、前年度と比較して０．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している。業務の民間委託や指定管理制度の更なる推進等により、コスト削減に努めていく。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40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4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ポイント上昇している。法人保育園運営費負担事業、障害者福祉費、生活保護費等の増額が主な要因である。</a:t>
          </a:r>
          <a:endParaRPr lang="ja-JP" altLang="ja-JP" sz="1400">
            <a:effectLst/>
          </a:endParaRPr>
        </a:p>
        <a:p>
          <a:r>
            <a:rPr kumimoji="1" lang="ja-JP" altLang="ja-JP" sz="1100">
              <a:solidFill>
                <a:schemeClr val="dk1"/>
              </a:solidFill>
              <a:effectLst/>
              <a:latin typeface="+mn-lt"/>
              <a:ea typeface="+mn-ea"/>
              <a:cs typeface="+mn-cs"/>
            </a:rPr>
            <a:t>資格審査等を見直し、適正化を進めていくことで、財政を圧迫する上昇傾向に歯止めをかけるよう努めていく。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75293</xdr:rowOff>
    </xdr:from>
    <xdr:to>
      <xdr:col>24</xdr:col>
      <xdr:colOff>25400</xdr:colOff>
      <xdr:row>60</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90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75293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18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155122</xdr:rowOff>
    </xdr:from>
    <xdr:to>
      <xdr:col>24</xdr:col>
      <xdr:colOff>76200</xdr:colOff>
      <xdr:row>60</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127199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24493</xdr:rowOff>
    </xdr:from>
    <xdr:to>
      <xdr:col>20</xdr:col>
      <xdr:colOff>38100</xdr:colOff>
      <xdr:row>59</xdr:row>
      <xdr:rowOff>126093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110870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下水道の公営企業会計化に伴う歳出項目の修正</a:t>
          </a:r>
          <a:r>
            <a:rPr kumimoji="1" lang="ja-JP" altLang="ja-JP" sz="1100">
              <a:solidFill>
                <a:schemeClr val="dk1"/>
              </a:solidFill>
              <a:effectLst/>
              <a:latin typeface="+mn-lt"/>
              <a:ea typeface="+mn-ea"/>
              <a:cs typeface="+mn-cs"/>
            </a:rPr>
            <a:t>などが主な要因となっている。今後国民健康保険税の適正化等を図ることなどにより、普通会計の負担額を減らしていくように努める。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55</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786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57</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224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49547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．２ポイント増加している。</a:t>
          </a:r>
          <a:r>
            <a:rPr kumimoji="1" lang="ja-JP" altLang="en-US" sz="1100">
              <a:solidFill>
                <a:schemeClr val="dk1"/>
              </a:solidFill>
              <a:effectLst/>
              <a:latin typeface="+mn-lt"/>
              <a:ea typeface="+mn-ea"/>
              <a:cs typeface="+mn-cs"/>
            </a:rPr>
            <a:t>下水道の公営企業会計化に伴う歳出項目の修正</a:t>
          </a:r>
          <a:r>
            <a:rPr kumimoji="1" lang="ja-JP" altLang="ja-JP" sz="1100">
              <a:solidFill>
                <a:schemeClr val="dk1"/>
              </a:solidFill>
              <a:effectLst/>
              <a:latin typeface="+mn-lt"/>
              <a:ea typeface="+mn-ea"/>
              <a:cs typeface="+mn-cs"/>
            </a:rPr>
            <a:t>などが主な要因となっている。</a:t>
          </a:r>
          <a:endParaRPr lang="ja-JP" altLang="ja-JP" sz="1400">
            <a:effectLst/>
          </a:endParaRPr>
        </a:p>
        <a:p>
          <a:r>
            <a:rPr kumimoji="1" lang="ja-JP" altLang="ja-JP" sz="1100">
              <a:solidFill>
                <a:schemeClr val="dk1"/>
              </a:solidFill>
              <a:effectLst/>
              <a:latin typeface="+mn-lt"/>
              <a:ea typeface="+mn-ea"/>
              <a:cs typeface="+mn-cs"/>
            </a:rPr>
            <a:t>　類似団体、全国及び沖縄県平均と比較して大きく上回っている状況であるため、下水道事業の広域化や料金の値上げ、事業の見直しや、負担金・補助金等について精査し、補助費等の抑制に努める。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586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37</xdr:row>
      <xdr:rowOff>5842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528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152146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ポイント減少している。高利率の事業の償還が落ち着いたことにより減少しているが、引き続き将来負担を軽減するため、繰上償還等による取り組みを実施し、公債費の抑制に努めていく。</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75</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581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10795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562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120015</xdr:rowOff>
    </xdr:from>
    <xdr:to>
      <xdr:col>24</xdr:col>
      <xdr:colOff>76200</xdr:colOff>
      <xdr:row>75</xdr:row>
      <xdr:rowOff>50165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136542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133350</xdr:rowOff>
    </xdr:from>
    <xdr:to>
      <xdr:col>15</xdr:col>
      <xdr:colOff>149225</xdr:colOff>
      <xdr:row>75</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118110</xdr:rowOff>
    </xdr:from>
    <xdr:to>
      <xdr:col>11</xdr:col>
      <xdr:colOff>60325</xdr:colOff>
      <xdr:row>75</xdr:row>
      <xdr:rowOff>48260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131445</xdr:rowOff>
    </xdr:from>
    <xdr:to>
      <xdr:col>6</xdr:col>
      <xdr:colOff>171450</xdr:colOff>
      <xdr:row>75</xdr:row>
      <xdr:rowOff>61595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71772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公債費以外の経常収支比率については、類似団体、全国及び沖縄県平均を下回っており、財政の硬直化率については比較的良い結果となっている。しかし、前年度と比較した場合、</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ポイント増加している状況にあるため、今後も行財政改革を推進し、健全な行財政運営に努めていく。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46888"/>
          <a:ext cx="8382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88138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8463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14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74</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09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72352</xdr:rowOff>
    </xdr:from>
    <xdr:to>
      <xdr:col>29</xdr:col>
      <xdr:colOff>127000</xdr:colOff>
      <xdr:row>19</xdr:row>
      <xdr:rowOff>82385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77527"/>
          <a:ext cx="647700" cy="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75997</xdr:rowOff>
    </xdr:from>
    <xdr:to>
      <xdr:col>26</xdr:col>
      <xdr:colOff>50800</xdr:colOff>
      <xdr:row>19</xdr:row>
      <xdr:rowOff>82385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81172"/>
          <a:ext cx="698500" cy="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49860</xdr:rowOff>
    </xdr:from>
    <xdr:to>
      <xdr:col>22</xdr:col>
      <xdr:colOff>114300</xdr:colOff>
      <xdr:row>19</xdr:row>
      <xdr:rowOff>75997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55035"/>
          <a:ext cx="6985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32258</xdr:rowOff>
    </xdr:from>
    <xdr:to>
      <xdr:col>18</xdr:col>
      <xdr:colOff>177800</xdr:colOff>
      <xdr:row>19</xdr:row>
      <xdr:rowOff>49860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3743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21552</xdr:rowOff>
    </xdr:from>
    <xdr:to>
      <xdr:col>29</xdr:col>
      <xdr:colOff>177800</xdr:colOff>
      <xdr:row>19</xdr:row>
      <xdr:rowOff>123152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2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165079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9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31585</xdr:rowOff>
    </xdr:from>
    <xdr:to>
      <xdr:col>26</xdr:col>
      <xdr:colOff>101600</xdr:colOff>
      <xdr:row>19</xdr:row>
      <xdr:rowOff>133185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3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117962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3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25197</xdr:rowOff>
    </xdr:from>
    <xdr:to>
      <xdr:col>22</xdr:col>
      <xdr:colOff>165100</xdr:colOff>
      <xdr:row>19</xdr:row>
      <xdr:rowOff>126797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3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111574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170510</xdr:rowOff>
    </xdr:from>
    <xdr:to>
      <xdr:col>19</xdr:col>
      <xdr:colOff>38100</xdr:colOff>
      <xdr:row>19</xdr:row>
      <xdr:rowOff>100660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85437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152908</xdr:rowOff>
    </xdr:from>
    <xdr:to>
      <xdr:col>15</xdr:col>
      <xdr:colOff>101600</xdr:colOff>
      <xdr:row>19</xdr:row>
      <xdr:rowOff>83058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67835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29632</xdr:rowOff>
    </xdr:from>
    <xdr:to>
      <xdr:col>29</xdr:col>
      <xdr:colOff>127000</xdr:colOff>
      <xdr:row>38</xdr:row>
      <xdr:rowOff>31853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97232"/>
          <a:ext cx="6477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27376</xdr:rowOff>
    </xdr:from>
    <xdr:to>
      <xdr:col>26</xdr:col>
      <xdr:colOff>50800</xdr:colOff>
      <xdr:row>38</xdr:row>
      <xdr:rowOff>29632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94976"/>
          <a:ext cx="698500" cy="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27376</xdr:rowOff>
    </xdr:from>
    <xdr:to>
      <xdr:col>22</xdr:col>
      <xdr:colOff>114300</xdr:colOff>
      <xdr:row>38</xdr:row>
      <xdr:rowOff>31697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94976"/>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31697</xdr:rowOff>
    </xdr:from>
    <xdr:to>
      <xdr:col>18</xdr:col>
      <xdr:colOff>177800</xdr:colOff>
      <xdr:row>38</xdr:row>
      <xdr:rowOff>32021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9297"/>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323953</xdr:rowOff>
    </xdr:from>
    <xdr:to>
      <xdr:col>29</xdr:col>
      <xdr:colOff>177800</xdr:colOff>
      <xdr:row>38</xdr:row>
      <xdr:rowOff>82653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321732</xdr:rowOff>
    </xdr:from>
    <xdr:to>
      <xdr:col>26</xdr:col>
      <xdr:colOff>101600</xdr:colOff>
      <xdr:row>38</xdr:row>
      <xdr:rowOff>80432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65209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319476</xdr:rowOff>
    </xdr:from>
    <xdr:to>
      <xdr:col>22</xdr:col>
      <xdr:colOff>165100</xdr:colOff>
      <xdr:row>38</xdr:row>
      <xdr:rowOff>78176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62953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323797</xdr:rowOff>
    </xdr:from>
    <xdr:to>
      <xdr:col>19</xdr:col>
      <xdr:colOff>38100</xdr:colOff>
      <xdr:row>38</xdr:row>
      <xdr:rowOff>82497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67274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324121</xdr:rowOff>
    </xdr:from>
    <xdr:to>
      <xdr:col>15</xdr:col>
      <xdr:colOff>101600</xdr:colOff>
      <xdr:row>38</xdr:row>
      <xdr:rowOff>82821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67598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84803</xdr:rowOff>
    </xdr:from>
    <xdr:to>
      <xdr:col>24</xdr:col>
      <xdr:colOff>63500</xdr:colOff>
      <xdr:row>37</xdr:row>
      <xdr:rowOff>100544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28453"/>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100544</xdr:rowOff>
    </xdr:from>
    <xdr:to>
      <xdr:col>19</xdr:col>
      <xdr:colOff>177800</xdr:colOff>
      <xdr:row>37</xdr:row>
      <xdr:rowOff>163757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4194"/>
          <a:ext cx="889000" cy="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163757</xdr:rowOff>
    </xdr:from>
    <xdr:to>
      <xdr:col>15</xdr:col>
      <xdr:colOff>50800</xdr:colOff>
      <xdr:row>37</xdr:row>
      <xdr:rowOff>169570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7407"/>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155473</xdr:rowOff>
    </xdr:from>
    <xdr:to>
      <xdr:col>10</xdr:col>
      <xdr:colOff>114300</xdr:colOff>
      <xdr:row>37</xdr:row>
      <xdr:rowOff>169570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912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34003</xdr:rowOff>
    </xdr:from>
    <xdr:to>
      <xdr:col>24</xdr:col>
      <xdr:colOff>114300</xdr:colOff>
      <xdr:row>37</xdr:row>
      <xdr:rowOff>135603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49744</xdr:rowOff>
    </xdr:from>
    <xdr:to>
      <xdr:col>20</xdr:col>
      <xdr:colOff>38100</xdr:colOff>
      <xdr:row>37</xdr:row>
      <xdr:rowOff>151344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142471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112957</xdr:rowOff>
    </xdr:from>
    <xdr:to>
      <xdr:col>15</xdr:col>
      <xdr:colOff>101600</xdr:colOff>
      <xdr:row>38</xdr:row>
      <xdr:rowOff>43107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34234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118770</xdr:rowOff>
    </xdr:from>
    <xdr:to>
      <xdr:col>10</xdr:col>
      <xdr:colOff>165100</xdr:colOff>
      <xdr:row>38</xdr:row>
      <xdr:rowOff>48920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40047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104673</xdr:rowOff>
    </xdr:from>
    <xdr:to>
      <xdr:col>6</xdr:col>
      <xdr:colOff>38100</xdr:colOff>
      <xdr:row>38</xdr:row>
      <xdr:rowOff>34823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25950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144387</xdr:rowOff>
    </xdr:from>
    <xdr:to>
      <xdr:col>24</xdr:col>
      <xdr:colOff>63500</xdr:colOff>
      <xdr:row>56</xdr:row>
      <xdr:rowOff>154454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45587"/>
          <a:ext cx="8382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144387</xdr:rowOff>
    </xdr:from>
    <xdr:to>
      <xdr:col>19</xdr:col>
      <xdr:colOff>177800</xdr:colOff>
      <xdr:row>57</xdr:row>
      <xdr:rowOff>5397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558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144620</xdr:rowOff>
    </xdr:from>
    <xdr:to>
      <xdr:col>15</xdr:col>
      <xdr:colOff>50800</xdr:colOff>
      <xdr:row>57</xdr:row>
      <xdr:rowOff>5397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45820"/>
          <a:ext cx="889000" cy="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144620</xdr:rowOff>
    </xdr:from>
    <xdr:to>
      <xdr:col>10</xdr:col>
      <xdr:colOff>114300</xdr:colOff>
      <xdr:row>57</xdr:row>
      <xdr:rowOff>5205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45820"/>
          <a:ext cx="889000" cy="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103654</xdr:rowOff>
    </xdr:from>
    <xdr:to>
      <xdr:col>24</xdr:col>
      <xdr:colOff>114300</xdr:colOff>
      <xdr:row>57</xdr:row>
      <xdr:rowOff>33804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82081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93587</xdr:rowOff>
    </xdr:from>
    <xdr:to>
      <xdr:col>20</xdr:col>
      <xdr:colOff>38100</xdr:colOff>
      <xdr:row>57</xdr:row>
      <xdr:rowOff>23737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126047</xdr:rowOff>
    </xdr:from>
    <xdr:to>
      <xdr:col>15</xdr:col>
      <xdr:colOff>101600</xdr:colOff>
      <xdr:row>57</xdr:row>
      <xdr:rowOff>56197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47324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93820</xdr:rowOff>
    </xdr:from>
    <xdr:to>
      <xdr:col>10</xdr:col>
      <xdr:colOff>165100</xdr:colOff>
      <xdr:row>57</xdr:row>
      <xdr:rowOff>23970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125855</xdr:rowOff>
    </xdr:from>
    <xdr:to>
      <xdr:col>6</xdr:col>
      <xdr:colOff>38100</xdr:colOff>
      <xdr:row>57</xdr:row>
      <xdr:rowOff>56005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47132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109387</xdr:rowOff>
    </xdr:from>
    <xdr:to>
      <xdr:col>24</xdr:col>
      <xdr:colOff>63500</xdr:colOff>
      <xdr:row>78</xdr:row>
      <xdr:rowOff>116063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82487"/>
          <a:ext cx="8382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116063</xdr:rowOff>
    </xdr:from>
    <xdr:to>
      <xdr:col>19</xdr:col>
      <xdr:colOff>177800</xdr:colOff>
      <xdr:row>78</xdr:row>
      <xdr:rowOff>116269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8916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116269</xdr:rowOff>
    </xdr:from>
    <xdr:to>
      <xdr:col>15</xdr:col>
      <xdr:colOff>50800</xdr:colOff>
      <xdr:row>78</xdr:row>
      <xdr:rowOff>119835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89369"/>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119835</xdr:rowOff>
    </xdr:from>
    <xdr:to>
      <xdr:col>10</xdr:col>
      <xdr:colOff>114300</xdr:colOff>
      <xdr:row>78</xdr:row>
      <xdr:rowOff>124040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2935"/>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58587</xdr:rowOff>
    </xdr:from>
    <xdr:to>
      <xdr:col>24</xdr:col>
      <xdr:colOff>114300</xdr:colOff>
      <xdr:row>78</xdr:row>
      <xdr:rowOff>160187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144964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65263</xdr:rowOff>
    </xdr:from>
    <xdr:to>
      <xdr:col>20</xdr:col>
      <xdr:colOff>38100</xdr:colOff>
      <xdr:row>78</xdr:row>
      <xdr:rowOff>166863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157990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65469</xdr:rowOff>
    </xdr:from>
    <xdr:to>
      <xdr:col>15</xdr:col>
      <xdr:colOff>101600</xdr:colOff>
      <xdr:row>78</xdr:row>
      <xdr:rowOff>167069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158196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69035</xdr:rowOff>
    </xdr:from>
    <xdr:to>
      <xdr:col>10</xdr:col>
      <xdr:colOff>165100</xdr:colOff>
      <xdr:row>78</xdr:row>
      <xdr:rowOff>170635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161762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3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73240</xdr:rowOff>
    </xdr:from>
    <xdr:to>
      <xdr:col>6</xdr:col>
      <xdr:colOff>38100</xdr:colOff>
      <xdr:row>79</xdr:row>
      <xdr:rowOff>3390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165967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5068</xdr:rowOff>
    </xdr:from>
    <xdr:to>
      <xdr:col>24</xdr:col>
      <xdr:colOff>63500</xdr:colOff>
      <xdr:row>93</xdr:row>
      <xdr:rowOff>134531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49918"/>
          <a:ext cx="8382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134531</xdr:rowOff>
    </xdr:from>
    <xdr:to>
      <xdr:col>19</xdr:col>
      <xdr:colOff>177800</xdr:colOff>
      <xdr:row>94</xdr:row>
      <xdr:rowOff>30835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079381"/>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30835</xdr:rowOff>
    </xdr:from>
    <xdr:to>
      <xdr:col>15</xdr:col>
      <xdr:colOff>50800</xdr:colOff>
      <xdr:row>94</xdr:row>
      <xdr:rowOff>170650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47135"/>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170650</xdr:rowOff>
    </xdr:from>
    <xdr:to>
      <xdr:col>10</xdr:col>
      <xdr:colOff>114300</xdr:colOff>
      <xdr:row>95</xdr:row>
      <xdr:rowOff>87681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86950"/>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125718</xdr:rowOff>
    </xdr:from>
    <xdr:to>
      <xdr:col>24</xdr:col>
      <xdr:colOff>114300</xdr:colOff>
      <xdr:row>93</xdr:row>
      <xdr:rowOff>55868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148595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5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83731</xdr:rowOff>
    </xdr:from>
    <xdr:to>
      <xdr:col>20</xdr:col>
      <xdr:colOff>38100</xdr:colOff>
      <xdr:row>94</xdr:row>
      <xdr:rowOff>13881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30408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0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151485</xdr:rowOff>
    </xdr:from>
    <xdr:to>
      <xdr:col>15</xdr:col>
      <xdr:colOff>101600</xdr:colOff>
      <xdr:row>94</xdr:row>
      <xdr:rowOff>81635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98162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119850</xdr:rowOff>
    </xdr:from>
    <xdr:to>
      <xdr:col>10</xdr:col>
      <xdr:colOff>165100</xdr:colOff>
      <xdr:row>95</xdr:row>
      <xdr:rowOff>50000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66527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36881</xdr:rowOff>
    </xdr:from>
    <xdr:to>
      <xdr:col>6</xdr:col>
      <xdr:colOff>38100</xdr:colOff>
      <xdr:row>95</xdr:row>
      <xdr:rowOff>138481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155008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124549</xdr:rowOff>
    </xdr:from>
    <xdr:to>
      <xdr:col>55</xdr:col>
      <xdr:colOff>0</xdr:colOff>
      <xdr:row>36</xdr:row>
      <xdr:rowOff>46763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5299"/>
          <a:ext cx="838200" cy="9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46763</xdr:rowOff>
    </xdr:from>
    <xdr:to>
      <xdr:col>50</xdr:col>
      <xdr:colOff>114300</xdr:colOff>
      <xdr:row>36</xdr:row>
      <xdr:rowOff>47420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1896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47420</xdr:rowOff>
    </xdr:from>
    <xdr:to>
      <xdr:col>45</xdr:col>
      <xdr:colOff>177800</xdr:colOff>
      <xdr:row>36</xdr:row>
      <xdr:rowOff>109622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19620"/>
          <a:ext cx="8890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109622</xdr:rowOff>
    </xdr:from>
    <xdr:to>
      <xdr:col>41</xdr:col>
      <xdr:colOff>50800</xdr:colOff>
      <xdr:row>36</xdr:row>
      <xdr:rowOff>139169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81822"/>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73749</xdr:rowOff>
    </xdr:from>
    <xdr:to>
      <xdr:col>55</xdr:col>
      <xdr:colOff>50800</xdr:colOff>
      <xdr:row>36</xdr:row>
      <xdr:rowOff>3899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52176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167413</xdr:rowOff>
    </xdr:from>
    <xdr:to>
      <xdr:col>50</xdr:col>
      <xdr:colOff>165100</xdr:colOff>
      <xdr:row>36</xdr:row>
      <xdr:rowOff>97563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88690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168070</xdr:rowOff>
    </xdr:from>
    <xdr:to>
      <xdr:col>46</xdr:col>
      <xdr:colOff>38100</xdr:colOff>
      <xdr:row>36</xdr:row>
      <xdr:rowOff>98220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89347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58822</xdr:rowOff>
    </xdr:from>
    <xdr:to>
      <xdr:col>41</xdr:col>
      <xdr:colOff>101600</xdr:colOff>
      <xdr:row>36</xdr:row>
      <xdr:rowOff>160422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151549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2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88369</xdr:rowOff>
    </xdr:from>
    <xdr:to>
      <xdr:col>36</xdr:col>
      <xdr:colOff>165100</xdr:colOff>
      <xdr:row>37</xdr:row>
      <xdr:rowOff>18519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9646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844</xdr:rowOff>
    </xdr:from>
    <xdr:to>
      <xdr:col>55</xdr:col>
      <xdr:colOff>0</xdr:colOff>
      <xdr:row>56</xdr:row>
      <xdr:rowOff>106566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430594"/>
          <a:ext cx="838200" cy="2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844</xdr:rowOff>
    </xdr:from>
    <xdr:to>
      <xdr:col>50</xdr:col>
      <xdr:colOff>114300</xdr:colOff>
      <xdr:row>55</xdr:row>
      <xdr:rowOff>95082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430594"/>
          <a:ext cx="8890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95082</xdr:rowOff>
    </xdr:from>
    <xdr:to>
      <xdr:col>45</xdr:col>
      <xdr:colOff>177800</xdr:colOff>
      <xdr:row>55</xdr:row>
      <xdr:rowOff>106315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52483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106315</xdr:rowOff>
    </xdr:from>
    <xdr:to>
      <xdr:col>41</xdr:col>
      <xdr:colOff>50800</xdr:colOff>
      <xdr:row>56</xdr:row>
      <xdr:rowOff>99764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36065"/>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55766</xdr:rowOff>
    </xdr:from>
    <xdr:to>
      <xdr:col>55</xdr:col>
      <xdr:colOff>50800</xdr:colOff>
      <xdr:row>56</xdr:row>
      <xdr:rowOff>157366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34193</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121494</xdr:rowOff>
    </xdr:from>
    <xdr:to>
      <xdr:col>50</xdr:col>
      <xdr:colOff>165100</xdr:colOff>
      <xdr:row>55</xdr:row>
      <xdr:rowOff>51644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68171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1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44282</xdr:rowOff>
    </xdr:from>
    <xdr:to>
      <xdr:col>46</xdr:col>
      <xdr:colOff>38100</xdr:colOff>
      <xdr:row>55</xdr:row>
      <xdr:rowOff>145882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162409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55515</xdr:rowOff>
    </xdr:from>
    <xdr:to>
      <xdr:col>41</xdr:col>
      <xdr:colOff>101600</xdr:colOff>
      <xdr:row>55</xdr:row>
      <xdr:rowOff>157115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2192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48964</xdr:rowOff>
    </xdr:from>
    <xdr:to>
      <xdr:col>36</xdr:col>
      <xdr:colOff>165100</xdr:colOff>
      <xdr:row>56</xdr:row>
      <xdr:rowOff>150564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141691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169761</xdr:rowOff>
    </xdr:from>
    <xdr:to>
      <xdr:col>55</xdr:col>
      <xdr:colOff>0</xdr:colOff>
      <xdr:row>75</xdr:row>
      <xdr:rowOff>159793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2514161"/>
          <a:ext cx="838200" cy="50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169761</xdr:rowOff>
    </xdr:from>
    <xdr:to>
      <xdr:col>50</xdr:col>
      <xdr:colOff>114300</xdr:colOff>
      <xdr:row>74</xdr:row>
      <xdr:rowOff>150711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2514161"/>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68842</xdr:rowOff>
    </xdr:from>
    <xdr:to>
      <xdr:col>45</xdr:col>
      <xdr:colOff>177800</xdr:colOff>
      <xdr:row>74</xdr:row>
      <xdr:rowOff>150711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2756142"/>
          <a:ext cx="889000" cy="8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68842</xdr:rowOff>
    </xdr:from>
    <xdr:to>
      <xdr:col>41</xdr:col>
      <xdr:colOff>50800</xdr:colOff>
      <xdr:row>75</xdr:row>
      <xdr:rowOff>158331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2756142"/>
          <a:ext cx="889000" cy="2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108994</xdr:rowOff>
    </xdr:from>
    <xdr:to>
      <xdr:col>55</xdr:col>
      <xdr:colOff>50800</xdr:colOff>
      <xdr:row>76</xdr:row>
      <xdr:rowOff>39145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2967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131871</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118961</xdr:rowOff>
    </xdr:from>
    <xdr:to>
      <xdr:col>50</xdr:col>
      <xdr:colOff>165100</xdr:colOff>
      <xdr:row>73</xdr:row>
      <xdr:rowOff>49111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2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65638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223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99911</xdr:rowOff>
    </xdr:from>
    <xdr:to>
      <xdr:col>46</xdr:col>
      <xdr:colOff>38100</xdr:colOff>
      <xdr:row>75</xdr:row>
      <xdr:rowOff>30061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27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46588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5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18042</xdr:rowOff>
    </xdr:from>
    <xdr:to>
      <xdr:col>41</xdr:col>
      <xdr:colOff>101600</xdr:colOff>
      <xdr:row>74</xdr:row>
      <xdr:rowOff>119642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7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136169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248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107531</xdr:rowOff>
    </xdr:from>
    <xdr:to>
      <xdr:col>36</xdr:col>
      <xdr:colOff>165100</xdr:colOff>
      <xdr:row>76</xdr:row>
      <xdr:rowOff>37681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9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54208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5587</xdr:rowOff>
    </xdr:from>
    <xdr:to>
      <xdr:col>55</xdr:col>
      <xdr:colOff>0</xdr:colOff>
      <xdr:row>99</xdr:row>
      <xdr:rowOff>40229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979137"/>
          <a:ext cx="838200" cy="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40229</xdr:rowOff>
    </xdr:from>
    <xdr:to>
      <xdr:col>50</xdr:col>
      <xdr:colOff>114300</xdr:colOff>
      <xdr:row>99</xdr:row>
      <xdr:rowOff>42171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701377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42126</xdr:rowOff>
    </xdr:from>
    <xdr:to>
      <xdr:col>45</xdr:col>
      <xdr:colOff>177800</xdr:colOff>
      <xdr:row>99</xdr:row>
      <xdr:rowOff>42171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701567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42050</xdr:rowOff>
    </xdr:from>
    <xdr:to>
      <xdr:col>41</xdr:col>
      <xdr:colOff>50800</xdr:colOff>
      <xdr:row>99</xdr:row>
      <xdr:rowOff>42126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70156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126237</xdr:rowOff>
    </xdr:from>
    <xdr:to>
      <xdr:col>55</xdr:col>
      <xdr:colOff>50800</xdr:colOff>
      <xdr:row>99</xdr:row>
      <xdr:rowOff>56387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9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41164</xdr:rowOff>
    </xdr:from>
    <xdr:ext cx="469744"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160879</xdr:rowOff>
    </xdr:from>
    <xdr:to>
      <xdr:col>50</xdr:col>
      <xdr:colOff>165100</xdr:colOff>
      <xdr:row>99</xdr:row>
      <xdr:rowOff>91029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9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82156</xdr:rowOff>
    </xdr:from>
    <xdr:ext cx="378565"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50017" y="170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162821</xdr:rowOff>
    </xdr:from>
    <xdr:to>
      <xdr:col>46</xdr:col>
      <xdr:colOff>38100</xdr:colOff>
      <xdr:row>99</xdr:row>
      <xdr:rowOff>92971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9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84098</xdr:rowOff>
    </xdr:from>
    <xdr:ext cx="378565"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61017" y="17057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162776</xdr:rowOff>
    </xdr:from>
    <xdr:to>
      <xdr:col>41</xdr:col>
      <xdr:colOff>101600</xdr:colOff>
      <xdr:row>99</xdr:row>
      <xdr:rowOff>92926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84053</xdr:rowOff>
    </xdr:from>
    <xdr:ext cx="378565"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2017" y="1705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162700</xdr:rowOff>
    </xdr:from>
    <xdr:to>
      <xdr:col>36</xdr:col>
      <xdr:colOff>165100</xdr:colOff>
      <xdr:row>99</xdr:row>
      <xdr:rowOff>92850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83977</xdr:rowOff>
    </xdr:from>
    <xdr:ext cx="378565"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3017" y="1705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73324</xdr:rowOff>
    </xdr:from>
    <xdr:to>
      <xdr:col>85</xdr:col>
      <xdr:colOff>127000</xdr:colOff>
      <xdr:row>39</xdr:row>
      <xdr:rowOff>92118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59874"/>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92118</xdr:rowOff>
    </xdr:from>
    <xdr:to>
      <xdr:col>81</xdr:col>
      <xdr:colOff>50800</xdr:colOff>
      <xdr:row>39</xdr:row>
      <xdr:rowOff>93637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78668"/>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93637</xdr:rowOff>
    </xdr:from>
    <xdr:to>
      <xdr:col>76</xdr:col>
      <xdr:colOff>114300</xdr:colOff>
      <xdr:row>39</xdr:row>
      <xdr:rowOff>97279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80187"/>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94486</xdr:rowOff>
    </xdr:from>
    <xdr:to>
      <xdr:col>71</xdr:col>
      <xdr:colOff>177800</xdr:colOff>
      <xdr:row>39</xdr:row>
      <xdr:rowOff>97279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81036"/>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22524</xdr:rowOff>
    </xdr:from>
    <xdr:to>
      <xdr:col>85</xdr:col>
      <xdr:colOff>177800</xdr:colOff>
      <xdr:row>39</xdr:row>
      <xdr:rowOff>124124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108901</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2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41318</xdr:rowOff>
    </xdr:from>
    <xdr:to>
      <xdr:col>81</xdr:col>
      <xdr:colOff>101600</xdr:colOff>
      <xdr:row>39</xdr:row>
      <xdr:rowOff>142918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2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42837</xdr:rowOff>
    </xdr:from>
    <xdr:to>
      <xdr:col>76</xdr:col>
      <xdr:colOff>165100</xdr:colOff>
      <xdr:row>39</xdr:row>
      <xdr:rowOff>144437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135564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46479</xdr:rowOff>
    </xdr:from>
    <xdr:to>
      <xdr:col>72</xdr:col>
      <xdr:colOff>38100</xdr:colOff>
      <xdr:row>39</xdr:row>
      <xdr:rowOff>148079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139206</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46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43686</xdr:rowOff>
    </xdr:from>
    <xdr:to>
      <xdr:col>67</xdr:col>
      <xdr:colOff>101600</xdr:colOff>
      <xdr:row>39</xdr:row>
      <xdr:rowOff>145286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136413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2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99620</xdr:rowOff>
    </xdr:from>
    <xdr:to>
      <xdr:col>85</xdr:col>
      <xdr:colOff>127000</xdr:colOff>
      <xdr:row>78</xdr:row>
      <xdr:rowOff>108934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72720"/>
          <a:ext cx="8382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99512</xdr:rowOff>
    </xdr:from>
    <xdr:to>
      <xdr:col>81</xdr:col>
      <xdr:colOff>50800</xdr:colOff>
      <xdr:row>78</xdr:row>
      <xdr:rowOff>108934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7261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99512</xdr:rowOff>
    </xdr:from>
    <xdr:to>
      <xdr:col>76</xdr:col>
      <xdr:colOff>114300</xdr:colOff>
      <xdr:row>78</xdr:row>
      <xdr:rowOff>108593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72612"/>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108593</xdr:rowOff>
    </xdr:from>
    <xdr:to>
      <xdr:col>71</xdr:col>
      <xdr:colOff>177800</xdr:colOff>
      <xdr:row>78</xdr:row>
      <xdr:rowOff>109021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81693"/>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48820</xdr:rowOff>
    </xdr:from>
    <xdr:to>
      <xdr:col>85</xdr:col>
      <xdr:colOff>177800</xdr:colOff>
      <xdr:row>78</xdr:row>
      <xdr:rowOff>150420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58134</xdr:rowOff>
    </xdr:from>
    <xdr:to>
      <xdr:col>81</xdr:col>
      <xdr:colOff>101600</xdr:colOff>
      <xdr:row>78</xdr:row>
      <xdr:rowOff>159734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150861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48712</xdr:rowOff>
    </xdr:from>
    <xdr:to>
      <xdr:col>76</xdr:col>
      <xdr:colOff>165100</xdr:colOff>
      <xdr:row>78</xdr:row>
      <xdr:rowOff>150312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141439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57793</xdr:rowOff>
    </xdr:from>
    <xdr:to>
      <xdr:col>72</xdr:col>
      <xdr:colOff>38100</xdr:colOff>
      <xdr:row>78</xdr:row>
      <xdr:rowOff>159393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150520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58221</xdr:rowOff>
    </xdr:from>
    <xdr:to>
      <xdr:col>67</xdr:col>
      <xdr:colOff>101600</xdr:colOff>
      <xdr:row>78</xdr:row>
      <xdr:rowOff>159821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150948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48104</xdr:rowOff>
    </xdr:from>
    <xdr:to>
      <xdr:col>85</xdr:col>
      <xdr:colOff>127000</xdr:colOff>
      <xdr:row>98</xdr:row>
      <xdr:rowOff>117627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0204"/>
          <a:ext cx="838200" cy="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20096</xdr:rowOff>
    </xdr:from>
    <xdr:to>
      <xdr:col>81</xdr:col>
      <xdr:colOff>50800</xdr:colOff>
      <xdr:row>98</xdr:row>
      <xdr:rowOff>117627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22196"/>
          <a:ext cx="889000" cy="9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97323</xdr:rowOff>
    </xdr:from>
    <xdr:to>
      <xdr:col>76</xdr:col>
      <xdr:colOff>114300</xdr:colOff>
      <xdr:row>98</xdr:row>
      <xdr:rowOff>20096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27973"/>
          <a:ext cx="889000" cy="9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97323</xdr:rowOff>
    </xdr:from>
    <xdr:to>
      <xdr:col>71</xdr:col>
      <xdr:colOff>177800</xdr:colOff>
      <xdr:row>97</xdr:row>
      <xdr:rowOff>112995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27973"/>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168754</xdr:rowOff>
    </xdr:from>
    <xdr:to>
      <xdr:col>85</xdr:col>
      <xdr:colOff>177800</xdr:colOff>
      <xdr:row>98</xdr:row>
      <xdr:rowOff>98904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66827</xdr:rowOff>
    </xdr:from>
    <xdr:to>
      <xdr:col>81</xdr:col>
      <xdr:colOff>101600</xdr:colOff>
      <xdr:row>98</xdr:row>
      <xdr:rowOff>168427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159554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140746</xdr:rowOff>
    </xdr:from>
    <xdr:to>
      <xdr:col>76</xdr:col>
      <xdr:colOff>165100</xdr:colOff>
      <xdr:row>98</xdr:row>
      <xdr:rowOff>70896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87423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46523</xdr:rowOff>
    </xdr:from>
    <xdr:to>
      <xdr:col>72</xdr:col>
      <xdr:colOff>38100</xdr:colOff>
      <xdr:row>97</xdr:row>
      <xdr:rowOff>148123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164650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62195</xdr:rowOff>
    </xdr:from>
    <xdr:to>
      <xdr:col>67</xdr:col>
      <xdr:colOff>101600</xdr:colOff>
      <xdr:row>97</xdr:row>
      <xdr:rowOff>163795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8872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88298</xdr:rowOff>
    </xdr:from>
    <xdr:to>
      <xdr:col>116</xdr:col>
      <xdr:colOff>63500</xdr:colOff>
      <xdr:row>59</xdr:row>
      <xdr:rowOff>93947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03848"/>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88298</xdr:rowOff>
    </xdr:from>
    <xdr:to>
      <xdr:col>111</xdr:col>
      <xdr:colOff>177800</xdr:colOff>
      <xdr:row>59</xdr:row>
      <xdr:rowOff>88559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20384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88461</xdr:rowOff>
    </xdr:from>
    <xdr:to>
      <xdr:col>107</xdr:col>
      <xdr:colOff>50800</xdr:colOff>
      <xdr:row>59</xdr:row>
      <xdr:rowOff>88559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0401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87677</xdr:rowOff>
    </xdr:from>
    <xdr:to>
      <xdr:col>102</xdr:col>
      <xdr:colOff>114300</xdr:colOff>
      <xdr:row>59</xdr:row>
      <xdr:rowOff>88461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0322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43147</xdr:rowOff>
    </xdr:from>
    <xdr:to>
      <xdr:col>116</xdr:col>
      <xdr:colOff>114300</xdr:colOff>
      <xdr:row>59</xdr:row>
      <xdr:rowOff>144747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129524</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37498</xdr:rowOff>
    </xdr:from>
    <xdr:to>
      <xdr:col>112</xdr:col>
      <xdr:colOff>38100</xdr:colOff>
      <xdr:row>59</xdr:row>
      <xdr:rowOff>139098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130225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37759</xdr:rowOff>
    </xdr:from>
    <xdr:to>
      <xdr:col>107</xdr:col>
      <xdr:colOff>101600</xdr:colOff>
      <xdr:row>59</xdr:row>
      <xdr:rowOff>139359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130486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37661</xdr:rowOff>
    </xdr:from>
    <xdr:to>
      <xdr:col>102</xdr:col>
      <xdr:colOff>165100</xdr:colOff>
      <xdr:row>59</xdr:row>
      <xdr:rowOff>139261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130388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4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36877</xdr:rowOff>
    </xdr:from>
    <xdr:to>
      <xdr:col>98</xdr:col>
      <xdr:colOff>38100</xdr:colOff>
      <xdr:row>59</xdr:row>
      <xdr:rowOff>138477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129604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4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117477</xdr:rowOff>
    </xdr:from>
    <xdr:to>
      <xdr:col>116</xdr:col>
      <xdr:colOff>63500</xdr:colOff>
      <xdr:row>77</xdr:row>
      <xdr:rowOff>111665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47677"/>
          <a:ext cx="838200" cy="16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93816</xdr:rowOff>
    </xdr:from>
    <xdr:to>
      <xdr:col>111</xdr:col>
      <xdr:colOff>177800</xdr:colOff>
      <xdr:row>76</xdr:row>
      <xdr:rowOff>117477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24016"/>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47003</xdr:rowOff>
    </xdr:from>
    <xdr:to>
      <xdr:col>107</xdr:col>
      <xdr:colOff>50800</xdr:colOff>
      <xdr:row>76</xdr:row>
      <xdr:rowOff>93816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77203"/>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158379</xdr:rowOff>
    </xdr:from>
    <xdr:to>
      <xdr:col>102</xdr:col>
      <xdr:colOff>114300</xdr:colOff>
      <xdr:row>76</xdr:row>
      <xdr:rowOff>47003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17129"/>
          <a:ext cx="8890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60865</xdr:rowOff>
    </xdr:from>
    <xdr:to>
      <xdr:col>116</xdr:col>
      <xdr:colOff>114300</xdr:colOff>
      <xdr:row>77</xdr:row>
      <xdr:rowOff>162465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39292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66677</xdr:rowOff>
    </xdr:from>
    <xdr:to>
      <xdr:col>112</xdr:col>
      <xdr:colOff>38100</xdr:colOff>
      <xdr:row>76</xdr:row>
      <xdr:rowOff>168277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159404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43016</xdr:rowOff>
    </xdr:from>
    <xdr:to>
      <xdr:col>107</xdr:col>
      <xdr:colOff>101600</xdr:colOff>
      <xdr:row>76</xdr:row>
      <xdr:rowOff>144616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135743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167653</xdr:rowOff>
    </xdr:from>
    <xdr:to>
      <xdr:col>102</xdr:col>
      <xdr:colOff>165100</xdr:colOff>
      <xdr:row>76</xdr:row>
      <xdr:rowOff>97803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88930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107580</xdr:rowOff>
    </xdr:from>
    <xdr:to>
      <xdr:col>98</xdr:col>
      <xdr:colOff>38100</xdr:colOff>
      <xdr:row>76</xdr:row>
      <xdr:rowOff>37731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6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28856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549,130</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ysClr val="windowText" lastClr="000000"/>
              </a:solidFill>
              <a:effectLst/>
              <a:latin typeface="+mn-lt"/>
              <a:ea typeface="+mn-ea"/>
              <a:cs typeface="+mn-cs"/>
            </a:rPr>
            <a:t>144,101</a:t>
          </a:r>
          <a:r>
            <a:rPr kumimoji="1" lang="ja-JP" altLang="ja-JP" sz="1100">
              <a:solidFill>
                <a:schemeClr val="dk1"/>
              </a:solidFill>
              <a:effectLst/>
              <a:latin typeface="+mn-lt"/>
              <a:ea typeface="+mn-ea"/>
              <a:cs typeface="+mn-cs"/>
            </a:rPr>
            <a:t>円となっており、年々、上昇傾向にある。全国的に同様な傾向であるが、類似団体と比較して上昇率が高いことから、資格審査の適正化等の見直しを進めていくことで、上昇率の抑制に努めていく　。また、普通建設事業費（うち新規整備）は住民一人当たり</a:t>
          </a:r>
          <a:r>
            <a:rPr kumimoji="1" lang="en-US" altLang="ja-JP" sz="1100">
              <a:solidFill>
                <a:sysClr val="windowText" lastClr="000000"/>
              </a:solidFill>
              <a:effectLst/>
              <a:latin typeface="+mn-lt"/>
              <a:ea typeface="+mn-ea"/>
              <a:cs typeface="+mn-cs"/>
            </a:rPr>
            <a:t>74,863</a:t>
          </a:r>
          <a:r>
            <a:rPr kumimoji="1" lang="ja-JP" altLang="ja-JP" sz="1100">
              <a:solidFill>
                <a:schemeClr val="dk1"/>
              </a:solidFill>
              <a:effectLst/>
              <a:latin typeface="+mn-lt"/>
              <a:ea typeface="+mn-ea"/>
              <a:cs typeface="+mn-cs"/>
            </a:rPr>
            <a:t>円となっており、類似団体と比較して</a:t>
          </a:r>
          <a:r>
            <a:rPr kumimoji="1" lang="en-US" altLang="ja-JP" sz="1100">
              <a:solidFill>
                <a:sysClr val="windowText" lastClr="000000"/>
              </a:solidFill>
              <a:effectLst/>
              <a:latin typeface="+mn-lt"/>
              <a:ea typeface="+mn-ea"/>
              <a:cs typeface="+mn-cs"/>
            </a:rPr>
            <a:t>48,851</a:t>
          </a:r>
          <a:r>
            <a:rPr kumimoji="1" lang="ja-JP" altLang="ja-JP" sz="1100">
              <a:solidFill>
                <a:schemeClr val="dk1"/>
              </a:solidFill>
              <a:effectLst/>
              <a:latin typeface="+mn-lt"/>
              <a:ea typeface="+mn-ea"/>
              <a:cs typeface="+mn-cs"/>
            </a:rPr>
            <a:t>円コストが高い状況となっている。これは、</a:t>
          </a:r>
          <a:r>
            <a:rPr kumimoji="1" lang="ja-JP" altLang="en-US" sz="1100">
              <a:solidFill>
                <a:schemeClr val="dk1"/>
              </a:solidFill>
              <a:effectLst/>
              <a:latin typeface="+mn-lt"/>
              <a:ea typeface="+mn-ea"/>
              <a:cs typeface="+mn-cs"/>
            </a:rPr>
            <a:t>大里中学校校舎改築事業、佐敷中学校大規模改造事業、知念中学校大規模改造事業</a:t>
          </a:r>
          <a:r>
            <a:rPr kumimoji="1" lang="ja-JP" altLang="ja-JP" sz="1100">
              <a:solidFill>
                <a:schemeClr val="dk1"/>
              </a:solidFill>
              <a:effectLst/>
              <a:latin typeface="+mn-lt"/>
              <a:ea typeface="+mn-ea"/>
              <a:cs typeface="+mn-cs"/>
            </a:rPr>
            <a:t>の増額が主な要因である。公共施設等総合管理計画に基づき、事業の取捨選択を徹底していくことで、事業費の縮小に努める。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31686</xdr:rowOff>
    </xdr:from>
    <xdr:to>
      <xdr:col>24</xdr:col>
      <xdr:colOff>63500</xdr:colOff>
      <xdr:row>36</xdr:row>
      <xdr:rowOff>37211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3886"/>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36</xdr:row>
      <xdr:rowOff>85598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941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85598</xdr:rowOff>
    </xdr:from>
    <xdr:to>
      <xdr:col>15</xdr:col>
      <xdr:colOff>50800</xdr:colOff>
      <xdr:row>36</xdr:row>
      <xdr:rowOff>140272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57798"/>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21971</xdr:rowOff>
    </xdr:from>
    <xdr:to>
      <xdr:col>10</xdr:col>
      <xdr:colOff>114300</xdr:colOff>
      <xdr:row>36</xdr:row>
      <xdr:rowOff>140272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4171"/>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152336</xdr:rowOff>
    </xdr:from>
    <xdr:to>
      <xdr:col>24</xdr:col>
      <xdr:colOff>114300</xdr:colOff>
      <xdr:row>36</xdr:row>
      <xdr:rowOff>82486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130763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157861</xdr:rowOff>
    </xdr:from>
    <xdr:to>
      <xdr:col>20</xdr:col>
      <xdr:colOff>38100</xdr:colOff>
      <xdr:row>36</xdr:row>
      <xdr:rowOff>88011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79138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34798</xdr:rowOff>
    </xdr:from>
    <xdr:to>
      <xdr:col>15</xdr:col>
      <xdr:colOff>101600</xdr:colOff>
      <xdr:row>36</xdr:row>
      <xdr:rowOff>136398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127525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89472</xdr:rowOff>
    </xdr:from>
    <xdr:to>
      <xdr:col>10</xdr:col>
      <xdr:colOff>165100</xdr:colOff>
      <xdr:row>37</xdr:row>
      <xdr:rowOff>19622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142621</xdr:rowOff>
    </xdr:from>
    <xdr:to>
      <xdr:col>6</xdr:col>
      <xdr:colOff>38100</xdr:colOff>
      <xdr:row>36</xdr:row>
      <xdr:rowOff>72771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63898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138038</xdr:rowOff>
    </xdr:from>
    <xdr:to>
      <xdr:col>24</xdr:col>
      <xdr:colOff>63500</xdr:colOff>
      <xdr:row>58</xdr:row>
      <xdr:rowOff>4928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0688"/>
          <a:ext cx="8382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149847</xdr:rowOff>
    </xdr:from>
    <xdr:to>
      <xdr:col>19</xdr:col>
      <xdr:colOff>177800</xdr:colOff>
      <xdr:row>58</xdr:row>
      <xdr:rowOff>4928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2497"/>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110524</xdr:rowOff>
    </xdr:from>
    <xdr:to>
      <xdr:col>15</xdr:col>
      <xdr:colOff>50800</xdr:colOff>
      <xdr:row>57</xdr:row>
      <xdr:rowOff>149847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83174"/>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110524</xdr:rowOff>
    </xdr:from>
    <xdr:to>
      <xdr:col>10</xdr:col>
      <xdr:colOff>114300</xdr:colOff>
      <xdr:row>57</xdr:row>
      <xdr:rowOff>117621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3174"/>
          <a:ext cx="889000" cy="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87238</xdr:rowOff>
    </xdr:from>
    <xdr:to>
      <xdr:col>24</xdr:col>
      <xdr:colOff>114300</xdr:colOff>
      <xdr:row>58</xdr:row>
      <xdr:rowOff>17388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65665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125578</xdr:rowOff>
    </xdr:from>
    <xdr:to>
      <xdr:col>20</xdr:col>
      <xdr:colOff>38100</xdr:colOff>
      <xdr:row>58</xdr:row>
      <xdr:rowOff>55728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46855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99047</xdr:rowOff>
    </xdr:from>
    <xdr:to>
      <xdr:col>15</xdr:col>
      <xdr:colOff>101600</xdr:colOff>
      <xdr:row>58</xdr:row>
      <xdr:rowOff>29197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45724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59724</xdr:rowOff>
    </xdr:from>
    <xdr:to>
      <xdr:col>10</xdr:col>
      <xdr:colOff>165100</xdr:colOff>
      <xdr:row>57</xdr:row>
      <xdr:rowOff>161324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6401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66821</xdr:rowOff>
    </xdr:from>
    <xdr:to>
      <xdr:col>6</xdr:col>
      <xdr:colOff>38100</xdr:colOff>
      <xdr:row>57</xdr:row>
      <xdr:rowOff>168421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13498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11212</xdr:rowOff>
    </xdr:from>
    <xdr:to>
      <xdr:col>24</xdr:col>
      <xdr:colOff>63500</xdr:colOff>
      <xdr:row>74</xdr:row>
      <xdr:rowOff>132423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98512"/>
          <a:ext cx="838200" cy="1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4132</xdr:rowOff>
    </xdr:from>
    <xdr:to>
      <xdr:col>19</xdr:col>
      <xdr:colOff>177800</xdr:colOff>
      <xdr:row>74</xdr:row>
      <xdr:rowOff>132423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91432"/>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4132</xdr:rowOff>
    </xdr:from>
    <xdr:to>
      <xdr:col>15</xdr:col>
      <xdr:colOff>50800</xdr:colOff>
      <xdr:row>74</xdr:row>
      <xdr:rowOff>128361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91432"/>
          <a:ext cx="8890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128361</xdr:rowOff>
    </xdr:from>
    <xdr:to>
      <xdr:col>10</xdr:col>
      <xdr:colOff>114300</xdr:colOff>
      <xdr:row>75</xdr:row>
      <xdr:rowOff>46485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15661"/>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131862</xdr:rowOff>
    </xdr:from>
    <xdr:to>
      <xdr:col>24</xdr:col>
      <xdr:colOff>114300</xdr:colOff>
      <xdr:row>74</xdr:row>
      <xdr:rowOff>62012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154739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9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81623</xdr:rowOff>
    </xdr:from>
    <xdr:to>
      <xdr:col>20</xdr:col>
      <xdr:colOff>38100</xdr:colOff>
      <xdr:row>75</xdr:row>
      <xdr:rowOff>11773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28300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124782</xdr:rowOff>
    </xdr:from>
    <xdr:to>
      <xdr:col>15</xdr:col>
      <xdr:colOff>101600</xdr:colOff>
      <xdr:row>74</xdr:row>
      <xdr:rowOff>54932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71459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77561</xdr:rowOff>
    </xdr:from>
    <xdr:to>
      <xdr:col>10</xdr:col>
      <xdr:colOff>165100</xdr:colOff>
      <xdr:row>75</xdr:row>
      <xdr:rowOff>7711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24238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167135</xdr:rowOff>
    </xdr:from>
    <xdr:to>
      <xdr:col>6</xdr:col>
      <xdr:colOff>38100</xdr:colOff>
      <xdr:row>75</xdr:row>
      <xdr:rowOff>97285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113812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85883</xdr:rowOff>
    </xdr:from>
    <xdr:to>
      <xdr:col>24</xdr:col>
      <xdr:colOff>63500</xdr:colOff>
      <xdr:row>98</xdr:row>
      <xdr:rowOff>98010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87983"/>
          <a:ext cx="8382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85883</xdr:rowOff>
    </xdr:from>
    <xdr:to>
      <xdr:col>19</xdr:col>
      <xdr:colOff>177800</xdr:colOff>
      <xdr:row>98</xdr:row>
      <xdr:rowOff>102791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87983"/>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102791</xdr:rowOff>
    </xdr:from>
    <xdr:to>
      <xdr:col>15</xdr:col>
      <xdr:colOff>50800</xdr:colOff>
      <xdr:row>98</xdr:row>
      <xdr:rowOff>106953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04891"/>
          <a:ext cx="8890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103296</xdr:rowOff>
    </xdr:from>
    <xdr:to>
      <xdr:col>10</xdr:col>
      <xdr:colOff>114300</xdr:colOff>
      <xdr:row>98</xdr:row>
      <xdr:rowOff>106953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0539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47210</xdr:rowOff>
    </xdr:from>
    <xdr:to>
      <xdr:col>24</xdr:col>
      <xdr:colOff>114300</xdr:colOff>
      <xdr:row>98</xdr:row>
      <xdr:rowOff>148810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133587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35083</xdr:rowOff>
    </xdr:from>
    <xdr:to>
      <xdr:col>20</xdr:col>
      <xdr:colOff>38100</xdr:colOff>
      <xdr:row>98</xdr:row>
      <xdr:rowOff>136683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127810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2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51991</xdr:rowOff>
    </xdr:from>
    <xdr:to>
      <xdr:col>15</xdr:col>
      <xdr:colOff>101600</xdr:colOff>
      <xdr:row>98</xdr:row>
      <xdr:rowOff>153591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144718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4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56153</xdr:rowOff>
    </xdr:from>
    <xdr:to>
      <xdr:col>10</xdr:col>
      <xdr:colOff>165100</xdr:colOff>
      <xdr:row>98</xdr:row>
      <xdr:rowOff>157753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148880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52496</xdr:rowOff>
    </xdr:from>
    <xdr:to>
      <xdr:col>6</xdr:col>
      <xdr:colOff>38100</xdr:colOff>
      <xdr:row>98</xdr:row>
      <xdr:rowOff>154096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145223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147538</xdr:rowOff>
    </xdr:from>
    <xdr:to>
      <xdr:col>55</xdr:col>
      <xdr:colOff>0</xdr:colOff>
      <xdr:row>39</xdr:row>
      <xdr:rowOff>28666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6263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28666</xdr:rowOff>
    </xdr:from>
    <xdr:to>
      <xdr:col>50</xdr:col>
      <xdr:colOff>114300</xdr:colOff>
      <xdr:row>39</xdr:row>
      <xdr:rowOff>29972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71521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29972</xdr:rowOff>
    </xdr:from>
    <xdr:to>
      <xdr:col>45</xdr:col>
      <xdr:colOff>177800</xdr:colOff>
      <xdr:row>39</xdr:row>
      <xdr:rowOff>32911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7165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24420</xdr:rowOff>
    </xdr:from>
    <xdr:to>
      <xdr:col>41</xdr:col>
      <xdr:colOff>50800</xdr:colOff>
      <xdr:row>39</xdr:row>
      <xdr:rowOff>32911</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109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96738</xdr:rowOff>
    </xdr:from>
    <xdr:to>
      <xdr:col>55</xdr:col>
      <xdr:colOff>50800</xdr:colOff>
      <xdr:row>39</xdr:row>
      <xdr:rowOff>26888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11665</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2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149316</xdr:rowOff>
    </xdr:from>
    <xdr:to>
      <xdr:col>50</xdr:col>
      <xdr:colOff>165100</xdr:colOff>
      <xdr:row>39</xdr:row>
      <xdr:rowOff>79466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70593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150622</xdr:rowOff>
    </xdr:from>
    <xdr:to>
      <xdr:col>46</xdr:col>
      <xdr:colOff>38100</xdr:colOff>
      <xdr:row>39</xdr:row>
      <xdr:rowOff>80772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71899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153561</xdr:rowOff>
    </xdr:from>
    <xdr:to>
      <xdr:col>41</xdr:col>
      <xdr:colOff>101600</xdr:colOff>
      <xdr:row>39</xdr:row>
      <xdr:rowOff>83711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74838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145070</xdr:rowOff>
    </xdr:from>
    <xdr:to>
      <xdr:col>36</xdr:col>
      <xdr:colOff>165100</xdr:colOff>
      <xdr:row>39</xdr:row>
      <xdr:rowOff>75220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66347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163423</xdr:rowOff>
    </xdr:from>
    <xdr:to>
      <xdr:col>55</xdr:col>
      <xdr:colOff>0</xdr:colOff>
      <xdr:row>57</xdr:row>
      <xdr:rowOff>36106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64623"/>
          <a:ext cx="838200" cy="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108712</xdr:rowOff>
    </xdr:from>
    <xdr:to>
      <xdr:col>50</xdr:col>
      <xdr:colOff>114300</xdr:colOff>
      <xdr:row>57</xdr:row>
      <xdr:rowOff>36106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709912"/>
          <a:ext cx="8890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108712</xdr:rowOff>
    </xdr:from>
    <xdr:to>
      <xdr:col>45</xdr:col>
      <xdr:colOff>177800</xdr:colOff>
      <xdr:row>57</xdr:row>
      <xdr:rowOff>62738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099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58712</xdr:rowOff>
    </xdr:from>
    <xdr:to>
      <xdr:col>41</xdr:col>
      <xdr:colOff>50800</xdr:colOff>
      <xdr:row>57</xdr:row>
      <xdr:rowOff>62738</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31362"/>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112623</xdr:rowOff>
    </xdr:from>
    <xdr:to>
      <xdr:col>55</xdr:col>
      <xdr:colOff>50800</xdr:colOff>
      <xdr:row>57</xdr:row>
      <xdr:rowOff>42773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91050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156756</xdr:rowOff>
    </xdr:from>
    <xdr:to>
      <xdr:col>50</xdr:col>
      <xdr:colOff>165100</xdr:colOff>
      <xdr:row>57</xdr:row>
      <xdr:rowOff>86906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78033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8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57912</xdr:rowOff>
    </xdr:from>
    <xdr:to>
      <xdr:col>46</xdr:col>
      <xdr:colOff>38100</xdr:colOff>
      <xdr:row>56</xdr:row>
      <xdr:rowOff>159512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4589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4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11938</xdr:rowOff>
    </xdr:from>
    <xdr:to>
      <xdr:col>41</xdr:col>
      <xdr:colOff>101600</xdr:colOff>
      <xdr:row>57</xdr:row>
      <xdr:rowOff>113538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104665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7912</xdr:rowOff>
    </xdr:from>
    <xdr:to>
      <xdr:col>36</xdr:col>
      <xdr:colOff>165100</xdr:colOff>
      <xdr:row>57</xdr:row>
      <xdr:rowOff>109512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100639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166019</xdr:rowOff>
    </xdr:from>
    <xdr:to>
      <xdr:col>55</xdr:col>
      <xdr:colOff>0</xdr:colOff>
      <xdr:row>78</xdr:row>
      <xdr:rowOff>169647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39119"/>
          <a:ext cx="838200" cy="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161874</xdr:rowOff>
    </xdr:from>
    <xdr:to>
      <xdr:col>50</xdr:col>
      <xdr:colOff>114300</xdr:colOff>
      <xdr:row>78</xdr:row>
      <xdr:rowOff>166019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34974"/>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136964</xdr:rowOff>
    </xdr:from>
    <xdr:to>
      <xdr:col>45</xdr:col>
      <xdr:colOff>177800</xdr:colOff>
      <xdr:row>78</xdr:row>
      <xdr:rowOff>161874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10064"/>
          <a:ext cx="8890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135562</xdr:rowOff>
    </xdr:from>
    <xdr:to>
      <xdr:col>41</xdr:col>
      <xdr:colOff>50800</xdr:colOff>
      <xdr:row>78</xdr:row>
      <xdr:rowOff>136964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0866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118847</xdr:rowOff>
    </xdr:from>
    <xdr:to>
      <xdr:col>55</xdr:col>
      <xdr:colOff>50800</xdr:colOff>
      <xdr:row>79</xdr:row>
      <xdr:rowOff>48997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33774</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0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115219</xdr:rowOff>
    </xdr:from>
    <xdr:to>
      <xdr:col>50</xdr:col>
      <xdr:colOff>165100</xdr:colOff>
      <xdr:row>79</xdr:row>
      <xdr:rowOff>45369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36496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111074</xdr:rowOff>
    </xdr:from>
    <xdr:to>
      <xdr:col>46</xdr:col>
      <xdr:colOff>38100</xdr:colOff>
      <xdr:row>79</xdr:row>
      <xdr:rowOff>41224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32351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86164</xdr:rowOff>
    </xdr:from>
    <xdr:to>
      <xdr:col>41</xdr:col>
      <xdr:colOff>101600</xdr:colOff>
      <xdr:row>79</xdr:row>
      <xdr:rowOff>16314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7441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84762</xdr:rowOff>
    </xdr:from>
    <xdr:to>
      <xdr:col>36</xdr:col>
      <xdr:colOff>165100</xdr:colOff>
      <xdr:row>79</xdr:row>
      <xdr:rowOff>14912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6039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147358</xdr:rowOff>
    </xdr:from>
    <xdr:to>
      <xdr:col>55</xdr:col>
      <xdr:colOff>0</xdr:colOff>
      <xdr:row>98</xdr:row>
      <xdr:rowOff>50364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263658"/>
          <a:ext cx="838200" cy="58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147358</xdr:rowOff>
    </xdr:from>
    <xdr:to>
      <xdr:col>50</xdr:col>
      <xdr:colOff>114300</xdr:colOff>
      <xdr:row>96</xdr:row>
      <xdr:rowOff>164179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263658"/>
          <a:ext cx="889000" cy="35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81074</xdr:rowOff>
    </xdr:from>
    <xdr:to>
      <xdr:col>45</xdr:col>
      <xdr:colOff>177800</xdr:colOff>
      <xdr:row>96</xdr:row>
      <xdr:rowOff>164179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368824"/>
          <a:ext cx="889000" cy="2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81074</xdr:rowOff>
    </xdr:from>
    <xdr:to>
      <xdr:col>41</xdr:col>
      <xdr:colOff>50800</xdr:colOff>
      <xdr:row>98</xdr:row>
      <xdr:rowOff>7179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368824"/>
          <a:ext cx="889000" cy="4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171014</xdr:rowOff>
    </xdr:from>
    <xdr:to>
      <xdr:col>55</xdr:col>
      <xdr:colOff>50800</xdr:colOff>
      <xdr:row>98</xdr:row>
      <xdr:rowOff>101164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85941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96558</xdr:rowOff>
    </xdr:from>
    <xdr:to>
      <xdr:col>50</xdr:col>
      <xdr:colOff>165100</xdr:colOff>
      <xdr:row>95</xdr:row>
      <xdr:rowOff>26708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2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43235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59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113379</xdr:rowOff>
    </xdr:from>
    <xdr:to>
      <xdr:col>46</xdr:col>
      <xdr:colOff>38100</xdr:colOff>
      <xdr:row>97</xdr:row>
      <xdr:rowOff>43529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34656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30274</xdr:rowOff>
    </xdr:from>
    <xdr:to>
      <xdr:col>41</xdr:col>
      <xdr:colOff>101600</xdr:colOff>
      <xdr:row>95</xdr:row>
      <xdr:rowOff>131874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3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148401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0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127829</xdr:rowOff>
    </xdr:from>
    <xdr:to>
      <xdr:col>36</xdr:col>
      <xdr:colOff>165100</xdr:colOff>
      <xdr:row>98</xdr:row>
      <xdr:rowOff>57979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49106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132709</xdr:rowOff>
    </xdr:from>
    <xdr:to>
      <xdr:col>85</xdr:col>
      <xdr:colOff>127000</xdr:colOff>
      <xdr:row>37</xdr:row>
      <xdr:rowOff>134138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476359"/>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134138</xdr:rowOff>
    </xdr:from>
    <xdr:to>
      <xdr:col>81</xdr:col>
      <xdr:colOff>50800</xdr:colOff>
      <xdr:row>37</xdr:row>
      <xdr:rowOff>146139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47778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143986</xdr:rowOff>
    </xdr:from>
    <xdr:to>
      <xdr:col>76</xdr:col>
      <xdr:colOff>114300</xdr:colOff>
      <xdr:row>37</xdr:row>
      <xdr:rowOff>146139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487636"/>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141357</xdr:rowOff>
    </xdr:from>
    <xdr:to>
      <xdr:col>71</xdr:col>
      <xdr:colOff>177800</xdr:colOff>
      <xdr:row>37</xdr:row>
      <xdr:rowOff>143986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48500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81909</xdr:rowOff>
    </xdr:from>
    <xdr:to>
      <xdr:col>85</xdr:col>
      <xdr:colOff>177800</xdr:colOff>
      <xdr:row>38</xdr:row>
      <xdr:rowOff>12058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425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168286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83338</xdr:rowOff>
    </xdr:from>
    <xdr:to>
      <xdr:col>81</xdr:col>
      <xdr:colOff>101600</xdr:colOff>
      <xdr:row>38</xdr:row>
      <xdr:rowOff>13488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4615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5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95339</xdr:rowOff>
    </xdr:from>
    <xdr:to>
      <xdr:col>76</xdr:col>
      <xdr:colOff>165100</xdr:colOff>
      <xdr:row>38</xdr:row>
      <xdr:rowOff>25488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43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5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93186</xdr:rowOff>
    </xdr:from>
    <xdr:to>
      <xdr:col>72</xdr:col>
      <xdr:colOff>38100</xdr:colOff>
      <xdr:row>38</xdr:row>
      <xdr:rowOff>23337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436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5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90557</xdr:rowOff>
    </xdr:from>
    <xdr:to>
      <xdr:col>67</xdr:col>
      <xdr:colOff>101600</xdr:colOff>
      <xdr:row>38</xdr:row>
      <xdr:rowOff>20707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11834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121008</xdr:rowOff>
    </xdr:from>
    <xdr:to>
      <xdr:col>85</xdr:col>
      <xdr:colOff>127000</xdr:colOff>
      <xdr:row>55</xdr:row>
      <xdr:rowOff>140538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50758"/>
          <a:ext cx="8382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140538</xdr:rowOff>
    </xdr:from>
    <xdr:to>
      <xdr:col>81</xdr:col>
      <xdr:colOff>50800</xdr:colOff>
      <xdr:row>56</xdr:row>
      <xdr:rowOff>38133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570288"/>
          <a:ext cx="889000" cy="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38133</xdr:rowOff>
    </xdr:from>
    <xdr:to>
      <xdr:col>76</xdr:col>
      <xdr:colOff>114300</xdr:colOff>
      <xdr:row>56</xdr:row>
      <xdr:rowOff>112565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3933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76774</xdr:rowOff>
    </xdr:from>
    <xdr:to>
      <xdr:col>71</xdr:col>
      <xdr:colOff>177800</xdr:colOff>
      <xdr:row>56</xdr:row>
      <xdr:rowOff>112565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677974"/>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70208</xdr:rowOff>
    </xdr:from>
    <xdr:to>
      <xdr:col>85</xdr:col>
      <xdr:colOff>177800</xdr:colOff>
      <xdr:row>56</xdr:row>
      <xdr:rowOff>358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4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93085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89738</xdr:rowOff>
    </xdr:from>
    <xdr:to>
      <xdr:col>81</xdr:col>
      <xdr:colOff>101600</xdr:colOff>
      <xdr:row>56</xdr:row>
      <xdr:rowOff>19888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36415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2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158783</xdr:rowOff>
    </xdr:from>
    <xdr:to>
      <xdr:col>76</xdr:col>
      <xdr:colOff>165100</xdr:colOff>
      <xdr:row>56</xdr:row>
      <xdr:rowOff>88933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105460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61765</xdr:rowOff>
    </xdr:from>
    <xdr:to>
      <xdr:col>72</xdr:col>
      <xdr:colOff>38100</xdr:colOff>
      <xdr:row>56</xdr:row>
      <xdr:rowOff>163365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154492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25974</xdr:rowOff>
    </xdr:from>
    <xdr:to>
      <xdr:col>67</xdr:col>
      <xdr:colOff>101600</xdr:colOff>
      <xdr:row>56</xdr:row>
      <xdr:rowOff>127574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144101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4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73324</xdr:rowOff>
    </xdr:from>
    <xdr:to>
      <xdr:col>85</xdr:col>
      <xdr:colOff>127000</xdr:colOff>
      <xdr:row>79</xdr:row>
      <xdr:rowOff>92118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17874"/>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92118</xdr:rowOff>
    </xdr:from>
    <xdr:to>
      <xdr:col>81</xdr:col>
      <xdr:colOff>50800</xdr:colOff>
      <xdr:row>79</xdr:row>
      <xdr:rowOff>93638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636668"/>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93638</xdr:rowOff>
    </xdr:from>
    <xdr:to>
      <xdr:col>76</xdr:col>
      <xdr:colOff>114300</xdr:colOff>
      <xdr:row>79</xdr:row>
      <xdr:rowOff>97278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638188"/>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94486</xdr:rowOff>
    </xdr:from>
    <xdr:to>
      <xdr:col>71</xdr:col>
      <xdr:colOff>177800</xdr:colOff>
      <xdr:row>79</xdr:row>
      <xdr:rowOff>97278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9036"/>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22524</xdr:rowOff>
    </xdr:from>
    <xdr:to>
      <xdr:col>85</xdr:col>
      <xdr:colOff>177800</xdr:colOff>
      <xdr:row>79</xdr:row>
      <xdr:rowOff>124124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108901</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8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41318</xdr:rowOff>
    </xdr:from>
    <xdr:to>
      <xdr:col>81</xdr:col>
      <xdr:colOff>101600</xdr:colOff>
      <xdr:row>79</xdr:row>
      <xdr:rowOff>142918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134045</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7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42838</xdr:rowOff>
    </xdr:from>
    <xdr:to>
      <xdr:col>76</xdr:col>
      <xdr:colOff>165100</xdr:colOff>
      <xdr:row>79</xdr:row>
      <xdr:rowOff>144438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135565</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0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46478</xdr:rowOff>
    </xdr:from>
    <xdr:to>
      <xdr:col>72</xdr:col>
      <xdr:colOff>38100</xdr:colOff>
      <xdr:row>79</xdr:row>
      <xdr:rowOff>148078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139205</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46333" y="1368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43686</xdr:rowOff>
    </xdr:from>
    <xdr:to>
      <xdr:col>67</xdr:col>
      <xdr:colOff>101600</xdr:colOff>
      <xdr:row>79</xdr:row>
      <xdr:rowOff>145286</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136413</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8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99620</xdr:rowOff>
    </xdr:from>
    <xdr:to>
      <xdr:col>85</xdr:col>
      <xdr:colOff>127000</xdr:colOff>
      <xdr:row>98</xdr:row>
      <xdr:rowOff>108934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01720"/>
          <a:ext cx="8382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99512</xdr:rowOff>
    </xdr:from>
    <xdr:to>
      <xdr:col>81</xdr:col>
      <xdr:colOff>50800</xdr:colOff>
      <xdr:row>98</xdr:row>
      <xdr:rowOff>108934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0161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99512</xdr:rowOff>
    </xdr:from>
    <xdr:to>
      <xdr:col>76</xdr:col>
      <xdr:colOff>114300</xdr:colOff>
      <xdr:row>98</xdr:row>
      <xdr:rowOff>108593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901612"/>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108593</xdr:rowOff>
    </xdr:from>
    <xdr:to>
      <xdr:col>71</xdr:col>
      <xdr:colOff>177800</xdr:colOff>
      <xdr:row>98</xdr:row>
      <xdr:rowOff>109021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910693"/>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48820</xdr:rowOff>
    </xdr:from>
    <xdr:to>
      <xdr:col>85</xdr:col>
      <xdr:colOff>177800</xdr:colOff>
      <xdr:row>98</xdr:row>
      <xdr:rowOff>150420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58134</xdr:rowOff>
    </xdr:from>
    <xdr:to>
      <xdr:col>81</xdr:col>
      <xdr:colOff>101600</xdr:colOff>
      <xdr:row>98</xdr:row>
      <xdr:rowOff>159734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150861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48712</xdr:rowOff>
    </xdr:from>
    <xdr:to>
      <xdr:col>76</xdr:col>
      <xdr:colOff>165100</xdr:colOff>
      <xdr:row>98</xdr:row>
      <xdr:rowOff>150312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141439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57793</xdr:rowOff>
    </xdr:from>
    <xdr:to>
      <xdr:col>72</xdr:col>
      <xdr:colOff>38100</xdr:colOff>
      <xdr:row>98</xdr:row>
      <xdr:rowOff>159393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150520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58221</xdr:rowOff>
    </xdr:from>
    <xdr:to>
      <xdr:col>67</xdr:col>
      <xdr:colOff>101600</xdr:colOff>
      <xdr:row>98</xdr:row>
      <xdr:rowOff>159821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150948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主な構成項目である民生費は、住民一人当たり</a:t>
          </a:r>
          <a:r>
            <a:rPr kumimoji="1" lang="en-US" altLang="ja-JP" sz="1100">
              <a:solidFill>
                <a:schemeClr val="dk1"/>
              </a:solidFill>
              <a:effectLst/>
              <a:latin typeface="+mn-lt"/>
              <a:ea typeface="+mn-ea"/>
              <a:cs typeface="+mn-cs"/>
            </a:rPr>
            <a:t>216,862</a:t>
          </a:r>
          <a:r>
            <a:rPr kumimoji="1" lang="ja-JP" altLang="ja-JP" sz="1100">
              <a:solidFill>
                <a:schemeClr val="dk1"/>
              </a:solidFill>
              <a:effectLst/>
              <a:latin typeface="+mn-lt"/>
              <a:ea typeface="+mn-ea"/>
              <a:cs typeface="+mn-cs"/>
            </a:rPr>
            <a:t>円で、前年度と比較して</a:t>
          </a:r>
          <a:r>
            <a:rPr kumimoji="1" lang="en-US" altLang="ja-JP" sz="1100">
              <a:solidFill>
                <a:schemeClr val="dk1"/>
              </a:solidFill>
              <a:effectLst/>
              <a:latin typeface="+mn-lt"/>
              <a:ea typeface="+mn-ea"/>
              <a:cs typeface="+mn-cs"/>
            </a:rPr>
            <a:t>15,907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法人保育園運営費負担金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教育費については、前年度と比較して</a:t>
          </a:r>
          <a:r>
            <a:rPr kumimoji="1" lang="en-US" altLang="ja-JP" sz="1100">
              <a:solidFill>
                <a:schemeClr val="dk1"/>
              </a:solidFill>
              <a:effectLst/>
              <a:latin typeface="+mn-lt"/>
              <a:ea typeface="+mn-ea"/>
              <a:cs typeface="+mn-cs"/>
            </a:rPr>
            <a:t>2,563</a:t>
          </a:r>
          <a:r>
            <a:rPr kumimoji="1" lang="ja-JP" altLang="ja-JP" sz="1100">
              <a:solidFill>
                <a:sysClr val="windowText" lastClr="000000"/>
              </a:solidFill>
              <a:effectLst/>
              <a:latin typeface="+mn-lt"/>
              <a:ea typeface="+mn-ea"/>
              <a:cs typeface="+mn-cs"/>
            </a:rPr>
            <a:t>円増額</a:t>
          </a:r>
          <a:r>
            <a:rPr kumimoji="1" lang="ja-JP" altLang="ja-JP" sz="1100">
              <a:solidFill>
                <a:schemeClr val="dk1"/>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大里中学校改築事業</a:t>
          </a:r>
          <a:r>
            <a:rPr kumimoji="1" lang="ja-JP" altLang="ja-JP" sz="1100">
              <a:solidFill>
                <a:sysClr val="windowText" lastClr="000000"/>
              </a:solidFill>
              <a:effectLst/>
              <a:latin typeface="+mn-lt"/>
              <a:ea typeface="+mn-ea"/>
              <a:cs typeface="+mn-cs"/>
            </a:rPr>
            <a:t>による増額が</a:t>
          </a:r>
          <a:r>
            <a:rPr kumimoji="1" lang="ja-JP" altLang="ja-JP" sz="1100">
              <a:solidFill>
                <a:schemeClr val="dk1"/>
              </a:solidFill>
              <a:effectLst/>
              <a:latin typeface="+mn-lt"/>
              <a:ea typeface="+mn-ea"/>
              <a:cs typeface="+mn-cs"/>
            </a:rPr>
            <a:t>主な要因である。土木費については、前年度と比較して</a:t>
          </a:r>
          <a:r>
            <a:rPr kumimoji="1" lang="en-US" altLang="ja-JP" sz="1100">
              <a:solidFill>
                <a:schemeClr val="dk1"/>
              </a:solidFill>
              <a:effectLst/>
              <a:latin typeface="+mn-lt"/>
              <a:ea typeface="+mn-ea"/>
              <a:cs typeface="+mn-cs"/>
            </a:rPr>
            <a:t>61,817</a:t>
          </a:r>
          <a:r>
            <a:rPr kumimoji="1" lang="ja-JP" altLang="en-US" sz="1100">
              <a:solidFill>
                <a:sysClr val="windowText" lastClr="000000"/>
              </a:solidFill>
              <a:effectLst/>
              <a:latin typeface="+mn-lt"/>
              <a:ea typeface="+mn-ea"/>
              <a:cs typeface="+mn-cs"/>
            </a:rPr>
            <a:t>円減額</a:t>
          </a:r>
          <a:r>
            <a:rPr kumimoji="1" lang="ja-JP" altLang="ja-JP" sz="1100">
              <a:solidFill>
                <a:schemeClr val="dk1"/>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庁舎整備事業（繰越分）の</a:t>
          </a:r>
          <a:r>
            <a:rPr kumimoji="1" lang="ja-JP" altLang="en-US" sz="1100">
              <a:solidFill>
                <a:sysClr val="windowText" lastClr="000000"/>
              </a:solidFill>
              <a:effectLst/>
              <a:latin typeface="+mn-lt"/>
              <a:ea typeface="+mn-ea"/>
              <a:cs typeface="+mn-cs"/>
            </a:rPr>
            <a:t>減額</a:t>
          </a:r>
          <a:r>
            <a:rPr kumimoji="1" lang="ja-JP" altLang="ja-JP" sz="1100">
              <a:solidFill>
                <a:schemeClr val="dk1"/>
              </a:solidFill>
              <a:effectLst/>
              <a:latin typeface="+mn-lt"/>
              <a:ea typeface="+mn-ea"/>
              <a:cs typeface="+mn-cs"/>
            </a:rPr>
            <a:t>が主な要因である。その他の項目については、類似団体と比較して同程度か平均額以下となっている。金額については、多少の増減はあるものの、平成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年度以降は横ばいを推移している。事務事業の優先度を厳しく点検し、優先度の低い事務事業については、計画的に廃止・縮小等を進め住民一人当たりのコストの減少に努めていく。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財政調整基金残高は、普通建設事業費の増などの臨時財政需要があったため</a:t>
          </a:r>
          <a:r>
            <a:rPr kumimoji="1" lang="en-US" altLang="ja-JP" sz="1100">
              <a:solidFill>
                <a:schemeClr val="dk1"/>
              </a:solidFill>
              <a:effectLst/>
              <a:latin typeface="+mn-lt"/>
              <a:ea typeface="+mn-ea"/>
              <a:cs typeface="+mn-cs"/>
            </a:rPr>
            <a:t>5.91</a:t>
          </a:r>
          <a:r>
            <a:rPr kumimoji="1" lang="ja-JP" altLang="ja-JP" sz="1100">
              <a:solidFill>
                <a:schemeClr val="dk1"/>
              </a:solidFill>
              <a:effectLst/>
              <a:latin typeface="+mn-lt"/>
              <a:ea typeface="+mn-ea"/>
              <a:cs typeface="+mn-cs"/>
            </a:rPr>
            <a:t>ポイント減少となっている。実質収支額については、継続的に黒字を確保しているが、実質単年度収支については、前年度と比較して</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ポイント減少しているため、事務事業の見直し・統廃合など歳出の合理化等行財政改革を推進し、健全な行財政運営に努めていく。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lang="ja-JP" altLang="ja-JP" sz="1400">
            <a:effectLst/>
          </a:endParaRPr>
        </a:p>
        <a:p>
          <a:r>
            <a:rPr kumimoji="1" lang="ja-JP" altLang="ja-JP" sz="1100">
              <a:solidFill>
                <a:schemeClr val="dk1"/>
              </a:solidFill>
              <a:effectLst/>
              <a:latin typeface="+mn-lt"/>
              <a:ea typeface="+mn-ea"/>
              <a:cs typeface="+mn-cs"/>
            </a:rPr>
            <a:t>　水道事業、下水道事業については、黒字を維持しているものの、人口減少に伴う料金収入の減少や、施設の老朽化等のリスクを考慮する必要がある。今後、経営戦略の策定や抜本的な改革（広域化及び民間活用等）に向けて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472158_&#21335;&#2247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26.2</v>
          </cell>
          <cell r="BX53">
            <v>28.7</v>
          </cell>
          <cell r="CF53">
            <v>30.3</v>
          </cell>
          <cell r="CN53">
            <v>31.2</v>
          </cell>
          <cell r="CV53">
            <v>49.2</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row>
        <row r="75">
          <cell r="BP75">
            <v>6.6</v>
          </cell>
          <cell r="BX75">
            <v>6.7</v>
          </cell>
          <cell r="CF75">
            <v>7</v>
          </cell>
          <cell r="CN75">
            <v>7.1</v>
          </cell>
          <cell r="CV75">
            <v>7.1</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Y13"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25799798</v>
      </c>
      <c r="BO4" s="424"/>
      <c r="BP4" s="424"/>
      <c r="BQ4" s="424"/>
      <c r="BR4" s="424"/>
      <c r="BS4" s="424"/>
      <c r="BT4" s="424"/>
      <c r="BU4" s="425"/>
      <c r="BV4" s="423">
        <v>26817727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11.1</v>
      </c>
      <c r="CU4" s="608"/>
      <c r="CV4" s="608"/>
      <c r="CW4" s="608"/>
      <c r="CX4" s="608"/>
      <c r="CY4" s="608"/>
      <c r="CZ4" s="608"/>
      <c r="DA4" s="609"/>
      <c r="DB4" s="607">
        <v>11.4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24296261</v>
      </c>
      <c r="BO5" s="429"/>
      <c r="BP5" s="429"/>
      <c r="BQ5" s="429"/>
      <c r="BR5" s="429"/>
      <c r="BS5" s="429"/>
      <c r="BT5" s="429"/>
      <c r="BU5" s="430"/>
      <c r="BV5" s="428">
        <v>25257142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87.9</v>
      </c>
      <c r="CU5" s="399"/>
      <c r="CV5" s="399"/>
      <c r="CW5" s="399"/>
      <c r="CX5" s="399"/>
      <c r="CY5" s="399"/>
      <c r="CZ5" s="399"/>
      <c r="DA5" s="400"/>
      <c r="DB5" s="398">
        <v>86.5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1503537</v>
      </c>
      <c r="BO6" s="429"/>
      <c r="BP6" s="429"/>
      <c r="BQ6" s="429"/>
      <c r="BR6" s="429"/>
      <c r="BS6" s="429"/>
      <c r="BT6" s="429"/>
      <c r="BU6" s="430"/>
      <c r="BV6" s="428">
        <v>1560585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90.4</v>
      </c>
      <c r="CU6" s="582"/>
      <c r="CV6" s="582"/>
      <c r="CW6" s="582"/>
      <c r="CX6" s="582"/>
      <c r="CY6" s="582"/>
      <c r="CZ6" s="582"/>
      <c r="DA6" s="583"/>
      <c r="DB6" s="581">
        <v>89.6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239163</v>
      </c>
      <c r="BO7" s="429"/>
      <c r="BP7" s="429"/>
      <c r="BQ7" s="429"/>
      <c r="BR7" s="429"/>
      <c r="BS7" s="429"/>
      <c r="BT7" s="429"/>
      <c r="BU7" s="430"/>
      <c r="BV7" s="428">
        <v>270599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11348888</v>
      </c>
      <c r="CU7" s="429"/>
      <c r="CV7" s="429"/>
      <c r="CW7" s="429"/>
      <c r="CX7" s="429"/>
      <c r="CY7" s="429"/>
      <c r="CZ7" s="429"/>
      <c r="DA7" s="430"/>
      <c r="DB7" s="428">
        <v>11275326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1264374</v>
      </c>
      <c r="BO8" s="429"/>
      <c r="BP8" s="429"/>
      <c r="BQ8" s="429"/>
      <c r="BR8" s="429"/>
      <c r="BS8" s="429"/>
      <c r="BT8" s="429"/>
      <c r="BU8" s="430"/>
      <c r="BV8" s="428">
        <v>1289986</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0.36</v>
      </c>
      <c r="CU8" s="542"/>
      <c r="CV8" s="542"/>
      <c r="CW8" s="542"/>
      <c r="CX8" s="542"/>
      <c r="CY8" s="542"/>
      <c r="CZ8" s="542"/>
      <c r="DA8" s="543"/>
      <c r="DB8" s="541">
        <v>0.36</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42016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-25612</v>
      </c>
      <c r="BO9" s="429"/>
      <c r="BP9" s="429"/>
      <c r="BQ9" s="429"/>
      <c r="BR9" s="429"/>
      <c r="BS9" s="429"/>
      <c r="BT9" s="429"/>
      <c r="BU9" s="430"/>
      <c r="BV9" s="428">
        <v>398131</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14.6</v>
      </c>
      <c r="CU9" s="399"/>
      <c r="CV9" s="399"/>
      <c r="CW9" s="399"/>
      <c r="CX9" s="399"/>
      <c r="CY9" s="399"/>
      <c r="CZ9" s="399"/>
      <c r="DA9" s="400"/>
      <c r="DB9" s="398">
        <v>13.9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39758</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716394</v>
      </c>
      <c r="BO10" s="429"/>
      <c r="BP10" s="429"/>
      <c r="BQ10" s="429"/>
      <c r="BR10" s="429"/>
      <c r="BS10" s="429"/>
      <c r="BT10" s="429"/>
      <c r="BU10" s="430"/>
      <c r="BV10" s="428">
        <v>125652</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186327</v>
      </c>
      <c r="BO11" s="429"/>
      <c r="BP11" s="429"/>
      <c r="BQ11" s="429"/>
      <c r="BR11" s="429"/>
      <c r="BS11" s="429"/>
      <c r="BT11" s="429"/>
      <c r="BU11" s="430"/>
      <c r="BV11" s="428">
        <v>36483</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44245</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1365649</v>
      </c>
      <c r="BO12" s="429"/>
      <c r="BP12" s="429"/>
      <c r="BQ12" s="429"/>
      <c r="BR12" s="429"/>
      <c r="BS12" s="429"/>
      <c r="BT12" s="429"/>
      <c r="BU12" s="430"/>
      <c r="BV12" s="428">
        <v>647723</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43985</v>
      </c>
      <c r="S13" s="532"/>
      <c r="T13" s="532"/>
      <c r="U13" s="532"/>
      <c r="V13" s="533"/>
      <c r="W13" s="519" t="s">
        <v>137</v>
      </c>
      <c r="X13" s="441"/>
      <c r="Y13" s="441"/>
      <c r="Z13" s="441"/>
      <c r="AA13" s="441"/>
      <c r="AB13" s="442"/>
      <c r="AC13" s="404">
        <v>1719</v>
      </c>
      <c r="AD13" s="405"/>
      <c r="AE13" s="405"/>
      <c r="AF13" s="405"/>
      <c r="AG13" s="406"/>
      <c r="AH13" s="404">
        <v>1942</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-488540</v>
      </c>
      <c r="BO13" s="429"/>
      <c r="BP13" s="429"/>
      <c r="BQ13" s="429"/>
      <c r="BR13" s="429"/>
      <c r="BS13" s="429"/>
      <c r="BT13" s="429"/>
      <c r="BU13" s="430"/>
      <c r="BV13" s="428">
        <v>-87457</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7.1</v>
      </c>
      <c r="CU13" s="399"/>
      <c r="CV13" s="399"/>
      <c r="CW13" s="399"/>
      <c r="CX13" s="399"/>
      <c r="CY13" s="399"/>
      <c r="CZ13" s="399"/>
      <c r="DA13" s="400"/>
      <c r="DB13" s="398">
        <v>7.1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43945</v>
      </c>
      <c r="S14" s="532"/>
      <c r="T14" s="532"/>
      <c r="U14" s="532"/>
      <c r="V14" s="533"/>
      <c r="W14" s="534"/>
      <c r="X14" s="444"/>
      <c r="Y14" s="444"/>
      <c r="Z14" s="444"/>
      <c r="AA14" s="444"/>
      <c r="AB14" s="445"/>
      <c r="AC14" s="524">
        <v>9.5</v>
      </c>
      <c r="AD14" s="525"/>
      <c r="AE14" s="525"/>
      <c r="AF14" s="525"/>
      <c r="AG14" s="526"/>
      <c r="AH14" s="524">
        <v>11.5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126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43733</v>
      </c>
      <c r="S15" s="532"/>
      <c r="T15" s="532"/>
      <c r="U15" s="532"/>
      <c r="V15" s="533"/>
      <c r="W15" s="519" t="s">
        <v>145</v>
      </c>
      <c r="X15" s="441"/>
      <c r="Y15" s="441"/>
      <c r="Z15" s="441"/>
      <c r="AA15" s="441"/>
      <c r="AB15" s="442"/>
      <c r="AC15" s="404">
        <v>3230</v>
      </c>
      <c r="AD15" s="405"/>
      <c r="AE15" s="405"/>
      <c r="AF15" s="405"/>
      <c r="AG15" s="406"/>
      <c r="AH15" s="404">
        <v>3042</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3627676</v>
      </c>
      <c r="BO15" s="424"/>
      <c r="BP15" s="424"/>
      <c r="BQ15" s="424"/>
      <c r="BR15" s="424"/>
      <c r="BS15" s="424"/>
      <c r="BT15" s="424"/>
      <c r="BU15" s="425"/>
      <c r="BV15" s="423">
        <v>3462773</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17.8</v>
      </c>
      <c r="AD16" s="525"/>
      <c r="AE16" s="525"/>
      <c r="AF16" s="525"/>
      <c r="AG16" s="526"/>
      <c r="AH16" s="524">
        <v>18.100000000000001</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9774171</v>
      </c>
      <c r="BO16" s="429"/>
      <c r="BP16" s="429"/>
      <c r="BQ16" s="429"/>
      <c r="BR16" s="429"/>
      <c r="BS16" s="429"/>
      <c r="BT16" s="429"/>
      <c r="BU16" s="430"/>
      <c r="BV16" s="428">
        <v>9479369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13194</v>
      </c>
      <c r="AD17" s="405"/>
      <c r="AE17" s="405"/>
      <c r="AF17" s="405"/>
      <c r="AG17" s="406"/>
      <c r="AH17" s="404">
        <v>11860</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4595020</v>
      </c>
      <c r="BO17" s="429"/>
      <c r="BP17" s="429"/>
      <c r="BQ17" s="429"/>
      <c r="BR17" s="429"/>
      <c r="BS17" s="429"/>
      <c r="BT17" s="429"/>
      <c r="BU17" s="430"/>
      <c r="BV17" s="428">
        <v>4369339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49.94</v>
      </c>
      <c r="M18" s="493"/>
      <c r="N18" s="493"/>
      <c r="O18" s="493"/>
      <c r="P18" s="493"/>
      <c r="Q18" s="493"/>
      <c r="R18" s="494"/>
      <c r="S18" s="494"/>
      <c r="T18" s="494"/>
      <c r="U18" s="494"/>
      <c r="V18" s="495"/>
      <c r="W18" s="509"/>
      <c r="X18" s="510"/>
      <c r="Y18" s="510"/>
      <c r="Z18" s="510"/>
      <c r="AA18" s="510"/>
      <c r="AB18" s="520"/>
      <c r="AC18" s="392">
        <v>72.7</v>
      </c>
      <c r="AD18" s="393"/>
      <c r="AE18" s="393"/>
      <c r="AF18" s="393"/>
      <c r="AG18" s="496"/>
      <c r="AH18" s="392">
        <v>70.400000000000006</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10157901</v>
      </c>
      <c r="BO18" s="429"/>
      <c r="BP18" s="429"/>
      <c r="BQ18" s="429"/>
      <c r="BR18" s="429"/>
      <c r="BS18" s="429"/>
      <c r="BT18" s="429"/>
      <c r="BU18" s="430"/>
      <c r="BV18" s="428">
        <v>9883183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841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15732770</v>
      </c>
      <c r="BO19" s="429"/>
      <c r="BP19" s="429"/>
      <c r="BQ19" s="429"/>
      <c r="BR19" s="429"/>
      <c r="BS19" s="429"/>
      <c r="BT19" s="429"/>
      <c r="BU19" s="430"/>
      <c r="BV19" s="428">
        <v>15583989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14295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21541166</v>
      </c>
      <c r="BO23" s="429"/>
      <c r="BP23" s="429"/>
      <c r="BQ23" s="429"/>
      <c r="BR23" s="429"/>
      <c r="BS23" s="429"/>
      <c r="BT23" s="429"/>
      <c r="BU23" s="430"/>
      <c r="BV23" s="428">
        <v>21879864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8600</v>
      </c>
      <c r="R24" s="405"/>
      <c r="S24" s="405"/>
      <c r="T24" s="405"/>
      <c r="U24" s="405"/>
      <c r="V24" s="406"/>
      <c r="W24" s="470"/>
      <c r="X24" s="461"/>
      <c r="Y24" s="462"/>
      <c r="Z24" s="401" t="s">
        <v>169</v>
      </c>
      <c r="AA24" s="402"/>
      <c r="AB24" s="402"/>
      <c r="AC24" s="402"/>
      <c r="AD24" s="402"/>
      <c r="AE24" s="402"/>
      <c r="AF24" s="402"/>
      <c r="AG24" s="403"/>
      <c r="AH24" s="404">
        <v>281</v>
      </c>
      <c r="AI24" s="405"/>
      <c r="AJ24" s="405"/>
      <c r="AK24" s="405"/>
      <c r="AL24" s="406"/>
      <c r="AM24" s="404">
        <v>837942</v>
      </c>
      <c r="AN24" s="405"/>
      <c r="AO24" s="405"/>
      <c r="AP24" s="405"/>
      <c r="AQ24" s="405"/>
      <c r="AR24" s="406"/>
      <c r="AS24" s="404">
        <v>2982</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16778467</v>
      </c>
      <c r="BO24" s="429"/>
      <c r="BP24" s="429"/>
      <c r="BQ24" s="429"/>
      <c r="BR24" s="429"/>
      <c r="BS24" s="429"/>
      <c r="BT24" s="429"/>
      <c r="BU24" s="430"/>
      <c r="BV24" s="428">
        <v>17373717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7120</v>
      </c>
      <c r="R25" s="405"/>
      <c r="S25" s="405"/>
      <c r="T25" s="405"/>
      <c r="U25" s="405"/>
      <c r="V25" s="406"/>
      <c r="W25" s="470"/>
      <c r="X25" s="461"/>
      <c r="Y25" s="462"/>
      <c r="Z25" s="401" t="s">
        <v>172</v>
      </c>
      <c r="AA25" s="402"/>
      <c r="AB25" s="402"/>
      <c r="AC25" s="402"/>
      <c r="AD25" s="402"/>
      <c r="AE25" s="402"/>
      <c r="AF25" s="402"/>
      <c r="AG25" s="403"/>
      <c r="AH25" s="404" t="s">
        <v>134</v>
      </c>
      <c r="AI25" s="405"/>
      <c r="AJ25" s="405"/>
      <c r="AK25" s="405"/>
      <c r="AL25" s="406"/>
      <c r="AM25" s="404" t="s">
        <v>134</v>
      </c>
      <c r="AN25" s="405"/>
      <c r="AO25" s="405"/>
      <c r="AP25" s="405"/>
      <c r="AQ25" s="405"/>
      <c r="AR25" s="406"/>
      <c r="AS25" s="404" t="s">
        <v>126</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3716553</v>
      </c>
      <c r="BO25" s="424"/>
      <c r="BP25" s="424"/>
      <c r="BQ25" s="424"/>
      <c r="BR25" s="424"/>
      <c r="BS25" s="424"/>
      <c r="BT25" s="424"/>
      <c r="BU25" s="425"/>
      <c r="BV25" s="423">
        <v>2178704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6530</v>
      </c>
      <c r="R26" s="405"/>
      <c r="S26" s="405"/>
      <c r="T26" s="405"/>
      <c r="U26" s="405"/>
      <c r="V26" s="406"/>
      <c r="W26" s="470"/>
      <c r="X26" s="461"/>
      <c r="Y26" s="462"/>
      <c r="Z26" s="401" t="s">
        <v>175</v>
      </c>
      <c r="AA26" s="483"/>
      <c r="AB26" s="483"/>
      <c r="AC26" s="483"/>
      <c r="AD26" s="483"/>
      <c r="AE26" s="483"/>
      <c r="AF26" s="483"/>
      <c r="AG26" s="484"/>
      <c r="AH26" s="404" t="s">
        <v>134</v>
      </c>
      <c r="AI26" s="405"/>
      <c r="AJ26" s="405"/>
      <c r="AK26" s="405"/>
      <c r="AL26" s="406"/>
      <c r="AM26" s="404" t="s">
        <v>134</v>
      </c>
      <c r="AN26" s="405"/>
      <c r="AO26" s="405"/>
      <c r="AP26" s="405"/>
      <c r="AQ26" s="405"/>
      <c r="AR26" s="406"/>
      <c r="AS26" s="404" t="s">
        <v>134</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134</v>
      </c>
      <c r="BO26" s="429"/>
      <c r="BP26" s="429"/>
      <c r="BQ26" s="429"/>
      <c r="BR26" s="429"/>
      <c r="BS26" s="429"/>
      <c r="BT26" s="429"/>
      <c r="BU26" s="430"/>
      <c r="BV26" s="428" t="s">
        <v>134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4150</v>
      </c>
      <c r="R27" s="405"/>
      <c r="S27" s="405"/>
      <c r="T27" s="405"/>
      <c r="U27" s="405"/>
      <c r="V27" s="406"/>
      <c r="W27" s="470"/>
      <c r="X27" s="461"/>
      <c r="Y27" s="462"/>
      <c r="Z27" s="401" t="s">
        <v>178</v>
      </c>
      <c r="AA27" s="402"/>
      <c r="AB27" s="402"/>
      <c r="AC27" s="402"/>
      <c r="AD27" s="402"/>
      <c r="AE27" s="402"/>
      <c r="AF27" s="402"/>
      <c r="AG27" s="403"/>
      <c r="AH27" s="404">
        <v>26</v>
      </c>
      <c r="AI27" s="405"/>
      <c r="AJ27" s="405"/>
      <c r="AK27" s="405"/>
      <c r="AL27" s="406"/>
      <c r="AM27" s="404">
        <v>71120</v>
      </c>
      <c r="AN27" s="405"/>
      <c r="AO27" s="405"/>
      <c r="AP27" s="405"/>
      <c r="AQ27" s="405"/>
      <c r="AR27" s="406"/>
      <c r="AS27" s="404">
        <v>2735</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414330</v>
      </c>
      <c r="BO27" s="432"/>
      <c r="BP27" s="432"/>
      <c r="BQ27" s="432"/>
      <c r="BR27" s="432"/>
      <c r="BS27" s="432"/>
      <c r="BT27" s="432"/>
      <c r="BU27" s="433"/>
      <c r="BV27" s="431">
        <v>164330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3630</v>
      </c>
      <c r="R28" s="405"/>
      <c r="S28" s="405"/>
      <c r="T28" s="405"/>
      <c r="U28" s="405"/>
      <c r="V28" s="406"/>
      <c r="W28" s="470"/>
      <c r="X28" s="461"/>
      <c r="Y28" s="462"/>
      <c r="Z28" s="401" t="s">
        <v>181</v>
      </c>
      <c r="AA28" s="402"/>
      <c r="AB28" s="402"/>
      <c r="AC28" s="402"/>
      <c r="AD28" s="402"/>
      <c r="AE28" s="402"/>
      <c r="AF28" s="402"/>
      <c r="AG28" s="403"/>
      <c r="AH28" s="404" t="s">
        <v>126</v>
      </c>
      <c r="AI28" s="405"/>
      <c r="AJ28" s="405"/>
      <c r="AK28" s="405"/>
      <c r="AL28" s="406"/>
      <c r="AM28" s="404" t="s">
        <v>134</v>
      </c>
      <c r="AN28" s="405"/>
      <c r="AO28" s="405"/>
      <c r="AP28" s="405"/>
      <c r="AQ28" s="405"/>
      <c r="AR28" s="406"/>
      <c r="AS28" s="404" t="s">
        <v>134</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2629790</v>
      </c>
      <c r="BO28" s="424"/>
      <c r="BP28" s="424"/>
      <c r="BQ28" s="424"/>
      <c r="BR28" s="424"/>
      <c r="BS28" s="424"/>
      <c r="BT28" s="424"/>
      <c r="BU28" s="425"/>
      <c r="BV28" s="423">
        <v>3279045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18</v>
      </c>
      <c r="M29" s="405"/>
      <c r="N29" s="405"/>
      <c r="O29" s="405"/>
      <c r="P29" s="406"/>
      <c r="Q29" s="404">
        <v>3420</v>
      </c>
      <c r="R29" s="405"/>
      <c r="S29" s="405"/>
      <c r="T29" s="405"/>
      <c r="U29" s="405"/>
      <c r="V29" s="406"/>
      <c r="W29" s="471"/>
      <c r="X29" s="472"/>
      <c r="Y29" s="473"/>
      <c r="Z29" s="401" t="s">
        <v>184</v>
      </c>
      <c r="AA29" s="402"/>
      <c r="AB29" s="402"/>
      <c r="AC29" s="402"/>
      <c r="AD29" s="402"/>
      <c r="AE29" s="402"/>
      <c r="AF29" s="402"/>
      <c r="AG29" s="403"/>
      <c r="AH29" s="404">
        <v>307</v>
      </c>
      <c r="AI29" s="405"/>
      <c r="AJ29" s="405"/>
      <c r="AK29" s="405"/>
      <c r="AL29" s="406"/>
      <c r="AM29" s="404">
        <v>909062</v>
      </c>
      <c r="AN29" s="405"/>
      <c r="AO29" s="405"/>
      <c r="AP29" s="405"/>
      <c r="AQ29" s="405"/>
      <c r="AR29" s="406"/>
      <c r="AS29" s="404">
        <v>2961</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3249941</v>
      </c>
      <c r="BO29" s="429"/>
      <c r="BP29" s="429"/>
      <c r="BQ29" s="429"/>
      <c r="BR29" s="429"/>
      <c r="BS29" s="429"/>
      <c r="BT29" s="429"/>
      <c r="BU29" s="430"/>
      <c r="BV29" s="428">
        <v>3431573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3369822</v>
      </c>
      <c r="BO30" s="432"/>
      <c r="BP30" s="432"/>
      <c r="BQ30" s="432"/>
      <c r="BR30" s="432"/>
      <c r="BS30" s="432"/>
      <c r="BT30" s="432"/>
      <c r="BU30" s="433"/>
      <c r="BV30" s="431">
        <v>3284678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198</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島尻消防組合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沖縄県町村土地開発公社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5</v>
      </c>
      <c r="AN35" s="387"/>
      <c r="AO35" s="386" t="str">
        <f>IF('各会計、関係団体の財政状況及び健全化判断比率'!B31="","",'各会計、関係団体の財政状況及び健全化判断比率'!B31)</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沖縄県市町村総合事務組合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板馬養殖センター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南部広域行政組合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南部広域行政組合（公共用地先行取得事業特別会計）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南部広域行政組合（東部環境衛生事業特別会計）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南部広域行政組合（島尻環境衛生事業特別会計）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県介護保険広域連合（一般会計）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県介護保険広域連合（特別会計）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県後期高齢者医療広域連合（一般会計）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15</v>
      </c>
      <c r="BX43" s="387"/>
      <c r="BY43" s="386" t="str">
        <f>IF('各会計、関係団体の財政状況及び健全化判断比率'!B77="","",'各会計、関係団体の財政状況及び健全化判断比率'!B77)</f>
        <v>県後期高齢者医療広域連合（特別会計）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edytByuyfQ2eKwMzNdZGKjAsFuykXEecBgrX/6Y4mr2jmdNbZJkeN3L8lYq5lJGkDtgzmG7WL+OT0awW60L0hg==" saltValue="7A0xLDOW3OvGDEiYlnOJ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0" t="s">
        <v>554</v>
      </c>
      <c r="D34" s="1210"/>
      <c r="E34" s="1211"/>
      <c r="F34" s="32">
        <v>10.18</v>
      </c>
      <c r="G34" s="33">
        <v>8.83</v>
      </c>
      <c r="H34" s="33">
        <v>7.86</v>
      </c>
      <c r="I34" s="33">
        <v>11.44</v>
      </c>
      <c r="J34" s="34">
        <v>11.14</v>
      </c>
      <c r="K34" s="22"/>
      <c r="L34" s="22"/>
      <c r="M34" s="22"/>
      <c r="N34" s="22"/>
      <c r="O34" s="22"/>
      <c r="P34" s="22"/>
    </row>
    <row r="35" spans="1:16" ht="39" customHeight="1" x14ac:dyDescent="0.15">
      <c r="A35" s="22"/>
      <c r="B35" s="35"/>
      <c r="C35" s="1204" t="s">
        <v>555</v>
      </c>
      <c r="D35" s="1205"/>
      <c r="E35" s="1206"/>
      <c r="F35" s="36">
        <v>2.68</v>
      </c>
      <c r="G35" s="37">
        <v>3.84</v>
      </c>
      <c r="H35" s="37">
        <v>4.3099999999999996</v>
      </c>
      <c r="I35" s="37">
        <v>4.76</v>
      </c>
      <c r="J35" s="38">
        <v>5.52</v>
      </c>
      <c r="K35" s="22"/>
      <c r="L35" s="22"/>
      <c r="M35" s="22"/>
      <c r="N35" s="22"/>
      <c r="O35" s="22"/>
      <c r="P35" s="22"/>
    </row>
    <row r="36" spans="1:16" ht="39" customHeight="1" x14ac:dyDescent="0.15">
      <c r="A36" s="22"/>
      <c r="B36" s="35"/>
      <c r="C36" s="1204" t="s">
        <v>556</v>
      </c>
      <c r="D36" s="1205"/>
      <c r="E36" s="1206"/>
      <c r="F36" s="36" t="s">
        <v>506</v>
      </c>
      <c r="G36" s="37" t="s">
        <v>506</v>
      </c>
      <c r="H36" s="37" t="s">
        <v>506</v>
      </c>
      <c r="I36" s="37" t="s">
        <v>506</v>
      </c>
      <c r="J36" s="38">
        <v>1.18</v>
      </c>
      <c r="K36" s="22"/>
      <c r="L36" s="22"/>
      <c r="M36" s="22"/>
      <c r="N36" s="22"/>
      <c r="O36" s="22"/>
      <c r="P36" s="22"/>
    </row>
    <row r="37" spans="1:16" ht="39" customHeight="1" x14ac:dyDescent="0.15">
      <c r="A37" s="22"/>
      <c r="B37" s="35"/>
      <c r="C37" s="1204" t="s">
        <v>557</v>
      </c>
      <c r="D37" s="1205"/>
      <c r="E37" s="1206"/>
      <c r="F37" s="36">
        <v>0.08</v>
      </c>
      <c r="G37" s="37">
        <v>0.08</v>
      </c>
      <c r="H37" s="37">
        <v>0.11</v>
      </c>
      <c r="I37" s="37">
        <v>0.11</v>
      </c>
      <c r="J37" s="38">
        <v>0.11</v>
      </c>
      <c r="K37" s="22"/>
      <c r="L37" s="22"/>
      <c r="M37" s="22"/>
      <c r="N37" s="22"/>
      <c r="O37" s="22"/>
      <c r="P37" s="22"/>
    </row>
    <row r="38" spans="1:16" ht="39" customHeight="1" x14ac:dyDescent="0.15">
      <c r="A38" s="22"/>
      <c r="B38" s="35"/>
      <c r="C38" s="1204" t="s">
        <v>558</v>
      </c>
      <c r="D38" s="1205"/>
      <c r="E38" s="1206"/>
      <c r="F38" s="36" t="s">
        <v>559</v>
      </c>
      <c r="G38" s="37" t="s">
        <v>560</v>
      </c>
      <c r="H38" s="37" t="s">
        <v>561</v>
      </c>
      <c r="I38" s="37" t="s">
        <v>562</v>
      </c>
      <c r="J38" s="38">
        <v>7.0000000000000007E-2</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563</v>
      </c>
      <c r="D42" s="1205"/>
      <c r="E42" s="1206"/>
      <c r="F42" s="36" t="s">
        <v>506</v>
      </c>
      <c r="G42" s="37" t="s">
        <v>506</v>
      </c>
      <c r="H42" s="37" t="s">
        <v>506</v>
      </c>
      <c r="I42" s="37" t="s">
        <v>564</v>
      </c>
      <c r="J42" s="38" t="s">
        <v>506</v>
      </c>
      <c r="K42" s="22"/>
      <c r="L42" s="22"/>
      <c r="M42" s="22"/>
      <c r="N42" s="22"/>
      <c r="O42" s="22"/>
      <c r="P42" s="22"/>
    </row>
    <row r="43" spans="1:16" ht="39" customHeight="1" thickBot="1" x14ac:dyDescent="0.2">
      <c r="A43" s="22"/>
      <c r="B43" s="40"/>
      <c r="C43" s="1207" t="s">
        <v>565</v>
      </c>
      <c r="D43" s="1208"/>
      <c r="E43" s="1209"/>
      <c r="F43" s="41">
        <v>0.36</v>
      </c>
      <c r="G43" s="42">
        <v>1.03</v>
      </c>
      <c r="H43" s="42">
        <v>0.97</v>
      </c>
      <c r="I43" s="42">
        <v>0</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Rsu2AgGlB2LjTsXA7XOKvNpP5uwvss13yKzIV9ssDHAwQM6lyEOuspyRLRe4zemrFMjsChQ1N1Imj2g5j7UA==" saltValue="rJftonkKsgJzzJjCldvS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2057</v>
      </c>
      <c r="L45" s="60">
        <v>2056</v>
      </c>
      <c r="M45" s="60">
        <v>2170</v>
      </c>
      <c r="N45" s="60">
        <v>2135</v>
      </c>
      <c r="O45" s="61">
        <v>2126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506</v>
      </c>
      <c r="L46" s="64" t="s">
        <v>506</v>
      </c>
      <c r="M46" s="64" t="s">
        <v>506</v>
      </c>
      <c r="N46" s="64" t="s">
        <v>506</v>
      </c>
      <c r="O46" s="65" t="s">
        <v>506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506</v>
      </c>
      <c r="L47" s="64" t="s">
        <v>506</v>
      </c>
      <c r="M47" s="64" t="s">
        <v>506</v>
      </c>
      <c r="N47" s="64" t="s">
        <v>506</v>
      </c>
      <c r="O47" s="65" t="s">
        <v>506</v>
      </c>
      <c r="P47" s="48"/>
      <c r="Q47" s="48"/>
      <c r="R47" s="48"/>
      <c r="S47" s="48"/>
      <c r="T47" s="48"/>
      <c r="U47" s="48"/>
    </row>
    <row r="48" spans="1:21" ht="30.75" customHeight="1" x14ac:dyDescent="0.15">
      <c r="A48" s="48"/>
      <c r="B48" s="1232"/>
      <c r="C48" s="1233"/>
      <c r="D48" s="62"/>
      <c r="E48" s="1214" t="s">
        <v>15</v>
      </c>
      <c r="F48" s="1214"/>
      <c r="G48" s="1214"/>
      <c r="H48" s="1214"/>
      <c r="I48" s="1214"/>
      <c r="J48" s="1215"/>
      <c r="K48" s="63">
        <v>228</v>
      </c>
      <c r="L48" s="64">
        <v>229</v>
      </c>
      <c r="M48" s="64">
        <v>265</v>
      </c>
      <c r="N48" s="64">
        <v>264</v>
      </c>
      <c r="O48" s="65">
        <v>262</v>
      </c>
      <c r="P48" s="48"/>
      <c r="Q48" s="48"/>
      <c r="R48" s="48"/>
      <c r="S48" s="48"/>
      <c r="T48" s="48"/>
      <c r="U48" s="48"/>
    </row>
    <row r="49" spans="1:21" ht="30.75" customHeight="1" x14ac:dyDescent="0.15">
      <c r="A49" s="48"/>
      <c r="B49" s="1232"/>
      <c r="C49" s="1233"/>
      <c r="D49" s="62"/>
      <c r="E49" s="1214" t="s">
        <v>16</v>
      </c>
      <c r="F49" s="1214"/>
      <c r="G49" s="1214"/>
      <c r="H49" s="1214"/>
      <c r="I49" s="1214"/>
      <c r="J49" s="1215"/>
      <c r="K49" s="63">
        <v>49</v>
      </c>
      <c r="L49" s="64">
        <v>94</v>
      </c>
      <c r="M49" s="64">
        <v>98</v>
      </c>
      <c r="N49" s="64">
        <v>98</v>
      </c>
      <c r="O49" s="65">
        <v>90</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506</v>
      </c>
      <c r="L50" s="64" t="s">
        <v>506</v>
      </c>
      <c r="M50" s="64" t="s">
        <v>506</v>
      </c>
      <c r="N50" s="64" t="s">
        <v>506</v>
      </c>
      <c r="O50" s="65" t="s">
        <v>506</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1694</v>
      </c>
      <c r="L52" s="64">
        <v>1730</v>
      </c>
      <c r="M52" s="64">
        <v>1828</v>
      </c>
      <c r="N52" s="64">
        <v>1814</v>
      </c>
      <c r="O52" s="65">
        <v>1816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640</v>
      </c>
      <c r="L53" s="69">
        <v>649</v>
      </c>
      <c r="M53" s="69">
        <v>705</v>
      </c>
      <c r="N53" s="69">
        <v>683</v>
      </c>
      <c r="O53" s="70">
        <v>662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v>2684</v>
      </c>
      <c r="L57" s="84">
        <v>3192</v>
      </c>
      <c r="M57" s="84">
        <v>3607</v>
      </c>
      <c r="N57" s="84">
        <v>3616</v>
      </c>
      <c r="O57" s="85"/>
    </row>
    <row r="58" spans="1:21" ht="31.5" customHeight="1" thickBot="1" x14ac:dyDescent="0.2">
      <c r="B58" s="1222"/>
      <c r="C58" s="1223"/>
      <c r="D58" s="1227" t="s">
        <v>27</v>
      </c>
      <c r="E58" s="1228"/>
      <c r="F58" s="1228"/>
      <c r="G58" s="1228"/>
      <c r="H58" s="1228"/>
      <c r="I58" s="1228"/>
      <c r="J58" s="1229"/>
      <c r="K58" s="86">
        <v>203</v>
      </c>
      <c r="L58" s="87">
        <v>508</v>
      </c>
      <c r="M58" s="87">
        <v>415</v>
      </c>
      <c r="N58" s="87">
        <v>9</v>
      </c>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mlS8FuLapHK3M3MQQobXl8MzxSqlxcncaIbPbxAYR3XJxWaqv5pVGQdkk0Lc7QBPKFz+FuhrSm4L+iY5ejW1w==" saltValue="Dhvr61LN1XiXd3lmu0TO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50" t="s">
        <v>30</v>
      </c>
      <c r="C41" s="1251"/>
      <c r="D41" s="102"/>
      <c r="E41" s="1252" t="s">
        <v>31</v>
      </c>
      <c r="F41" s="1252"/>
      <c r="G41" s="1252"/>
      <c r="H41" s="1253"/>
      <c r="I41" s="103">
        <v>19221</v>
      </c>
      <c r="J41" s="104">
        <v>20296</v>
      </c>
      <c r="K41" s="104">
        <v>20546</v>
      </c>
      <c r="L41" s="104">
        <v>21880</v>
      </c>
      <c r="M41" s="105">
        <v>21541</v>
      </c>
    </row>
    <row r="42" spans="2:13" ht="27.75" customHeight="1" x14ac:dyDescent="0.15">
      <c r="B42" s="1240"/>
      <c r="C42" s="1241"/>
      <c r="D42" s="106"/>
      <c r="E42" s="1244" t="s">
        <v>32</v>
      </c>
      <c r="F42" s="1244"/>
      <c r="G42" s="1244"/>
      <c r="H42" s="1245"/>
      <c r="I42" s="107" t="s">
        <v>506</v>
      </c>
      <c r="J42" s="108" t="s">
        <v>506</v>
      </c>
      <c r="K42" s="108" t="s">
        <v>506</v>
      </c>
      <c r="L42" s="108" t="s">
        <v>506</v>
      </c>
      <c r="M42" s="109" t="s">
        <v>506</v>
      </c>
    </row>
    <row r="43" spans="2:13" ht="27.75" customHeight="1" x14ac:dyDescent="0.15">
      <c r="B43" s="1240"/>
      <c r="C43" s="1241"/>
      <c r="D43" s="106"/>
      <c r="E43" s="1244" t="s">
        <v>33</v>
      </c>
      <c r="F43" s="1244"/>
      <c r="G43" s="1244"/>
      <c r="H43" s="1245"/>
      <c r="I43" s="107">
        <v>3805</v>
      </c>
      <c r="J43" s="108">
        <v>3716</v>
      </c>
      <c r="K43" s="108">
        <v>3724</v>
      </c>
      <c r="L43" s="108">
        <v>3761</v>
      </c>
      <c r="M43" s="109">
        <v>3781</v>
      </c>
    </row>
    <row r="44" spans="2:13" ht="27.75" customHeight="1" x14ac:dyDescent="0.15">
      <c r="B44" s="1240"/>
      <c r="C44" s="1241"/>
      <c r="D44" s="106"/>
      <c r="E44" s="1244" t="s">
        <v>34</v>
      </c>
      <c r="F44" s="1244"/>
      <c r="G44" s="1244"/>
      <c r="H44" s="1245"/>
      <c r="I44" s="107">
        <v>486</v>
      </c>
      <c r="J44" s="108">
        <v>571</v>
      </c>
      <c r="K44" s="108">
        <v>500</v>
      </c>
      <c r="L44" s="108">
        <v>452</v>
      </c>
      <c r="M44" s="109">
        <v>389</v>
      </c>
    </row>
    <row r="45" spans="2:13" ht="27.75" customHeight="1" x14ac:dyDescent="0.15">
      <c r="B45" s="1240"/>
      <c r="C45" s="1241"/>
      <c r="D45" s="106"/>
      <c r="E45" s="1244" t="s">
        <v>35</v>
      </c>
      <c r="F45" s="1244"/>
      <c r="G45" s="1244"/>
      <c r="H45" s="1245"/>
      <c r="I45" s="107">
        <v>1049</v>
      </c>
      <c r="J45" s="108">
        <v>909</v>
      </c>
      <c r="K45" s="108">
        <v>753</v>
      </c>
      <c r="L45" s="108">
        <v>737</v>
      </c>
      <c r="M45" s="109">
        <v>410</v>
      </c>
    </row>
    <row r="46" spans="2:13" ht="27.75" customHeight="1" x14ac:dyDescent="0.15">
      <c r="B46" s="1240"/>
      <c r="C46" s="1241"/>
      <c r="D46" s="110"/>
      <c r="E46" s="1244" t="s">
        <v>36</v>
      </c>
      <c r="F46" s="1244"/>
      <c r="G46" s="1244"/>
      <c r="H46" s="1245"/>
      <c r="I46" s="107" t="s">
        <v>506</v>
      </c>
      <c r="J46" s="108" t="s">
        <v>506</v>
      </c>
      <c r="K46" s="108" t="s">
        <v>506</v>
      </c>
      <c r="L46" s="108" t="s">
        <v>506</v>
      </c>
      <c r="M46" s="109" t="s">
        <v>506</v>
      </c>
    </row>
    <row r="47" spans="2:13" ht="27.75" customHeight="1" x14ac:dyDescent="0.15">
      <c r="B47" s="1240"/>
      <c r="C47" s="1241"/>
      <c r="D47" s="111"/>
      <c r="E47" s="1254" t="s">
        <v>37</v>
      </c>
      <c r="F47" s="1255"/>
      <c r="G47" s="1255"/>
      <c r="H47" s="1256"/>
      <c r="I47" s="107" t="s">
        <v>506</v>
      </c>
      <c r="J47" s="108" t="s">
        <v>506</v>
      </c>
      <c r="K47" s="108" t="s">
        <v>506</v>
      </c>
      <c r="L47" s="108" t="s">
        <v>506</v>
      </c>
      <c r="M47" s="109" t="s">
        <v>506</v>
      </c>
    </row>
    <row r="48" spans="2:13" ht="27.75" customHeight="1" x14ac:dyDescent="0.15">
      <c r="B48" s="1240"/>
      <c r="C48" s="1241"/>
      <c r="D48" s="106"/>
      <c r="E48" s="1244" t="s">
        <v>38</v>
      </c>
      <c r="F48" s="1244"/>
      <c r="G48" s="1244"/>
      <c r="H48" s="1245"/>
      <c r="I48" s="107" t="s">
        <v>506</v>
      </c>
      <c r="J48" s="108" t="s">
        <v>506</v>
      </c>
      <c r="K48" s="108" t="s">
        <v>506</v>
      </c>
      <c r="L48" s="108" t="s">
        <v>506</v>
      </c>
      <c r="M48" s="109" t="s">
        <v>506</v>
      </c>
    </row>
    <row r="49" spans="2:13" ht="27.75" customHeight="1" x14ac:dyDescent="0.15">
      <c r="B49" s="1242"/>
      <c r="C49" s="1243"/>
      <c r="D49" s="106"/>
      <c r="E49" s="1244" t="s">
        <v>39</v>
      </c>
      <c r="F49" s="1244"/>
      <c r="G49" s="1244"/>
      <c r="H49" s="1245"/>
      <c r="I49" s="107" t="s">
        <v>506</v>
      </c>
      <c r="J49" s="108" t="s">
        <v>506</v>
      </c>
      <c r="K49" s="108" t="s">
        <v>506</v>
      </c>
      <c r="L49" s="108" t="s">
        <v>506</v>
      </c>
      <c r="M49" s="109" t="s">
        <v>506</v>
      </c>
    </row>
    <row r="50" spans="2:13" ht="27.75" customHeight="1" x14ac:dyDescent="0.15">
      <c r="B50" s="1238" t="s">
        <v>40</v>
      </c>
      <c r="C50" s="1239"/>
      <c r="D50" s="112"/>
      <c r="E50" s="1244" t="s">
        <v>41</v>
      </c>
      <c r="F50" s="1244"/>
      <c r="G50" s="1244"/>
      <c r="H50" s="1245"/>
      <c r="I50" s="107">
        <v>8977</v>
      </c>
      <c r="J50" s="108">
        <v>9572</v>
      </c>
      <c r="K50" s="108">
        <v>8134</v>
      </c>
      <c r="L50" s="108">
        <v>7423</v>
      </c>
      <c r="M50" s="109">
        <v>6982</v>
      </c>
    </row>
    <row r="51" spans="2:13" ht="27.75" customHeight="1" x14ac:dyDescent="0.15">
      <c r="B51" s="1240"/>
      <c r="C51" s="1241"/>
      <c r="D51" s="106"/>
      <c r="E51" s="1244" t="s">
        <v>42</v>
      </c>
      <c r="F51" s="1244"/>
      <c r="G51" s="1244"/>
      <c r="H51" s="1245"/>
      <c r="I51" s="107">
        <v>74</v>
      </c>
      <c r="J51" s="108">
        <v>57</v>
      </c>
      <c r="K51" s="108" t="s">
        <v>506</v>
      </c>
      <c r="L51" s="108" t="s">
        <v>506</v>
      </c>
      <c r="M51" s="109" t="s">
        <v>506</v>
      </c>
    </row>
    <row r="52" spans="2:13" ht="27.75" customHeight="1" x14ac:dyDescent="0.15">
      <c r="B52" s="1242"/>
      <c r="C52" s="1243"/>
      <c r="D52" s="106"/>
      <c r="E52" s="1244" t="s">
        <v>43</v>
      </c>
      <c r="F52" s="1244"/>
      <c r="G52" s="1244"/>
      <c r="H52" s="1245"/>
      <c r="I52" s="107">
        <v>22524</v>
      </c>
      <c r="J52" s="108">
        <v>19304</v>
      </c>
      <c r="K52" s="108">
        <v>19482</v>
      </c>
      <c r="L52" s="108">
        <v>20385</v>
      </c>
      <c r="M52" s="109">
        <v>19697</v>
      </c>
    </row>
    <row r="53" spans="2:13" ht="27.75" customHeight="1" thickBot="1" x14ac:dyDescent="0.2">
      <c r="B53" s="1246" t="s">
        <v>44</v>
      </c>
      <c r="C53" s="1247"/>
      <c r="D53" s="113"/>
      <c r="E53" s="1248" t="s">
        <v>45</v>
      </c>
      <c r="F53" s="1248"/>
      <c r="G53" s="1248"/>
      <c r="H53" s="1249"/>
      <c r="I53" s="114">
        <v>-7013</v>
      </c>
      <c r="J53" s="115">
        <v>-3442</v>
      </c>
      <c r="K53" s="115">
        <v>-2093</v>
      </c>
      <c r="L53" s="115">
        <v>-978</v>
      </c>
      <c r="M53" s="116">
        <v>-557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PJk0mw8qlIhZnIHpHBN2oyzVrk5+yTgv4s3iaL38gadQosoo9ONVIL0QA8Qv7rQXWK1dsg3ueMofAxMK5Xc8w==" saltValue="eVyCUPILY9R2Q5w/xH/v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5" t="s">
        <v>48</v>
      </c>
      <c r="D55" s="1265"/>
      <c r="E55" s="1266"/>
      <c r="F55" s="128">
        <v>3801</v>
      </c>
      <c r="G55" s="128">
        <v>3279</v>
      </c>
      <c r="H55" s="129">
        <v>2630</v>
      </c>
    </row>
    <row r="56" spans="2:8" ht="52.5" customHeight="1" x14ac:dyDescent="0.15">
      <c r="B56" s="130"/>
      <c r="C56" s="1267" t="s">
        <v>49</v>
      </c>
      <c r="D56" s="1267"/>
      <c r="E56" s="1268"/>
      <c r="F56" s="131">
        <v>3616</v>
      </c>
      <c r="G56" s="131">
        <v>3432</v>
      </c>
      <c r="H56" s="132">
        <v>3250</v>
      </c>
    </row>
    <row r="57" spans="2:8" ht="53.25" customHeight="1" x14ac:dyDescent="0.15">
      <c r="B57" s="130"/>
      <c r="C57" s="1269" t="s">
        <v>50</v>
      </c>
      <c r="D57" s="1269"/>
      <c r="E57" s="1270"/>
      <c r="F57" s="133">
        <v>3269</v>
      </c>
      <c r="G57" s="133">
        <v>3285</v>
      </c>
      <c r="H57" s="134">
        <v>3370</v>
      </c>
    </row>
    <row r="58" spans="2:8" ht="45.75" customHeight="1" x14ac:dyDescent="0.15">
      <c r="B58" s="135"/>
      <c r="C58" s="1257" t="s">
        <v>587</v>
      </c>
      <c r="D58" s="1258"/>
      <c r="E58" s="1259"/>
      <c r="F58" s="136">
        <v>2552</v>
      </c>
      <c r="G58" s="136">
        <v>2561</v>
      </c>
      <c r="H58" s="137">
        <v>2567</v>
      </c>
    </row>
    <row r="59" spans="2:8" ht="45.75" customHeight="1" x14ac:dyDescent="0.15">
      <c r="B59" s="135"/>
      <c r="C59" s="1257" t="s">
        <v>588</v>
      </c>
      <c r="D59" s="1258"/>
      <c r="E59" s="1259"/>
      <c r="F59" s="136">
        <v>420</v>
      </c>
      <c r="G59" s="136">
        <v>387</v>
      </c>
      <c r="H59" s="137">
        <v>341</v>
      </c>
    </row>
    <row r="60" spans="2:8" ht="45.75" customHeight="1" x14ac:dyDescent="0.15">
      <c r="B60" s="135"/>
      <c r="C60" s="1257" t="s">
        <v>589</v>
      </c>
      <c r="D60" s="1258"/>
      <c r="E60" s="1259"/>
      <c r="F60" s="136">
        <v>207</v>
      </c>
      <c r="G60" s="136">
        <v>231</v>
      </c>
      <c r="H60" s="137">
        <v>246</v>
      </c>
    </row>
    <row r="61" spans="2:8" ht="45.75" customHeight="1" x14ac:dyDescent="0.15">
      <c r="B61" s="135"/>
      <c r="C61" s="1257" t="s">
        <v>590</v>
      </c>
      <c r="D61" s="1258"/>
      <c r="E61" s="1259"/>
      <c r="F61" s="136">
        <v>26</v>
      </c>
      <c r="G61" s="136">
        <v>26</v>
      </c>
      <c r="H61" s="137">
        <v>87</v>
      </c>
    </row>
    <row r="62" spans="2:8" ht="45.75" customHeight="1" thickBot="1" x14ac:dyDescent="0.2">
      <c r="B62" s="138"/>
      <c r="C62" s="1260" t="s">
        <v>591</v>
      </c>
      <c r="D62" s="1261"/>
      <c r="E62" s="1262"/>
      <c r="F62" s="139">
        <v>38</v>
      </c>
      <c r="G62" s="139">
        <v>43</v>
      </c>
      <c r="H62" s="140">
        <v>48</v>
      </c>
    </row>
    <row r="63" spans="2:8" ht="52.5" customHeight="1" thickBot="1" x14ac:dyDescent="0.2">
      <c r="B63" s="141"/>
      <c r="C63" s="1263" t="s">
        <v>51</v>
      </c>
      <c r="D63" s="1263"/>
      <c r="E63" s="1264"/>
      <c r="F63" s="142">
        <v>10686</v>
      </c>
      <c r="G63" s="142">
        <v>9995</v>
      </c>
      <c r="H63" s="143">
        <v>9250</v>
      </c>
    </row>
    <row r="64" spans="2:8" ht="15" customHeight="1" x14ac:dyDescent="0.15"/>
  </sheetData>
  <sheetProtection algorithmName="SHA-512" hashValue="YX96sTgS4m4a5JgC5RwDeJjP8YFLmNmltKhmVdqfgnIBIbuGEuksTQRCybQgqEGekmxG1s5Q/5p+YZkSG/coOA==" saltValue="us+b/qg4lMEc2XQTbca4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A025C-151C-4983-A428-F06654D4EFE4}">
  <sheetPr>
    <pageSetUpPr fitToPage="1"/>
  </sheetPr>
  <dimension ref="A1:WZM160"/>
  <sheetViews>
    <sheetView showGridLines="0" zoomScale="80" zoomScaleNormal="80" zoomScaleSheetLayoutView="55" workbookViewId="0">
      <selection activeCell="AB32" sqref="AB3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547</v>
      </c>
      <c r="BQ50" s="1305"/>
      <c r="BR50" s="1305"/>
      <c r="BS50" s="1305"/>
      <c r="BT50" s="1305"/>
      <c r="BU50" s="1305"/>
      <c r="BV50" s="1305"/>
      <c r="BW50" s="1305"/>
      <c r="BX50" s="1305" t="s">
        <v>548</v>
      </c>
      <c r="BY50" s="1305"/>
      <c r="BZ50" s="1305"/>
      <c r="CA50" s="1305"/>
      <c r="CB50" s="1305"/>
      <c r="CC50" s="1305"/>
      <c r="CD50" s="1305"/>
      <c r="CE50" s="1305"/>
      <c r="CF50" s="1305" t="s">
        <v>549</v>
      </c>
      <c r="CG50" s="1305"/>
      <c r="CH50" s="1305"/>
      <c r="CI50" s="1305"/>
      <c r="CJ50" s="1305"/>
      <c r="CK50" s="1305"/>
      <c r="CL50" s="1305"/>
      <c r="CM50" s="1305"/>
      <c r="CN50" s="1305" t="s">
        <v>550</v>
      </c>
      <c r="CO50" s="1305"/>
      <c r="CP50" s="1305"/>
      <c r="CQ50" s="1305"/>
      <c r="CR50" s="1305"/>
      <c r="CS50" s="1305"/>
      <c r="CT50" s="1305"/>
      <c r="CU50" s="1305"/>
      <c r="CV50" s="1305" t="s">
        <v>551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v>26.2</v>
      </c>
      <c r="BQ53" s="1310"/>
      <c r="BR53" s="1310"/>
      <c r="BS53" s="1310"/>
      <c r="BT53" s="1310"/>
      <c r="BU53" s="1310"/>
      <c r="BV53" s="1310"/>
      <c r="BW53" s="1310"/>
      <c r="BX53" s="1310">
        <v>28.7</v>
      </c>
      <c r="BY53" s="1310"/>
      <c r="BZ53" s="1310"/>
      <c r="CA53" s="1310"/>
      <c r="CB53" s="1310"/>
      <c r="CC53" s="1310"/>
      <c r="CD53" s="1310"/>
      <c r="CE53" s="1310"/>
      <c r="CF53" s="1310">
        <v>30.3</v>
      </c>
      <c r="CG53" s="1310"/>
      <c r="CH53" s="1310"/>
      <c r="CI53" s="1310"/>
      <c r="CJ53" s="1310"/>
      <c r="CK53" s="1310"/>
      <c r="CL53" s="1310"/>
      <c r="CM53" s="1310"/>
      <c r="CN53" s="1310">
        <v>31.2</v>
      </c>
      <c r="CO53" s="1310"/>
      <c r="CP53" s="1310"/>
      <c r="CQ53" s="1310"/>
      <c r="CR53" s="1310"/>
      <c r="CS53" s="1310"/>
      <c r="CT53" s="1310"/>
      <c r="CU53" s="1310"/>
      <c r="CV53" s="1310">
        <v>49.2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603</v>
      </c>
    </row>
    <row r="64" spans="1:109" x14ac:dyDescent="0.15">
      <c r="B64" s="1280"/>
      <c r="G64" s="1287"/>
      <c r="I64" s="1320"/>
      <c r="J64" s="1320"/>
      <c r="K64" s="1320"/>
      <c r="L64" s="1320"/>
      <c r="M64" s="1320"/>
      <c r="N64" s="1321"/>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2"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547</v>
      </c>
      <c r="BQ72" s="1305"/>
      <c r="BR72" s="1305"/>
      <c r="BS72" s="1305"/>
      <c r="BT72" s="1305"/>
      <c r="BU72" s="1305"/>
      <c r="BV72" s="1305"/>
      <c r="BW72" s="1305"/>
      <c r="BX72" s="1305" t="s">
        <v>548</v>
      </c>
      <c r="BY72" s="1305"/>
      <c r="BZ72" s="1305"/>
      <c r="CA72" s="1305"/>
      <c r="CB72" s="1305"/>
      <c r="CC72" s="1305"/>
      <c r="CD72" s="1305"/>
      <c r="CE72" s="1305"/>
      <c r="CF72" s="1305" t="s">
        <v>549</v>
      </c>
      <c r="CG72" s="1305"/>
      <c r="CH72" s="1305"/>
      <c r="CI72" s="1305"/>
      <c r="CJ72" s="1305"/>
      <c r="CK72" s="1305"/>
      <c r="CL72" s="1305"/>
      <c r="CM72" s="1305"/>
      <c r="CN72" s="1305" t="s">
        <v>550</v>
      </c>
      <c r="CO72" s="1305"/>
      <c r="CP72" s="1305"/>
      <c r="CQ72" s="1305"/>
      <c r="CR72" s="1305"/>
      <c r="CS72" s="1305"/>
      <c r="CT72" s="1305"/>
      <c r="CU72" s="1305"/>
      <c r="CV72" s="1305" t="s">
        <v>551</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0">
        <v>6.6</v>
      </c>
      <c r="BQ75" s="1310"/>
      <c r="BR75" s="1310"/>
      <c r="BS75" s="1310"/>
      <c r="BT75" s="1310"/>
      <c r="BU75" s="1310"/>
      <c r="BV75" s="1310"/>
      <c r="BW75" s="1310"/>
      <c r="BX75" s="1310">
        <v>6.7</v>
      </c>
      <c r="BY75" s="1310"/>
      <c r="BZ75" s="1310"/>
      <c r="CA75" s="1310"/>
      <c r="CB75" s="1310"/>
      <c r="CC75" s="1310"/>
      <c r="CD75" s="1310"/>
      <c r="CE75" s="1310"/>
      <c r="CF75" s="1310">
        <v>7</v>
      </c>
      <c r="CG75" s="1310"/>
      <c r="CH75" s="1310"/>
      <c r="CI75" s="1310"/>
      <c r="CJ75" s="1310"/>
      <c r="CK75" s="1310"/>
      <c r="CL75" s="1310"/>
      <c r="CM75" s="1310"/>
      <c r="CN75" s="1310">
        <v>7.1</v>
      </c>
      <c r="CO75" s="1310"/>
      <c r="CP75" s="1310"/>
      <c r="CQ75" s="1310"/>
      <c r="CR75" s="1310"/>
      <c r="CS75" s="1310"/>
      <c r="CT75" s="1310"/>
      <c r="CU75" s="1310"/>
      <c r="CV75" s="1310">
        <v>7.1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9"/>
      <c r="L79" s="1329"/>
      <c r="M79" s="1329"/>
      <c r="N79" s="1329"/>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tBflDwJn6YoosDXE8Wg82igLwJSVCqVUuBLdjmyn90jsP6KfzLXmLnH7gYNFJeCP5tCNyJPoqU4Ezrdy7mXg==" saltValue="sc9u9EXAX5Ma1Yk8cW44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64D09-7EAA-4493-B0E8-2F499BF05FC0}">
  <sheetPr>
    <pageSetUpPr fitToPage="1"/>
  </sheetPr>
  <dimension ref="A1:DR125"/>
  <sheetViews>
    <sheetView showGridLines="0" topLeftCell="A83" zoomScale="70" zoomScaleNormal="70" zoomScaleSheetLayoutView="70" workbookViewId="0">
      <selection activeCell="AG110" sqref="AG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jrte47Ib1BkDDfvLBcX8tmeK8eUSgrobhcxum7xlsR/xtk4HUpM2jyih8sG/+1VvBHOB0Nu7L7qLqfDJdTnRtg==" saltValue="p/c9HJgxNrHkRD5fuD8pO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09F70-F3F5-4364-84CE-DEE789260CA3}">
  <sheetPr>
    <pageSetUpPr fitToPage="1"/>
  </sheetPr>
  <dimension ref="A1:DR125"/>
  <sheetViews>
    <sheetView showGridLines="0" zoomScale="70" zoomScaleNormal="70" zoomScaleSheetLayoutView="55" workbookViewId="0">
      <selection activeCell="BJ113" sqref="BJ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f9zwu2CdKPZvYzshhZifZTwKd2diwbp8APyTNRRKCn+0L0m0BeN/bMpa6vuFgifmxSK5gElKk9Dy1u9kfsLtjw==" saltValue="RHtbfwVcFGzaUpqm+4Eh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83735</v>
      </c>
      <c r="E3" s="162"/>
      <c r="F3" s="163">
        <v>85459</v>
      </c>
      <c r="G3" s="164"/>
      <c r="H3" s="165"/>
    </row>
    <row r="4" spans="1:8" x14ac:dyDescent="0.15">
      <c r="A4" s="166"/>
      <c r="B4" s="167"/>
      <c r="C4" s="168"/>
      <c r="D4" s="169">
        <v>25875</v>
      </c>
      <c r="E4" s="170"/>
      <c r="F4" s="171">
        <v>44378</v>
      </c>
      <c r="G4" s="172"/>
      <c r="H4" s="173"/>
    </row>
    <row r="5" spans="1:8" x14ac:dyDescent="0.15">
      <c r="A5" s="154" t="s">
        <v>539</v>
      </c>
      <c r="B5" s="159"/>
      <c r="C5" s="160"/>
      <c r="D5" s="161">
        <v>119802</v>
      </c>
      <c r="E5" s="162"/>
      <c r="F5" s="163">
        <v>83280</v>
      </c>
      <c r="G5" s="164"/>
      <c r="H5" s="165"/>
    </row>
    <row r="6" spans="1:8" x14ac:dyDescent="0.15">
      <c r="A6" s="166"/>
      <c r="B6" s="167"/>
      <c r="C6" s="168"/>
      <c r="D6" s="169">
        <v>74188</v>
      </c>
      <c r="E6" s="170"/>
      <c r="F6" s="171">
        <v>43123</v>
      </c>
      <c r="G6" s="172"/>
      <c r="H6" s="173"/>
    </row>
    <row r="7" spans="1:8" x14ac:dyDescent="0.15">
      <c r="A7" s="154" t="s">
        <v>540</v>
      </c>
      <c r="B7" s="159"/>
      <c r="C7" s="160"/>
      <c r="D7" s="161">
        <v>122259</v>
      </c>
      <c r="E7" s="162"/>
      <c r="F7" s="163">
        <v>88968</v>
      </c>
      <c r="G7" s="164"/>
      <c r="H7" s="165"/>
    </row>
    <row r="8" spans="1:8" x14ac:dyDescent="0.15">
      <c r="A8" s="166"/>
      <c r="B8" s="167"/>
      <c r="C8" s="168"/>
      <c r="D8" s="169">
        <v>68215</v>
      </c>
      <c r="E8" s="170"/>
      <c r="F8" s="171">
        <v>45482</v>
      </c>
      <c r="G8" s="172"/>
      <c r="H8" s="173"/>
    </row>
    <row r="9" spans="1:8" x14ac:dyDescent="0.15">
      <c r="A9" s="154" t="s">
        <v>541</v>
      </c>
      <c r="B9" s="159"/>
      <c r="C9" s="160"/>
      <c r="D9" s="161">
        <v>142871</v>
      </c>
      <c r="E9" s="162"/>
      <c r="F9" s="163">
        <v>85173</v>
      </c>
      <c r="G9" s="164"/>
      <c r="H9" s="165"/>
    </row>
    <row r="10" spans="1:8" x14ac:dyDescent="0.15">
      <c r="A10" s="166"/>
      <c r="B10" s="167"/>
      <c r="C10" s="168"/>
      <c r="D10" s="169">
        <v>94999</v>
      </c>
      <c r="E10" s="170"/>
      <c r="F10" s="171">
        <v>43913</v>
      </c>
      <c r="G10" s="172"/>
      <c r="H10" s="173"/>
    </row>
    <row r="11" spans="1:8" x14ac:dyDescent="0.15">
      <c r="A11" s="154" t="s">
        <v>542</v>
      </c>
      <c r="B11" s="159"/>
      <c r="C11" s="160"/>
      <c r="D11" s="161">
        <v>82247</v>
      </c>
      <c r="E11" s="162"/>
      <c r="F11" s="163">
        <v>94081</v>
      </c>
      <c r="G11" s="164"/>
      <c r="H11" s="165"/>
    </row>
    <row r="12" spans="1:8" x14ac:dyDescent="0.15">
      <c r="A12" s="166"/>
      <c r="B12" s="167"/>
      <c r="C12" s="174"/>
      <c r="D12" s="169">
        <v>31823</v>
      </c>
      <c r="E12" s="170"/>
      <c r="F12" s="171">
        <v>48949</v>
      </c>
      <c r="G12" s="172"/>
      <c r="H12" s="173"/>
    </row>
    <row r="13" spans="1:8" x14ac:dyDescent="0.15">
      <c r="A13" s="154"/>
      <c r="B13" s="159"/>
      <c r="C13" s="175"/>
      <c r="D13" s="176">
        <v>110183</v>
      </c>
      <c r="E13" s="177"/>
      <c r="F13" s="178">
        <v>87392</v>
      </c>
      <c r="G13" s="179"/>
      <c r="H13" s="165"/>
    </row>
    <row r="14" spans="1:8" x14ac:dyDescent="0.15">
      <c r="A14" s="166"/>
      <c r="B14" s="167"/>
      <c r="C14" s="168"/>
      <c r="D14" s="169">
        <v>59020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10.220000000000001</v>
      </c>
      <c r="C19" s="180">
        <f>ROUND(VALUE(SUBSTITUTE(実質収支比率等に係る経年分析!G$48,"▲","-")),2)</f>
        <v>8.83</v>
      </c>
      <c r="D19" s="180">
        <f>ROUND(VALUE(SUBSTITUTE(実質収支比率等に係る経年分析!H$48,"▲","-")),2)</f>
        <v>7.87</v>
      </c>
      <c r="E19" s="180">
        <f>ROUND(VALUE(SUBSTITUTE(実質収支比率等に係る経年分析!I$48,"▲","-")),2)</f>
        <v>11.44</v>
      </c>
      <c r="F19" s="180">
        <f>ROUND(VALUE(SUBSTITUTE(実質収支比率等に係る経年分析!J$48,"▲","-")),2)</f>
        <v>11.14</v>
      </c>
    </row>
    <row r="20" spans="1:11" x14ac:dyDescent="0.15">
      <c r="A20" s="180" t="s">
        <v>55</v>
      </c>
      <c r="B20" s="180">
        <f>ROUND(VALUE(SUBSTITUTE(実質収支比率等に係る経年分析!F$47,"▲","-")),2)</f>
        <v>27.47</v>
      </c>
      <c r="C20" s="180">
        <f>ROUND(VALUE(SUBSTITUTE(実質収支比率等に係る経年分析!G$47,"▲","-")),2)</f>
        <v>33.24</v>
      </c>
      <c r="D20" s="180">
        <f>ROUND(VALUE(SUBSTITUTE(実質収支比率等に係る経年分析!H$47,"▲","-")),2)</f>
        <v>33.53</v>
      </c>
      <c r="E20" s="180">
        <f>ROUND(VALUE(SUBSTITUTE(実質収支比率等に係る経年分析!I$47,"▲","-")),2)</f>
        <v>29.08</v>
      </c>
      <c r="F20" s="180">
        <f>ROUND(VALUE(SUBSTITUTE(実質収支比率等に係る経年分析!J$47,"▲","-")),2)</f>
        <v>23.17</v>
      </c>
    </row>
    <row r="21" spans="1:11" x14ac:dyDescent="0.15">
      <c r="A21" s="180" t="s">
        <v>56</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5.74</v>
      </c>
      <c r="D21" s="180">
        <f>IF(ISNUMBER(VALUE(SUBSTITUTE(実質収支比率等に係る経年分析!H$49,"▲","-"))),ROUND(VALUE(SUBSTITUTE(実質収支比率等に係る経年分析!H$49,"▲","-")),2),NA())</f>
        <v>0.81</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-4.3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3.1</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3.24</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1.72</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2.72</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1694</v>
      </c>
      <c r="E42" s="182"/>
      <c r="F42" s="182"/>
      <c r="G42" s="182">
        <f>'実質公債費比率（分子）の構造'!L$52</f>
        <v>1730</v>
      </c>
      <c r="H42" s="182"/>
      <c r="I42" s="182"/>
      <c r="J42" s="182">
        <f>'実質公債費比率（分子）の構造'!M$52</f>
        <v>1828</v>
      </c>
      <c r="K42" s="182"/>
      <c r="L42" s="182"/>
      <c r="M42" s="182">
        <f>'実質公債費比率（分子）の構造'!N$52</f>
        <v>1814</v>
      </c>
      <c r="N42" s="182"/>
      <c r="O42" s="182"/>
      <c r="P42" s="182">
        <f>'実質公債費比率（分子）の構造'!O$52</f>
        <v>1816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49</v>
      </c>
      <c r="C45" s="182"/>
      <c r="D45" s="182"/>
      <c r="E45" s="182">
        <f>'実質公債費比率（分子）の構造'!L$49</f>
        <v>94</v>
      </c>
      <c r="F45" s="182"/>
      <c r="G45" s="182"/>
      <c r="H45" s="182">
        <f>'実質公債費比率（分子）の構造'!M$49</f>
        <v>98</v>
      </c>
      <c r="I45" s="182"/>
      <c r="J45" s="182"/>
      <c r="K45" s="182">
        <f>'実質公債費比率（分子）の構造'!N$49</f>
        <v>98</v>
      </c>
      <c r="L45" s="182"/>
      <c r="M45" s="182"/>
      <c r="N45" s="182">
        <f>'実質公債費比率（分子）の構造'!O$49</f>
        <v>90</v>
      </c>
      <c r="O45" s="182"/>
      <c r="P45" s="182"/>
    </row>
    <row r="46" spans="1:16" x14ac:dyDescent="0.15">
      <c r="A46" s="182" t="s">
        <v>67</v>
      </c>
      <c r="B46" s="182">
        <f>'実質公債費比率（分子）の構造'!K$48</f>
        <v>228</v>
      </c>
      <c r="C46" s="182"/>
      <c r="D46" s="182"/>
      <c r="E46" s="182">
        <f>'実質公債費比率（分子）の構造'!L$48</f>
        <v>229</v>
      </c>
      <c r="F46" s="182"/>
      <c r="G46" s="182"/>
      <c r="H46" s="182">
        <f>'実質公債費比率（分子）の構造'!M$48</f>
        <v>265</v>
      </c>
      <c r="I46" s="182"/>
      <c r="J46" s="182"/>
      <c r="K46" s="182">
        <f>'実質公債費比率（分子）の構造'!N$48</f>
        <v>264</v>
      </c>
      <c r="L46" s="182"/>
      <c r="M46" s="182"/>
      <c r="N46" s="182">
        <f>'実質公債費比率（分子）の構造'!O$48</f>
        <v>262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2057</v>
      </c>
      <c r="C49" s="182"/>
      <c r="D49" s="182"/>
      <c r="E49" s="182">
        <f>'実質公債費比率（分子）の構造'!L$45</f>
        <v>2056</v>
      </c>
      <c r="F49" s="182"/>
      <c r="G49" s="182"/>
      <c r="H49" s="182">
        <f>'実質公債費比率（分子）の構造'!M$45</f>
        <v>2170</v>
      </c>
      <c r="I49" s="182"/>
      <c r="J49" s="182"/>
      <c r="K49" s="182">
        <f>'実質公債費比率（分子）の構造'!N$45</f>
        <v>2135</v>
      </c>
      <c r="L49" s="182"/>
      <c r="M49" s="182"/>
      <c r="N49" s="182">
        <f>'実質公債費比率（分子）の構造'!O$45</f>
        <v>2126</v>
      </c>
      <c r="O49" s="182"/>
      <c r="P49" s="182"/>
    </row>
    <row r="50" spans="1:16" x14ac:dyDescent="0.15">
      <c r="A50" s="182" t="s">
        <v>71</v>
      </c>
      <c r="B50" s="182" t="e">
        <f>NA()</f>
        <v>#N/A</v>
      </c>
      <c r="C50" s="182">
        <f>IF(ISNUMBER('実質公債費比率（分子）の構造'!K$53),'実質公債費比率（分子）の構造'!K$53,NA())</f>
        <v>640</v>
      </c>
      <c r="D50" s="182" t="e">
        <f>NA()</f>
        <v>#N/A</v>
      </c>
      <c r="E50" s="182" t="e">
        <f>NA()</f>
        <v>#N/A</v>
      </c>
      <c r="F50" s="182">
        <f>IF(ISNUMBER('実質公債費比率（分子）の構造'!L$53),'実質公債費比率（分子）の構造'!L$53,NA())</f>
        <v>649</v>
      </c>
      <c r="G50" s="182" t="e">
        <f>NA()</f>
        <v>#N/A</v>
      </c>
      <c r="H50" s="182" t="e">
        <f>NA()</f>
        <v>#N/A</v>
      </c>
      <c r="I50" s="182">
        <f>IF(ISNUMBER('実質公債費比率（分子）の構造'!M$53),'実質公債費比率（分子）の構造'!M$53,NA())</f>
        <v>705</v>
      </c>
      <c r="J50" s="182" t="e">
        <f>NA()</f>
        <v>#N/A</v>
      </c>
      <c r="K50" s="182" t="e">
        <f>NA()</f>
        <v>#N/A</v>
      </c>
      <c r="L50" s="182">
        <f>IF(ISNUMBER('実質公債費比率（分子）の構造'!N$53),'実質公債費比率（分子）の構造'!N$53,NA())</f>
        <v>683</v>
      </c>
      <c r="M50" s="182" t="e">
        <f>NA()</f>
        <v>#N/A</v>
      </c>
      <c r="N50" s="182" t="e">
        <f>NA()</f>
        <v>#N/A</v>
      </c>
      <c r="O50" s="182">
        <f>IF(ISNUMBER('実質公債費比率（分子）の構造'!O$53),'実質公債費比率（分子）の構造'!O$53,NA())</f>
        <v>662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22524</v>
      </c>
      <c r="E56" s="181"/>
      <c r="F56" s="181"/>
      <c r="G56" s="181">
        <f>'将来負担比率（分子）の構造'!J$52</f>
        <v>19304</v>
      </c>
      <c r="H56" s="181"/>
      <c r="I56" s="181"/>
      <c r="J56" s="181">
        <f>'将来負担比率（分子）の構造'!K$52</f>
        <v>19482</v>
      </c>
      <c r="K56" s="181"/>
      <c r="L56" s="181"/>
      <c r="M56" s="181">
        <f>'将来負担比率（分子）の構造'!L$52</f>
        <v>20385</v>
      </c>
      <c r="N56" s="181"/>
      <c r="O56" s="181"/>
      <c r="P56" s="181">
        <f>'将来負担比率（分子）の構造'!M$52</f>
        <v>19697</v>
      </c>
    </row>
    <row r="57" spans="1:16" x14ac:dyDescent="0.15">
      <c r="A57" s="181" t="s">
        <v>42</v>
      </c>
      <c r="B57" s="181"/>
      <c r="C57" s="181"/>
      <c r="D57" s="181">
        <f>'将来負担比率（分子）の構造'!I$51</f>
        <v>74</v>
      </c>
      <c r="E57" s="181"/>
      <c r="F57" s="181"/>
      <c r="G57" s="181">
        <f>'将来負担比率（分子）の構造'!J$51</f>
        <v>57</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8977</v>
      </c>
      <c r="E58" s="181"/>
      <c r="F58" s="181"/>
      <c r="G58" s="181">
        <f>'将来負担比率（分子）の構造'!J$50</f>
        <v>9572</v>
      </c>
      <c r="H58" s="181"/>
      <c r="I58" s="181"/>
      <c r="J58" s="181">
        <f>'将来負担比率（分子）の構造'!K$50</f>
        <v>8134</v>
      </c>
      <c r="K58" s="181"/>
      <c r="L58" s="181"/>
      <c r="M58" s="181">
        <f>'将来負担比率（分子）の構造'!L$50</f>
        <v>7423</v>
      </c>
      <c r="N58" s="181"/>
      <c r="O58" s="181"/>
      <c r="P58" s="181">
        <f>'将来負担比率（分子）の構造'!M$50</f>
        <v>6982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1049</v>
      </c>
      <c r="C62" s="181"/>
      <c r="D62" s="181"/>
      <c r="E62" s="181">
        <f>'将来負担比率（分子）の構造'!J$45</f>
        <v>909</v>
      </c>
      <c r="F62" s="181"/>
      <c r="G62" s="181"/>
      <c r="H62" s="181">
        <f>'将来負担比率（分子）の構造'!K$45</f>
        <v>753</v>
      </c>
      <c r="I62" s="181"/>
      <c r="J62" s="181"/>
      <c r="K62" s="181">
        <f>'将来負担比率（分子）の構造'!L$45</f>
        <v>737</v>
      </c>
      <c r="L62" s="181"/>
      <c r="M62" s="181"/>
      <c r="N62" s="181">
        <f>'将来負担比率（分子）の構造'!M$45</f>
        <v>410</v>
      </c>
      <c r="O62" s="181"/>
      <c r="P62" s="181"/>
    </row>
    <row r="63" spans="1:16" x14ac:dyDescent="0.15">
      <c r="A63" s="181" t="s">
        <v>34</v>
      </c>
      <c r="B63" s="181">
        <f>'将来負担比率（分子）の構造'!I$44</f>
        <v>486</v>
      </c>
      <c r="C63" s="181"/>
      <c r="D63" s="181"/>
      <c r="E63" s="181">
        <f>'将来負担比率（分子）の構造'!J$44</f>
        <v>571</v>
      </c>
      <c r="F63" s="181"/>
      <c r="G63" s="181"/>
      <c r="H63" s="181">
        <f>'将来負担比率（分子）の構造'!K$44</f>
        <v>500</v>
      </c>
      <c r="I63" s="181"/>
      <c r="J63" s="181"/>
      <c r="K63" s="181">
        <f>'将来負担比率（分子）の構造'!L$44</f>
        <v>452</v>
      </c>
      <c r="L63" s="181"/>
      <c r="M63" s="181"/>
      <c r="N63" s="181">
        <f>'将来負担比率（分子）の構造'!M$44</f>
        <v>389</v>
      </c>
      <c r="O63" s="181"/>
      <c r="P63" s="181"/>
    </row>
    <row r="64" spans="1:16" x14ac:dyDescent="0.15">
      <c r="A64" s="181" t="s">
        <v>33</v>
      </c>
      <c r="B64" s="181">
        <f>'将来負担比率（分子）の構造'!I$43</f>
        <v>3805</v>
      </c>
      <c r="C64" s="181"/>
      <c r="D64" s="181"/>
      <c r="E64" s="181">
        <f>'将来負担比率（分子）の構造'!J$43</f>
        <v>3716</v>
      </c>
      <c r="F64" s="181"/>
      <c r="G64" s="181"/>
      <c r="H64" s="181">
        <f>'将来負担比率（分子）の構造'!K$43</f>
        <v>3724</v>
      </c>
      <c r="I64" s="181"/>
      <c r="J64" s="181"/>
      <c r="K64" s="181">
        <f>'将来負担比率（分子）の構造'!L$43</f>
        <v>3761</v>
      </c>
      <c r="L64" s="181"/>
      <c r="M64" s="181"/>
      <c r="N64" s="181">
        <f>'将来負担比率（分子）の構造'!M$43</f>
        <v>3781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19221</v>
      </c>
      <c r="C66" s="181"/>
      <c r="D66" s="181"/>
      <c r="E66" s="181">
        <f>'将来負担比率（分子）の構造'!J$41</f>
        <v>20296</v>
      </c>
      <c r="F66" s="181"/>
      <c r="G66" s="181"/>
      <c r="H66" s="181">
        <f>'将来負担比率（分子）の構造'!K$41</f>
        <v>20546</v>
      </c>
      <c r="I66" s="181"/>
      <c r="J66" s="181"/>
      <c r="K66" s="181">
        <f>'将来負担比率（分子）の構造'!L$41</f>
        <v>21880</v>
      </c>
      <c r="L66" s="181"/>
      <c r="M66" s="181"/>
      <c r="N66" s="181">
        <f>'将来負担比率（分子）の構造'!M$41</f>
        <v>21541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3801</v>
      </c>
      <c r="C72" s="185">
        <f>基金残高に係る経年分析!G55</f>
        <v>3279</v>
      </c>
      <c r="D72" s="185">
        <f>基金残高に係る経年分析!H55</f>
        <v>2630</v>
      </c>
    </row>
    <row r="73" spans="1:16" x14ac:dyDescent="0.15">
      <c r="A73" s="184" t="s">
        <v>78</v>
      </c>
      <c r="B73" s="185">
        <f>基金残高に係る経年分析!F56</f>
        <v>3616</v>
      </c>
      <c r="C73" s="185">
        <f>基金残高に係る経年分析!G56</f>
        <v>3432</v>
      </c>
      <c r="D73" s="185">
        <f>基金残高に係る経年分析!H56</f>
        <v>3250</v>
      </c>
    </row>
    <row r="74" spans="1:16" x14ac:dyDescent="0.15">
      <c r="A74" s="184" t="s">
        <v>79</v>
      </c>
      <c r="B74" s="185">
        <f>基金残高に係る経年分析!F57</f>
        <v>3269</v>
      </c>
      <c r="C74" s="185">
        <f>基金残高に係る経年分析!G57</f>
        <v>3285</v>
      </c>
      <c r="D74" s="185">
        <f>基金残高に係る経年分析!H57</f>
        <v>3370</v>
      </c>
    </row>
  </sheetData>
  <sheetProtection algorithmName="SHA-512" hashValue="XqEZ2gCX1UKsee4Pn+hJFjt8jRZZijvO7n6F6jGvoIpkrD4gHCAjHso6iiyx69gdupu9yisi0v8O6N2DUlO1kA==" saltValue="FA86Bt1aLFrktmt+m6/55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E3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222</v>
      </c>
      <c r="C5" s="707"/>
      <c r="D5" s="707"/>
      <c r="E5" s="707"/>
      <c r="F5" s="707"/>
      <c r="G5" s="707"/>
      <c r="H5" s="707"/>
      <c r="I5" s="707"/>
      <c r="J5" s="707"/>
      <c r="K5" s="707"/>
      <c r="L5" s="707"/>
      <c r="M5" s="707"/>
      <c r="N5" s="707"/>
      <c r="O5" s="707"/>
      <c r="P5" s="707"/>
      <c r="Q5" s="708"/>
      <c r="R5" s="695">
        <v>3719619</v>
      </c>
      <c r="S5" s="696"/>
      <c r="T5" s="696"/>
      <c r="U5" s="696"/>
      <c r="V5" s="696"/>
      <c r="W5" s="696"/>
      <c r="X5" s="696"/>
      <c r="Y5" s="739"/>
      <c r="Z5" s="757">
        <v>14.4</v>
      </c>
      <c r="AA5" s="757"/>
      <c r="AB5" s="757"/>
      <c r="AC5" s="757"/>
      <c r="AD5" s="758">
        <v>3719619</v>
      </c>
      <c r="AE5" s="758"/>
      <c r="AF5" s="758"/>
      <c r="AG5" s="758"/>
      <c r="AH5" s="758"/>
      <c r="AI5" s="758"/>
      <c r="AJ5" s="758"/>
      <c r="AK5" s="758"/>
      <c r="AL5" s="740">
        <v>33.1</v>
      </c>
      <c r="AM5" s="711"/>
      <c r="AN5" s="711"/>
      <c r="AO5" s="741"/>
      <c r="AP5" s="706" t="s">
        <v>223</v>
      </c>
      <c r="AQ5" s="707"/>
      <c r="AR5" s="707"/>
      <c r="AS5" s="707"/>
      <c r="AT5" s="707"/>
      <c r="AU5" s="707"/>
      <c r="AV5" s="707"/>
      <c r="AW5" s="707"/>
      <c r="AX5" s="707"/>
      <c r="AY5" s="707"/>
      <c r="AZ5" s="707"/>
      <c r="BA5" s="707"/>
      <c r="BB5" s="707"/>
      <c r="BC5" s="707"/>
      <c r="BD5" s="707"/>
      <c r="BE5" s="707"/>
      <c r="BF5" s="708"/>
      <c r="BG5" s="640">
        <v>3704695</v>
      </c>
      <c r="BH5" s="641"/>
      <c r="BI5" s="641"/>
      <c r="BJ5" s="641"/>
      <c r="BK5" s="641"/>
      <c r="BL5" s="641"/>
      <c r="BM5" s="641"/>
      <c r="BN5" s="642"/>
      <c r="BO5" s="677">
        <v>99.6</v>
      </c>
      <c r="BP5" s="677"/>
      <c r="BQ5" s="677"/>
      <c r="BR5" s="677"/>
      <c r="BS5" s="678" t="s">
        <v>126</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120481</v>
      </c>
      <c r="S6" s="641"/>
      <c r="T6" s="641"/>
      <c r="U6" s="641"/>
      <c r="V6" s="641"/>
      <c r="W6" s="641"/>
      <c r="X6" s="641"/>
      <c r="Y6" s="642"/>
      <c r="Z6" s="677">
        <v>0.5</v>
      </c>
      <c r="AA6" s="677"/>
      <c r="AB6" s="677"/>
      <c r="AC6" s="677"/>
      <c r="AD6" s="678">
        <v>120481</v>
      </c>
      <c r="AE6" s="678"/>
      <c r="AF6" s="678"/>
      <c r="AG6" s="678"/>
      <c r="AH6" s="678"/>
      <c r="AI6" s="678"/>
      <c r="AJ6" s="678"/>
      <c r="AK6" s="678"/>
      <c r="AL6" s="643">
        <v>1.1000000000000001</v>
      </c>
      <c r="AM6" s="644"/>
      <c r="AN6" s="644"/>
      <c r="AO6" s="679"/>
      <c r="AP6" s="637" t="s">
        <v>228</v>
      </c>
      <c r="AQ6" s="638"/>
      <c r="AR6" s="638"/>
      <c r="AS6" s="638"/>
      <c r="AT6" s="638"/>
      <c r="AU6" s="638"/>
      <c r="AV6" s="638"/>
      <c r="AW6" s="638"/>
      <c r="AX6" s="638"/>
      <c r="AY6" s="638"/>
      <c r="AZ6" s="638"/>
      <c r="BA6" s="638"/>
      <c r="BB6" s="638"/>
      <c r="BC6" s="638"/>
      <c r="BD6" s="638"/>
      <c r="BE6" s="638"/>
      <c r="BF6" s="639"/>
      <c r="BG6" s="640">
        <v>3704695</v>
      </c>
      <c r="BH6" s="641"/>
      <c r="BI6" s="641"/>
      <c r="BJ6" s="641"/>
      <c r="BK6" s="641"/>
      <c r="BL6" s="641"/>
      <c r="BM6" s="641"/>
      <c r="BN6" s="642"/>
      <c r="BO6" s="677">
        <v>99.6</v>
      </c>
      <c r="BP6" s="677"/>
      <c r="BQ6" s="677"/>
      <c r="BR6" s="677"/>
      <c r="BS6" s="678" t="s">
        <v>229</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210934</v>
      </c>
      <c r="CS6" s="641"/>
      <c r="CT6" s="641"/>
      <c r="CU6" s="641"/>
      <c r="CV6" s="641"/>
      <c r="CW6" s="641"/>
      <c r="CX6" s="641"/>
      <c r="CY6" s="642"/>
      <c r="CZ6" s="740">
        <v>0.9</v>
      </c>
      <c r="DA6" s="711"/>
      <c r="DB6" s="711"/>
      <c r="DC6" s="743"/>
      <c r="DD6" s="646">
        <v>39</v>
      </c>
      <c r="DE6" s="641"/>
      <c r="DF6" s="641"/>
      <c r="DG6" s="641"/>
      <c r="DH6" s="641"/>
      <c r="DI6" s="641"/>
      <c r="DJ6" s="641"/>
      <c r="DK6" s="641"/>
      <c r="DL6" s="641"/>
      <c r="DM6" s="641"/>
      <c r="DN6" s="641"/>
      <c r="DO6" s="641"/>
      <c r="DP6" s="642"/>
      <c r="DQ6" s="646">
        <v>210934</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1606</v>
      </c>
      <c r="S7" s="641"/>
      <c r="T7" s="641"/>
      <c r="U7" s="641"/>
      <c r="V7" s="641"/>
      <c r="W7" s="641"/>
      <c r="X7" s="641"/>
      <c r="Y7" s="642"/>
      <c r="Z7" s="677">
        <v>0</v>
      </c>
      <c r="AA7" s="677"/>
      <c r="AB7" s="677"/>
      <c r="AC7" s="677"/>
      <c r="AD7" s="678">
        <v>1606</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1529651</v>
      </c>
      <c r="BH7" s="641"/>
      <c r="BI7" s="641"/>
      <c r="BJ7" s="641"/>
      <c r="BK7" s="641"/>
      <c r="BL7" s="641"/>
      <c r="BM7" s="641"/>
      <c r="BN7" s="642"/>
      <c r="BO7" s="677">
        <v>41.1</v>
      </c>
      <c r="BP7" s="677"/>
      <c r="BQ7" s="677"/>
      <c r="BR7" s="677"/>
      <c r="BS7" s="678" t="s">
        <v>126</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4115190</v>
      </c>
      <c r="CS7" s="641"/>
      <c r="CT7" s="641"/>
      <c r="CU7" s="641"/>
      <c r="CV7" s="641"/>
      <c r="CW7" s="641"/>
      <c r="CX7" s="641"/>
      <c r="CY7" s="642"/>
      <c r="CZ7" s="677">
        <v>16.899999999999999</v>
      </c>
      <c r="DA7" s="677"/>
      <c r="DB7" s="677"/>
      <c r="DC7" s="677"/>
      <c r="DD7" s="646">
        <v>681004</v>
      </c>
      <c r="DE7" s="641"/>
      <c r="DF7" s="641"/>
      <c r="DG7" s="641"/>
      <c r="DH7" s="641"/>
      <c r="DI7" s="641"/>
      <c r="DJ7" s="641"/>
      <c r="DK7" s="641"/>
      <c r="DL7" s="641"/>
      <c r="DM7" s="641"/>
      <c r="DN7" s="641"/>
      <c r="DO7" s="641"/>
      <c r="DP7" s="642"/>
      <c r="DQ7" s="646">
        <v>3016529</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5705</v>
      </c>
      <c r="S8" s="641"/>
      <c r="T8" s="641"/>
      <c r="U8" s="641"/>
      <c r="V8" s="641"/>
      <c r="W8" s="641"/>
      <c r="X8" s="641"/>
      <c r="Y8" s="642"/>
      <c r="Z8" s="677">
        <v>0</v>
      </c>
      <c r="AA8" s="677"/>
      <c r="AB8" s="677"/>
      <c r="AC8" s="677"/>
      <c r="AD8" s="678">
        <v>5705</v>
      </c>
      <c r="AE8" s="678"/>
      <c r="AF8" s="678"/>
      <c r="AG8" s="678"/>
      <c r="AH8" s="678"/>
      <c r="AI8" s="678"/>
      <c r="AJ8" s="678"/>
      <c r="AK8" s="678"/>
      <c r="AL8" s="643">
        <v>0.1</v>
      </c>
      <c r="AM8" s="644"/>
      <c r="AN8" s="644"/>
      <c r="AO8" s="679"/>
      <c r="AP8" s="637" t="s">
        <v>235</v>
      </c>
      <c r="AQ8" s="638"/>
      <c r="AR8" s="638"/>
      <c r="AS8" s="638"/>
      <c r="AT8" s="638"/>
      <c r="AU8" s="638"/>
      <c r="AV8" s="638"/>
      <c r="AW8" s="638"/>
      <c r="AX8" s="638"/>
      <c r="AY8" s="638"/>
      <c r="AZ8" s="638"/>
      <c r="BA8" s="638"/>
      <c r="BB8" s="638"/>
      <c r="BC8" s="638"/>
      <c r="BD8" s="638"/>
      <c r="BE8" s="638"/>
      <c r="BF8" s="639"/>
      <c r="BG8" s="640">
        <v>66498</v>
      </c>
      <c r="BH8" s="641"/>
      <c r="BI8" s="641"/>
      <c r="BJ8" s="641"/>
      <c r="BK8" s="641"/>
      <c r="BL8" s="641"/>
      <c r="BM8" s="641"/>
      <c r="BN8" s="642"/>
      <c r="BO8" s="677">
        <v>1.8</v>
      </c>
      <c r="BP8" s="677"/>
      <c r="BQ8" s="677"/>
      <c r="BR8" s="677"/>
      <c r="BS8" s="646" t="s">
        <v>229</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9595040</v>
      </c>
      <c r="CS8" s="641"/>
      <c r="CT8" s="641"/>
      <c r="CU8" s="641"/>
      <c r="CV8" s="641"/>
      <c r="CW8" s="641"/>
      <c r="CX8" s="641"/>
      <c r="CY8" s="642"/>
      <c r="CZ8" s="677">
        <v>39.5</v>
      </c>
      <c r="DA8" s="677"/>
      <c r="DB8" s="677"/>
      <c r="DC8" s="677"/>
      <c r="DD8" s="646">
        <v>85130</v>
      </c>
      <c r="DE8" s="641"/>
      <c r="DF8" s="641"/>
      <c r="DG8" s="641"/>
      <c r="DH8" s="641"/>
      <c r="DI8" s="641"/>
      <c r="DJ8" s="641"/>
      <c r="DK8" s="641"/>
      <c r="DL8" s="641"/>
      <c r="DM8" s="641"/>
      <c r="DN8" s="641"/>
      <c r="DO8" s="641"/>
      <c r="DP8" s="642"/>
      <c r="DQ8" s="646">
        <v>4044733</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4029</v>
      </c>
      <c r="S9" s="641"/>
      <c r="T9" s="641"/>
      <c r="U9" s="641"/>
      <c r="V9" s="641"/>
      <c r="W9" s="641"/>
      <c r="X9" s="641"/>
      <c r="Y9" s="642"/>
      <c r="Z9" s="677">
        <v>0</v>
      </c>
      <c r="AA9" s="677"/>
      <c r="AB9" s="677"/>
      <c r="AC9" s="677"/>
      <c r="AD9" s="678">
        <v>4029</v>
      </c>
      <c r="AE9" s="678"/>
      <c r="AF9" s="678"/>
      <c r="AG9" s="678"/>
      <c r="AH9" s="678"/>
      <c r="AI9" s="678"/>
      <c r="AJ9" s="678"/>
      <c r="AK9" s="678"/>
      <c r="AL9" s="643">
        <v>0</v>
      </c>
      <c r="AM9" s="644"/>
      <c r="AN9" s="644"/>
      <c r="AO9" s="679"/>
      <c r="AP9" s="637" t="s">
        <v>238</v>
      </c>
      <c r="AQ9" s="638"/>
      <c r="AR9" s="638"/>
      <c r="AS9" s="638"/>
      <c r="AT9" s="638"/>
      <c r="AU9" s="638"/>
      <c r="AV9" s="638"/>
      <c r="AW9" s="638"/>
      <c r="AX9" s="638"/>
      <c r="AY9" s="638"/>
      <c r="AZ9" s="638"/>
      <c r="BA9" s="638"/>
      <c r="BB9" s="638"/>
      <c r="BC9" s="638"/>
      <c r="BD9" s="638"/>
      <c r="BE9" s="638"/>
      <c r="BF9" s="639"/>
      <c r="BG9" s="640">
        <v>1318286</v>
      </c>
      <c r="BH9" s="641"/>
      <c r="BI9" s="641"/>
      <c r="BJ9" s="641"/>
      <c r="BK9" s="641"/>
      <c r="BL9" s="641"/>
      <c r="BM9" s="641"/>
      <c r="BN9" s="642"/>
      <c r="BO9" s="677">
        <v>35.4</v>
      </c>
      <c r="BP9" s="677"/>
      <c r="BQ9" s="677"/>
      <c r="BR9" s="677"/>
      <c r="BS9" s="646" t="s">
        <v>134</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990054</v>
      </c>
      <c r="CS9" s="641"/>
      <c r="CT9" s="641"/>
      <c r="CU9" s="641"/>
      <c r="CV9" s="641"/>
      <c r="CW9" s="641"/>
      <c r="CX9" s="641"/>
      <c r="CY9" s="642"/>
      <c r="CZ9" s="677">
        <v>4.0999999999999996</v>
      </c>
      <c r="DA9" s="677"/>
      <c r="DB9" s="677"/>
      <c r="DC9" s="677"/>
      <c r="DD9" s="646" t="s">
        <v>240</v>
      </c>
      <c r="DE9" s="641"/>
      <c r="DF9" s="641"/>
      <c r="DG9" s="641"/>
      <c r="DH9" s="641"/>
      <c r="DI9" s="641"/>
      <c r="DJ9" s="641"/>
      <c r="DK9" s="641"/>
      <c r="DL9" s="641"/>
      <c r="DM9" s="641"/>
      <c r="DN9" s="641"/>
      <c r="DO9" s="641"/>
      <c r="DP9" s="642"/>
      <c r="DQ9" s="646">
        <v>785108</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134</v>
      </c>
      <c r="AA10" s="677"/>
      <c r="AB10" s="677"/>
      <c r="AC10" s="677"/>
      <c r="AD10" s="678" t="s">
        <v>240</v>
      </c>
      <c r="AE10" s="678"/>
      <c r="AF10" s="678"/>
      <c r="AG10" s="678"/>
      <c r="AH10" s="678"/>
      <c r="AI10" s="678"/>
      <c r="AJ10" s="678"/>
      <c r="AK10" s="678"/>
      <c r="AL10" s="643" t="s">
        <v>126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65015</v>
      </c>
      <c r="BH10" s="641"/>
      <c r="BI10" s="641"/>
      <c r="BJ10" s="641"/>
      <c r="BK10" s="641"/>
      <c r="BL10" s="641"/>
      <c r="BM10" s="641"/>
      <c r="BN10" s="642"/>
      <c r="BO10" s="677">
        <v>1.7</v>
      </c>
      <c r="BP10" s="677"/>
      <c r="BQ10" s="677"/>
      <c r="BR10" s="677"/>
      <c r="BS10" s="646" t="s">
        <v>240</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16639</v>
      </c>
      <c r="CS10" s="641"/>
      <c r="CT10" s="641"/>
      <c r="CU10" s="641"/>
      <c r="CV10" s="641"/>
      <c r="CW10" s="641"/>
      <c r="CX10" s="641"/>
      <c r="CY10" s="642"/>
      <c r="CZ10" s="677">
        <v>0.1</v>
      </c>
      <c r="DA10" s="677"/>
      <c r="DB10" s="677"/>
      <c r="DC10" s="677"/>
      <c r="DD10" s="646" t="s">
        <v>134</v>
      </c>
      <c r="DE10" s="641"/>
      <c r="DF10" s="641"/>
      <c r="DG10" s="641"/>
      <c r="DH10" s="641"/>
      <c r="DI10" s="641"/>
      <c r="DJ10" s="641"/>
      <c r="DK10" s="641"/>
      <c r="DL10" s="641"/>
      <c r="DM10" s="641"/>
      <c r="DN10" s="641"/>
      <c r="DO10" s="641"/>
      <c r="DP10" s="642"/>
      <c r="DQ10" s="646">
        <v>16639</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621876</v>
      </c>
      <c r="S11" s="641"/>
      <c r="T11" s="641"/>
      <c r="U11" s="641"/>
      <c r="V11" s="641"/>
      <c r="W11" s="641"/>
      <c r="X11" s="641"/>
      <c r="Y11" s="642"/>
      <c r="Z11" s="643">
        <v>2.4</v>
      </c>
      <c r="AA11" s="644"/>
      <c r="AB11" s="644"/>
      <c r="AC11" s="645"/>
      <c r="AD11" s="646">
        <v>621876</v>
      </c>
      <c r="AE11" s="641"/>
      <c r="AF11" s="641"/>
      <c r="AG11" s="641"/>
      <c r="AH11" s="641"/>
      <c r="AI11" s="641"/>
      <c r="AJ11" s="641"/>
      <c r="AK11" s="642"/>
      <c r="AL11" s="643">
        <v>5.5</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79852</v>
      </c>
      <c r="BH11" s="641"/>
      <c r="BI11" s="641"/>
      <c r="BJ11" s="641"/>
      <c r="BK11" s="641"/>
      <c r="BL11" s="641"/>
      <c r="BM11" s="641"/>
      <c r="BN11" s="642"/>
      <c r="BO11" s="677">
        <v>2.1</v>
      </c>
      <c r="BP11" s="677"/>
      <c r="BQ11" s="677"/>
      <c r="BR11" s="677"/>
      <c r="BS11" s="646" t="s">
        <v>126</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1377419</v>
      </c>
      <c r="CS11" s="641"/>
      <c r="CT11" s="641"/>
      <c r="CU11" s="641"/>
      <c r="CV11" s="641"/>
      <c r="CW11" s="641"/>
      <c r="CX11" s="641"/>
      <c r="CY11" s="642"/>
      <c r="CZ11" s="677">
        <v>5.7</v>
      </c>
      <c r="DA11" s="677"/>
      <c r="DB11" s="677"/>
      <c r="DC11" s="677"/>
      <c r="DD11" s="646">
        <v>610584</v>
      </c>
      <c r="DE11" s="641"/>
      <c r="DF11" s="641"/>
      <c r="DG11" s="641"/>
      <c r="DH11" s="641"/>
      <c r="DI11" s="641"/>
      <c r="DJ11" s="641"/>
      <c r="DK11" s="641"/>
      <c r="DL11" s="641"/>
      <c r="DM11" s="641"/>
      <c r="DN11" s="641"/>
      <c r="DO11" s="641"/>
      <c r="DP11" s="642"/>
      <c r="DQ11" s="646">
        <v>549544</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66149</v>
      </c>
      <c r="S12" s="641"/>
      <c r="T12" s="641"/>
      <c r="U12" s="641"/>
      <c r="V12" s="641"/>
      <c r="W12" s="641"/>
      <c r="X12" s="641"/>
      <c r="Y12" s="642"/>
      <c r="Z12" s="677">
        <v>0.3</v>
      </c>
      <c r="AA12" s="677"/>
      <c r="AB12" s="677"/>
      <c r="AC12" s="677"/>
      <c r="AD12" s="678">
        <v>66149</v>
      </c>
      <c r="AE12" s="678"/>
      <c r="AF12" s="678"/>
      <c r="AG12" s="678"/>
      <c r="AH12" s="678"/>
      <c r="AI12" s="678"/>
      <c r="AJ12" s="678"/>
      <c r="AK12" s="678"/>
      <c r="AL12" s="643">
        <v>0.6</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1811726</v>
      </c>
      <c r="BH12" s="641"/>
      <c r="BI12" s="641"/>
      <c r="BJ12" s="641"/>
      <c r="BK12" s="641"/>
      <c r="BL12" s="641"/>
      <c r="BM12" s="641"/>
      <c r="BN12" s="642"/>
      <c r="BO12" s="677">
        <v>48.7</v>
      </c>
      <c r="BP12" s="677"/>
      <c r="BQ12" s="677"/>
      <c r="BR12" s="677"/>
      <c r="BS12" s="646" t="s">
        <v>126</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268559</v>
      </c>
      <c r="CS12" s="641"/>
      <c r="CT12" s="641"/>
      <c r="CU12" s="641"/>
      <c r="CV12" s="641"/>
      <c r="CW12" s="641"/>
      <c r="CX12" s="641"/>
      <c r="CY12" s="642"/>
      <c r="CZ12" s="677">
        <v>1.1000000000000001</v>
      </c>
      <c r="DA12" s="677"/>
      <c r="DB12" s="677"/>
      <c r="DC12" s="677"/>
      <c r="DD12" s="646">
        <v>19235</v>
      </c>
      <c r="DE12" s="641"/>
      <c r="DF12" s="641"/>
      <c r="DG12" s="641"/>
      <c r="DH12" s="641"/>
      <c r="DI12" s="641"/>
      <c r="DJ12" s="641"/>
      <c r="DK12" s="641"/>
      <c r="DL12" s="641"/>
      <c r="DM12" s="641"/>
      <c r="DN12" s="641"/>
      <c r="DO12" s="641"/>
      <c r="DP12" s="642"/>
      <c r="DQ12" s="646">
        <v>162816</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134</v>
      </c>
      <c r="AA13" s="677"/>
      <c r="AB13" s="677"/>
      <c r="AC13" s="677"/>
      <c r="AD13" s="678" t="s">
        <v>126</v>
      </c>
      <c r="AE13" s="678"/>
      <c r="AF13" s="678"/>
      <c r="AG13" s="678"/>
      <c r="AH13" s="678"/>
      <c r="AI13" s="678"/>
      <c r="AJ13" s="678"/>
      <c r="AK13" s="678"/>
      <c r="AL13" s="643" t="s">
        <v>229</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1794973</v>
      </c>
      <c r="BH13" s="641"/>
      <c r="BI13" s="641"/>
      <c r="BJ13" s="641"/>
      <c r="BK13" s="641"/>
      <c r="BL13" s="641"/>
      <c r="BM13" s="641"/>
      <c r="BN13" s="642"/>
      <c r="BO13" s="677">
        <v>48.3</v>
      </c>
      <c r="BP13" s="677"/>
      <c r="BQ13" s="677"/>
      <c r="BR13" s="677"/>
      <c r="BS13" s="646" t="s">
        <v>126</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1211389</v>
      </c>
      <c r="CS13" s="641"/>
      <c r="CT13" s="641"/>
      <c r="CU13" s="641"/>
      <c r="CV13" s="641"/>
      <c r="CW13" s="641"/>
      <c r="CX13" s="641"/>
      <c r="CY13" s="642"/>
      <c r="CZ13" s="677">
        <v>5</v>
      </c>
      <c r="DA13" s="677"/>
      <c r="DB13" s="677"/>
      <c r="DC13" s="677"/>
      <c r="DD13" s="646">
        <v>514768</v>
      </c>
      <c r="DE13" s="641"/>
      <c r="DF13" s="641"/>
      <c r="DG13" s="641"/>
      <c r="DH13" s="641"/>
      <c r="DI13" s="641"/>
      <c r="DJ13" s="641"/>
      <c r="DK13" s="641"/>
      <c r="DL13" s="641"/>
      <c r="DM13" s="641"/>
      <c r="DN13" s="641"/>
      <c r="DO13" s="641"/>
      <c r="DP13" s="642"/>
      <c r="DQ13" s="646">
        <v>769894</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20058</v>
      </c>
      <c r="S14" s="641"/>
      <c r="T14" s="641"/>
      <c r="U14" s="641"/>
      <c r="V14" s="641"/>
      <c r="W14" s="641"/>
      <c r="X14" s="641"/>
      <c r="Y14" s="642"/>
      <c r="Z14" s="677">
        <v>0.1</v>
      </c>
      <c r="AA14" s="677"/>
      <c r="AB14" s="677"/>
      <c r="AC14" s="677"/>
      <c r="AD14" s="678">
        <v>20058</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177967</v>
      </c>
      <c r="BH14" s="641"/>
      <c r="BI14" s="641"/>
      <c r="BJ14" s="641"/>
      <c r="BK14" s="641"/>
      <c r="BL14" s="641"/>
      <c r="BM14" s="641"/>
      <c r="BN14" s="642"/>
      <c r="BO14" s="677">
        <v>4.8</v>
      </c>
      <c r="BP14" s="677"/>
      <c r="BQ14" s="677"/>
      <c r="BR14" s="677"/>
      <c r="BS14" s="646" t="s">
        <v>126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591443</v>
      </c>
      <c r="CS14" s="641"/>
      <c r="CT14" s="641"/>
      <c r="CU14" s="641"/>
      <c r="CV14" s="641"/>
      <c r="CW14" s="641"/>
      <c r="CX14" s="641"/>
      <c r="CY14" s="642"/>
      <c r="CZ14" s="677">
        <v>2.4</v>
      </c>
      <c r="DA14" s="677"/>
      <c r="DB14" s="677"/>
      <c r="DC14" s="677"/>
      <c r="DD14" s="646" t="s">
        <v>240</v>
      </c>
      <c r="DE14" s="641"/>
      <c r="DF14" s="641"/>
      <c r="DG14" s="641"/>
      <c r="DH14" s="641"/>
      <c r="DI14" s="641"/>
      <c r="DJ14" s="641"/>
      <c r="DK14" s="641"/>
      <c r="DL14" s="641"/>
      <c r="DM14" s="641"/>
      <c r="DN14" s="641"/>
      <c r="DO14" s="641"/>
      <c r="DP14" s="642"/>
      <c r="DQ14" s="646">
        <v>591443</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229</v>
      </c>
      <c r="AA15" s="677"/>
      <c r="AB15" s="677"/>
      <c r="AC15" s="677"/>
      <c r="AD15" s="678" t="s">
        <v>229</v>
      </c>
      <c r="AE15" s="678"/>
      <c r="AF15" s="678"/>
      <c r="AG15" s="678"/>
      <c r="AH15" s="678"/>
      <c r="AI15" s="678"/>
      <c r="AJ15" s="678"/>
      <c r="AK15" s="678"/>
      <c r="AL15" s="643" t="s">
        <v>134</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185336</v>
      </c>
      <c r="BH15" s="641"/>
      <c r="BI15" s="641"/>
      <c r="BJ15" s="641"/>
      <c r="BK15" s="641"/>
      <c r="BL15" s="641"/>
      <c r="BM15" s="641"/>
      <c r="BN15" s="642"/>
      <c r="BO15" s="677">
        <v>5</v>
      </c>
      <c r="BP15" s="677"/>
      <c r="BQ15" s="677"/>
      <c r="BR15" s="677"/>
      <c r="BS15" s="646" t="s">
        <v>229</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3537525</v>
      </c>
      <c r="CS15" s="641"/>
      <c r="CT15" s="641"/>
      <c r="CU15" s="641"/>
      <c r="CV15" s="641"/>
      <c r="CW15" s="641"/>
      <c r="CX15" s="641"/>
      <c r="CY15" s="642"/>
      <c r="CZ15" s="677">
        <v>14.6</v>
      </c>
      <c r="DA15" s="677"/>
      <c r="DB15" s="677"/>
      <c r="DC15" s="677"/>
      <c r="DD15" s="646">
        <v>1728272</v>
      </c>
      <c r="DE15" s="641"/>
      <c r="DF15" s="641"/>
      <c r="DG15" s="641"/>
      <c r="DH15" s="641"/>
      <c r="DI15" s="641"/>
      <c r="DJ15" s="641"/>
      <c r="DK15" s="641"/>
      <c r="DL15" s="641"/>
      <c r="DM15" s="641"/>
      <c r="DN15" s="641"/>
      <c r="DO15" s="641"/>
      <c r="DP15" s="642"/>
      <c r="DQ15" s="646">
        <v>1725394</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3953</v>
      </c>
      <c r="S16" s="641"/>
      <c r="T16" s="641"/>
      <c r="U16" s="641"/>
      <c r="V16" s="641"/>
      <c r="W16" s="641"/>
      <c r="X16" s="641"/>
      <c r="Y16" s="642"/>
      <c r="Z16" s="677">
        <v>0</v>
      </c>
      <c r="AA16" s="677"/>
      <c r="AB16" s="677"/>
      <c r="AC16" s="677"/>
      <c r="AD16" s="678">
        <v>3953</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v>15</v>
      </c>
      <c r="BH16" s="641"/>
      <c r="BI16" s="641"/>
      <c r="BJ16" s="641"/>
      <c r="BK16" s="641"/>
      <c r="BL16" s="641"/>
      <c r="BM16" s="641"/>
      <c r="BN16" s="642"/>
      <c r="BO16" s="677">
        <v>0</v>
      </c>
      <c r="BP16" s="677"/>
      <c r="BQ16" s="677"/>
      <c r="BR16" s="677"/>
      <c r="BS16" s="646" t="s">
        <v>126</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69254</v>
      </c>
      <c r="CS16" s="641"/>
      <c r="CT16" s="641"/>
      <c r="CU16" s="641"/>
      <c r="CV16" s="641"/>
      <c r="CW16" s="641"/>
      <c r="CX16" s="641"/>
      <c r="CY16" s="642"/>
      <c r="CZ16" s="677">
        <v>0.3</v>
      </c>
      <c r="DA16" s="677"/>
      <c r="DB16" s="677"/>
      <c r="DC16" s="677"/>
      <c r="DD16" s="646" t="s">
        <v>240</v>
      </c>
      <c r="DE16" s="641"/>
      <c r="DF16" s="641"/>
      <c r="DG16" s="641"/>
      <c r="DH16" s="641"/>
      <c r="DI16" s="641"/>
      <c r="DJ16" s="641"/>
      <c r="DK16" s="641"/>
      <c r="DL16" s="641"/>
      <c r="DM16" s="641"/>
      <c r="DN16" s="641"/>
      <c r="DO16" s="641"/>
      <c r="DP16" s="642"/>
      <c r="DQ16" s="646">
        <v>52098</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93470</v>
      </c>
      <c r="S17" s="641"/>
      <c r="T17" s="641"/>
      <c r="U17" s="641"/>
      <c r="V17" s="641"/>
      <c r="W17" s="641"/>
      <c r="X17" s="641"/>
      <c r="Y17" s="642"/>
      <c r="Z17" s="677">
        <v>0.4</v>
      </c>
      <c r="AA17" s="677"/>
      <c r="AB17" s="677"/>
      <c r="AC17" s="677"/>
      <c r="AD17" s="678">
        <v>93470</v>
      </c>
      <c r="AE17" s="678"/>
      <c r="AF17" s="678"/>
      <c r="AG17" s="678"/>
      <c r="AH17" s="678"/>
      <c r="AI17" s="678"/>
      <c r="AJ17" s="678"/>
      <c r="AK17" s="678"/>
      <c r="AL17" s="643">
        <v>0.8</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134</v>
      </c>
      <c r="BH17" s="641"/>
      <c r="BI17" s="641"/>
      <c r="BJ17" s="641"/>
      <c r="BK17" s="641"/>
      <c r="BL17" s="641"/>
      <c r="BM17" s="641"/>
      <c r="BN17" s="642"/>
      <c r="BO17" s="677" t="s">
        <v>240</v>
      </c>
      <c r="BP17" s="677"/>
      <c r="BQ17" s="677"/>
      <c r="BR17" s="677"/>
      <c r="BS17" s="646" t="s">
        <v>229</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2312815</v>
      </c>
      <c r="CS17" s="641"/>
      <c r="CT17" s="641"/>
      <c r="CU17" s="641"/>
      <c r="CV17" s="641"/>
      <c r="CW17" s="641"/>
      <c r="CX17" s="641"/>
      <c r="CY17" s="642"/>
      <c r="CZ17" s="677">
        <v>9.5</v>
      </c>
      <c r="DA17" s="677"/>
      <c r="DB17" s="677"/>
      <c r="DC17" s="677"/>
      <c r="DD17" s="646" t="s">
        <v>126</v>
      </c>
      <c r="DE17" s="641"/>
      <c r="DF17" s="641"/>
      <c r="DG17" s="641"/>
      <c r="DH17" s="641"/>
      <c r="DI17" s="641"/>
      <c r="DJ17" s="641"/>
      <c r="DK17" s="641"/>
      <c r="DL17" s="641"/>
      <c r="DM17" s="641"/>
      <c r="DN17" s="641"/>
      <c r="DO17" s="641"/>
      <c r="DP17" s="642"/>
      <c r="DQ17" s="646">
        <v>2304101</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31553</v>
      </c>
      <c r="S18" s="641"/>
      <c r="T18" s="641"/>
      <c r="U18" s="641"/>
      <c r="V18" s="641"/>
      <c r="W18" s="641"/>
      <c r="X18" s="641"/>
      <c r="Y18" s="642"/>
      <c r="Z18" s="677">
        <v>0.1</v>
      </c>
      <c r="AA18" s="677"/>
      <c r="AB18" s="677"/>
      <c r="AC18" s="677"/>
      <c r="AD18" s="678">
        <v>31553</v>
      </c>
      <c r="AE18" s="678"/>
      <c r="AF18" s="678"/>
      <c r="AG18" s="678"/>
      <c r="AH18" s="678"/>
      <c r="AI18" s="678"/>
      <c r="AJ18" s="678"/>
      <c r="AK18" s="678"/>
      <c r="AL18" s="643">
        <v>0.3</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240</v>
      </c>
      <c r="CS18" s="641"/>
      <c r="CT18" s="641"/>
      <c r="CU18" s="641"/>
      <c r="CV18" s="641"/>
      <c r="CW18" s="641"/>
      <c r="CX18" s="641"/>
      <c r="CY18" s="642"/>
      <c r="CZ18" s="677" t="s">
        <v>126</v>
      </c>
      <c r="DA18" s="677"/>
      <c r="DB18" s="677"/>
      <c r="DC18" s="677"/>
      <c r="DD18" s="646" t="s">
        <v>229</v>
      </c>
      <c r="DE18" s="641"/>
      <c r="DF18" s="641"/>
      <c r="DG18" s="641"/>
      <c r="DH18" s="641"/>
      <c r="DI18" s="641"/>
      <c r="DJ18" s="641"/>
      <c r="DK18" s="641"/>
      <c r="DL18" s="641"/>
      <c r="DM18" s="641"/>
      <c r="DN18" s="641"/>
      <c r="DO18" s="641"/>
      <c r="DP18" s="642"/>
      <c r="DQ18" s="646" t="s">
        <v>229</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t="s">
        <v>240</v>
      </c>
      <c r="S19" s="641"/>
      <c r="T19" s="641"/>
      <c r="U19" s="641"/>
      <c r="V19" s="641"/>
      <c r="W19" s="641"/>
      <c r="X19" s="641"/>
      <c r="Y19" s="642"/>
      <c r="Z19" s="677" t="s">
        <v>229</v>
      </c>
      <c r="AA19" s="677"/>
      <c r="AB19" s="677"/>
      <c r="AC19" s="677"/>
      <c r="AD19" s="678" t="s">
        <v>126</v>
      </c>
      <c r="AE19" s="678"/>
      <c r="AF19" s="678"/>
      <c r="AG19" s="678"/>
      <c r="AH19" s="678"/>
      <c r="AI19" s="678"/>
      <c r="AJ19" s="678"/>
      <c r="AK19" s="678"/>
      <c r="AL19" s="643" t="s">
        <v>240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14924</v>
      </c>
      <c r="BH19" s="641"/>
      <c r="BI19" s="641"/>
      <c r="BJ19" s="641"/>
      <c r="BK19" s="641"/>
      <c r="BL19" s="641"/>
      <c r="BM19" s="641"/>
      <c r="BN19" s="642"/>
      <c r="BO19" s="677">
        <v>0.4</v>
      </c>
      <c r="BP19" s="677"/>
      <c r="BQ19" s="677"/>
      <c r="BR19" s="677"/>
      <c r="BS19" s="646" t="s">
        <v>126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t="s">
        <v>134</v>
      </c>
      <c r="S20" s="641"/>
      <c r="T20" s="641"/>
      <c r="U20" s="641"/>
      <c r="V20" s="641"/>
      <c r="W20" s="641"/>
      <c r="X20" s="641"/>
      <c r="Y20" s="642"/>
      <c r="Z20" s="677" t="s">
        <v>240</v>
      </c>
      <c r="AA20" s="677"/>
      <c r="AB20" s="677"/>
      <c r="AC20" s="677"/>
      <c r="AD20" s="678" t="s">
        <v>229</v>
      </c>
      <c r="AE20" s="678"/>
      <c r="AF20" s="678"/>
      <c r="AG20" s="678"/>
      <c r="AH20" s="678"/>
      <c r="AI20" s="678"/>
      <c r="AJ20" s="678"/>
      <c r="AK20" s="678"/>
      <c r="AL20" s="643" t="s">
        <v>134</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14924</v>
      </c>
      <c r="BH20" s="641"/>
      <c r="BI20" s="641"/>
      <c r="BJ20" s="641"/>
      <c r="BK20" s="641"/>
      <c r="BL20" s="641"/>
      <c r="BM20" s="641"/>
      <c r="BN20" s="642"/>
      <c r="BO20" s="677">
        <v>0.4</v>
      </c>
      <c r="BP20" s="677"/>
      <c r="BQ20" s="677"/>
      <c r="BR20" s="677"/>
      <c r="BS20" s="646" t="s">
        <v>126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24296261</v>
      </c>
      <c r="CS20" s="641"/>
      <c r="CT20" s="641"/>
      <c r="CU20" s="641"/>
      <c r="CV20" s="641"/>
      <c r="CW20" s="641"/>
      <c r="CX20" s="641"/>
      <c r="CY20" s="642"/>
      <c r="CZ20" s="677">
        <v>100</v>
      </c>
      <c r="DA20" s="677"/>
      <c r="DB20" s="677"/>
      <c r="DC20" s="677"/>
      <c r="DD20" s="646">
        <v>3639032</v>
      </c>
      <c r="DE20" s="641"/>
      <c r="DF20" s="641"/>
      <c r="DG20" s="641"/>
      <c r="DH20" s="641"/>
      <c r="DI20" s="641"/>
      <c r="DJ20" s="641"/>
      <c r="DK20" s="641"/>
      <c r="DL20" s="641"/>
      <c r="DM20" s="641"/>
      <c r="DN20" s="641"/>
      <c r="DO20" s="641"/>
      <c r="DP20" s="642"/>
      <c r="DQ20" s="646">
        <v>14229233</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61917</v>
      </c>
      <c r="S21" s="641"/>
      <c r="T21" s="641"/>
      <c r="U21" s="641"/>
      <c r="V21" s="641"/>
      <c r="W21" s="641"/>
      <c r="X21" s="641"/>
      <c r="Y21" s="642"/>
      <c r="Z21" s="677">
        <v>0.2</v>
      </c>
      <c r="AA21" s="677"/>
      <c r="AB21" s="677"/>
      <c r="AC21" s="677"/>
      <c r="AD21" s="678">
        <v>61917</v>
      </c>
      <c r="AE21" s="678"/>
      <c r="AF21" s="678"/>
      <c r="AG21" s="678"/>
      <c r="AH21" s="678"/>
      <c r="AI21" s="678"/>
      <c r="AJ21" s="678"/>
      <c r="AK21" s="678"/>
      <c r="AL21" s="643">
        <v>0.6</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14924</v>
      </c>
      <c r="BH21" s="641"/>
      <c r="BI21" s="641"/>
      <c r="BJ21" s="641"/>
      <c r="BK21" s="641"/>
      <c r="BL21" s="641"/>
      <c r="BM21" s="641"/>
      <c r="BN21" s="642"/>
      <c r="BO21" s="677">
        <v>0.4</v>
      </c>
      <c r="BP21" s="677"/>
      <c r="BQ21" s="677"/>
      <c r="BR21" s="677"/>
      <c r="BS21" s="646" t="s">
        <v>240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7077765</v>
      </c>
      <c r="S22" s="641"/>
      <c r="T22" s="641"/>
      <c r="U22" s="641"/>
      <c r="V22" s="641"/>
      <c r="W22" s="641"/>
      <c r="X22" s="641"/>
      <c r="Y22" s="642"/>
      <c r="Z22" s="677">
        <v>27.4</v>
      </c>
      <c r="AA22" s="677"/>
      <c r="AB22" s="677"/>
      <c r="AC22" s="677"/>
      <c r="AD22" s="678">
        <v>6384026</v>
      </c>
      <c r="AE22" s="678"/>
      <c r="AF22" s="678"/>
      <c r="AG22" s="678"/>
      <c r="AH22" s="678"/>
      <c r="AI22" s="678"/>
      <c r="AJ22" s="678"/>
      <c r="AK22" s="678"/>
      <c r="AL22" s="643">
        <v>56.8</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229</v>
      </c>
      <c r="BP22" s="677"/>
      <c r="BQ22" s="677"/>
      <c r="BR22" s="677"/>
      <c r="BS22" s="646" t="s">
        <v>134</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6384026</v>
      </c>
      <c r="S23" s="641"/>
      <c r="T23" s="641"/>
      <c r="U23" s="641"/>
      <c r="V23" s="641"/>
      <c r="W23" s="641"/>
      <c r="X23" s="641"/>
      <c r="Y23" s="642"/>
      <c r="Z23" s="677">
        <v>24.7</v>
      </c>
      <c r="AA23" s="677"/>
      <c r="AB23" s="677"/>
      <c r="AC23" s="677"/>
      <c r="AD23" s="678">
        <v>6384026</v>
      </c>
      <c r="AE23" s="678"/>
      <c r="AF23" s="678"/>
      <c r="AG23" s="678"/>
      <c r="AH23" s="678"/>
      <c r="AI23" s="678"/>
      <c r="AJ23" s="678"/>
      <c r="AK23" s="678"/>
      <c r="AL23" s="643">
        <v>56.8</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134</v>
      </c>
      <c r="BH23" s="641"/>
      <c r="BI23" s="641"/>
      <c r="BJ23" s="641"/>
      <c r="BK23" s="641"/>
      <c r="BL23" s="641"/>
      <c r="BM23" s="641"/>
      <c r="BN23" s="642"/>
      <c r="BO23" s="677" t="s">
        <v>126</v>
      </c>
      <c r="BP23" s="677"/>
      <c r="BQ23" s="677"/>
      <c r="BR23" s="677"/>
      <c r="BS23" s="646" t="s">
        <v>126</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693739</v>
      </c>
      <c r="S24" s="641"/>
      <c r="T24" s="641"/>
      <c r="U24" s="641"/>
      <c r="V24" s="641"/>
      <c r="W24" s="641"/>
      <c r="X24" s="641"/>
      <c r="Y24" s="642"/>
      <c r="Z24" s="677">
        <v>2.7</v>
      </c>
      <c r="AA24" s="677"/>
      <c r="AB24" s="677"/>
      <c r="AC24" s="677"/>
      <c r="AD24" s="678" t="s">
        <v>126</v>
      </c>
      <c r="AE24" s="678"/>
      <c r="AF24" s="678"/>
      <c r="AG24" s="678"/>
      <c r="AH24" s="678"/>
      <c r="AI24" s="678"/>
      <c r="AJ24" s="678"/>
      <c r="AK24" s="678"/>
      <c r="AL24" s="643" t="s">
        <v>134</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240</v>
      </c>
      <c r="BH24" s="641"/>
      <c r="BI24" s="641"/>
      <c r="BJ24" s="641"/>
      <c r="BK24" s="641"/>
      <c r="BL24" s="641"/>
      <c r="BM24" s="641"/>
      <c r="BN24" s="642"/>
      <c r="BO24" s="677" t="s">
        <v>126</v>
      </c>
      <c r="BP24" s="677"/>
      <c r="BQ24" s="677"/>
      <c r="BR24" s="677"/>
      <c r="BS24" s="646" t="s">
        <v>229</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11466819</v>
      </c>
      <c r="CS24" s="696"/>
      <c r="CT24" s="696"/>
      <c r="CU24" s="696"/>
      <c r="CV24" s="696"/>
      <c r="CW24" s="696"/>
      <c r="CX24" s="696"/>
      <c r="CY24" s="739"/>
      <c r="CZ24" s="740">
        <v>47.2</v>
      </c>
      <c r="DA24" s="711"/>
      <c r="DB24" s="711"/>
      <c r="DC24" s="743"/>
      <c r="DD24" s="738">
        <v>6549270</v>
      </c>
      <c r="DE24" s="696"/>
      <c r="DF24" s="696"/>
      <c r="DG24" s="696"/>
      <c r="DH24" s="696"/>
      <c r="DI24" s="696"/>
      <c r="DJ24" s="696"/>
      <c r="DK24" s="739"/>
      <c r="DL24" s="738">
        <v>6310382</v>
      </c>
      <c r="DM24" s="696"/>
      <c r="DN24" s="696"/>
      <c r="DO24" s="696"/>
      <c r="DP24" s="696"/>
      <c r="DQ24" s="696"/>
      <c r="DR24" s="696"/>
      <c r="DS24" s="696"/>
      <c r="DT24" s="696"/>
      <c r="DU24" s="696"/>
      <c r="DV24" s="739"/>
      <c r="DW24" s="740">
        <v>54.6</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240</v>
      </c>
      <c r="AE25" s="678"/>
      <c r="AF25" s="678"/>
      <c r="AG25" s="678"/>
      <c r="AH25" s="678"/>
      <c r="AI25" s="678"/>
      <c r="AJ25" s="678"/>
      <c r="AK25" s="678"/>
      <c r="AL25" s="643" t="s">
        <v>229</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126</v>
      </c>
      <c r="BH25" s="641"/>
      <c r="BI25" s="641"/>
      <c r="BJ25" s="641"/>
      <c r="BK25" s="641"/>
      <c r="BL25" s="641"/>
      <c r="BM25" s="641"/>
      <c r="BN25" s="642"/>
      <c r="BO25" s="677" t="s">
        <v>240</v>
      </c>
      <c r="BP25" s="677"/>
      <c r="BQ25" s="677"/>
      <c r="BR25" s="677"/>
      <c r="BS25" s="646" t="s">
        <v>126</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2778277</v>
      </c>
      <c r="CS25" s="659"/>
      <c r="CT25" s="659"/>
      <c r="CU25" s="659"/>
      <c r="CV25" s="659"/>
      <c r="CW25" s="659"/>
      <c r="CX25" s="659"/>
      <c r="CY25" s="660"/>
      <c r="CZ25" s="643">
        <v>11.4</v>
      </c>
      <c r="DA25" s="661"/>
      <c r="DB25" s="661"/>
      <c r="DC25" s="662"/>
      <c r="DD25" s="646">
        <v>2519942</v>
      </c>
      <c r="DE25" s="659"/>
      <c r="DF25" s="659"/>
      <c r="DG25" s="659"/>
      <c r="DH25" s="659"/>
      <c r="DI25" s="659"/>
      <c r="DJ25" s="659"/>
      <c r="DK25" s="660"/>
      <c r="DL25" s="646">
        <v>2473794</v>
      </c>
      <c r="DM25" s="659"/>
      <c r="DN25" s="659"/>
      <c r="DO25" s="659"/>
      <c r="DP25" s="659"/>
      <c r="DQ25" s="659"/>
      <c r="DR25" s="659"/>
      <c r="DS25" s="659"/>
      <c r="DT25" s="659"/>
      <c r="DU25" s="659"/>
      <c r="DV25" s="660"/>
      <c r="DW25" s="643">
        <v>21.4</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11734711</v>
      </c>
      <c r="S26" s="641"/>
      <c r="T26" s="641"/>
      <c r="U26" s="641"/>
      <c r="V26" s="641"/>
      <c r="W26" s="641"/>
      <c r="X26" s="641"/>
      <c r="Y26" s="642"/>
      <c r="Z26" s="677">
        <v>45.5</v>
      </c>
      <c r="AA26" s="677"/>
      <c r="AB26" s="677"/>
      <c r="AC26" s="677"/>
      <c r="AD26" s="678">
        <v>11040972</v>
      </c>
      <c r="AE26" s="678"/>
      <c r="AF26" s="678"/>
      <c r="AG26" s="678"/>
      <c r="AH26" s="678"/>
      <c r="AI26" s="678"/>
      <c r="AJ26" s="678"/>
      <c r="AK26" s="678"/>
      <c r="AL26" s="643">
        <v>98.3</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240</v>
      </c>
      <c r="BP26" s="677"/>
      <c r="BQ26" s="677"/>
      <c r="BR26" s="677"/>
      <c r="BS26" s="646" t="s">
        <v>126</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1541042</v>
      </c>
      <c r="CS26" s="641"/>
      <c r="CT26" s="641"/>
      <c r="CU26" s="641"/>
      <c r="CV26" s="641"/>
      <c r="CW26" s="641"/>
      <c r="CX26" s="641"/>
      <c r="CY26" s="642"/>
      <c r="CZ26" s="643">
        <v>6.3</v>
      </c>
      <c r="DA26" s="661"/>
      <c r="DB26" s="661"/>
      <c r="DC26" s="662"/>
      <c r="DD26" s="646">
        <v>1416520</v>
      </c>
      <c r="DE26" s="641"/>
      <c r="DF26" s="641"/>
      <c r="DG26" s="641"/>
      <c r="DH26" s="641"/>
      <c r="DI26" s="641"/>
      <c r="DJ26" s="641"/>
      <c r="DK26" s="642"/>
      <c r="DL26" s="646" t="s">
        <v>229</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2695</v>
      </c>
      <c r="S27" s="641"/>
      <c r="T27" s="641"/>
      <c r="U27" s="641"/>
      <c r="V27" s="641"/>
      <c r="W27" s="641"/>
      <c r="X27" s="641"/>
      <c r="Y27" s="642"/>
      <c r="Z27" s="677">
        <v>0</v>
      </c>
      <c r="AA27" s="677"/>
      <c r="AB27" s="677"/>
      <c r="AC27" s="677"/>
      <c r="AD27" s="678">
        <v>2695</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3719619</v>
      </c>
      <c r="BH27" s="641"/>
      <c r="BI27" s="641"/>
      <c r="BJ27" s="641"/>
      <c r="BK27" s="641"/>
      <c r="BL27" s="641"/>
      <c r="BM27" s="641"/>
      <c r="BN27" s="642"/>
      <c r="BO27" s="677">
        <v>100</v>
      </c>
      <c r="BP27" s="677"/>
      <c r="BQ27" s="677"/>
      <c r="BR27" s="677"/>
      <c r="BS27" s="646" t="s">
        <v>240</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6375727</v>
      </c>
      <c r="CS27" s="659"/>
      <c r="CT27" s="659"/>
      <c r="CU27" s="659"/>
      <c r="CV27" s="659"/>
      <c r="CW27" s="659"/>
      <c r="CX27" s="659"/>
      <c r="CY27" s="660"/>
      <c r="CZ27" s="643">
        <v>26.2</v>
      </c>
      <c r="DA27" s="661"/>
      <c r="DB27" s="661"/>
      <c r="DC27" s="662"/>
      <c r="DD27" s="646">
        <v>1725227</v>
      </c>
      <c r="DE27" s="659"/>
      <c r="DF27" s="659"/>
      <c r="DG27" s="659"/>
      <c r="DH27" s="659"/>
      <c r="DI27" s="659"/>
      <c r="DJ27" s="659"/>
      <c r="DK27" s="660"/>
      <c r="DL27" s="646">
        <v>1719296</v>
      </c>
      <c r="DM27" s="659"/>
      <c r="DN27" s="659"/>
      <c r="DO27" s="659"/>
      <c r="DP27" s="659"/>
      <c r="DQ27" s="659"/>
      <c r="DR27" s="659"/>
      <c r="DS27" s="659"/>
      <c r="DT27" s="659"/>
      <c r="DU27" s="659"/>
      <c r="DV27" s="660"/>
      <c r="DW27" s="643">
        <v>14.9</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361419</v>
      </c>
      <c r="S28" s="641"/>
      <c r="T28" s="641"/>
      <c r="U28" s="641"/>
      <c r="V28" s="641"/>
      <c r="W28" s="641"/>
      <c r="X28" s="641"/>
      <c r="Y28" s="642"/>
      <c r="Z28" s="677">
        <v>1.4</v>
      </c>
      <c r="AA28" s="677"/>
      <c r="AB28" s="677"/>
      <c r="AC28" s="677"/>
      <c r="AD28" s="678" t="s">
        <v>126</v>
      </c>
      <c r="AE28" s="678"/>
      <c r="AF28" s="678"/>
      <c r="AG28" s="678"/>
      <c r="AH28" s="678"/>
      <c r="AI28" s="678"/>
      <c r="AJ28" s="678"/>
      <c r="AK28" s="678"/>
      <c r="AL28" s="643" t="s">
        <v>240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2312815</v>
      </c>
      <c r="CS28" s="641"/>
      <c r="CT28" s="641"/>
      <c r="CU28" s="641"/>
      <c r="CV28" s="641"/>
      <c r="CW28" s="641"/>
      <c r="CX28" s="641"/>
      <c r="CY28" s="642"/>
      <c r="CZ28" s="643">
        <v>9.5</v>
      </c>
      <c r="DA28" s="661"/>
      <c r="DB28" s="661"/>
      <c r="DC28" s="662"/>
      <c r="DD28" s="646">
        <v>2304101</v>
      </c>
      <c r="DE28" s="641"/>
      <c r="DF28" s="641"/>
      <c r="DG28" s="641"/>
      <c r="DH28" s="641"/>
      <c r="DI28" s="641"/>
      <c r="DJ28" s="641"/>
      <c r="DK28" s="642"/>
      <c r="DL28" s="646">
        <v>2117292</v>
      </c>
      <c r="DM28" s="641"/>
      <c r="DN28" s="641"/>
      <c r="DO28" s="641"/>
      <c r="DP28" s="641"/>
      <c r="DQ28" s="641"/>
      <c r="DR28" s="641"/>
      <c r="DS28" s="641"/>
      <c r="DT28" s="641"/>
      <c r="DU28" s="641"/>
      <c r="DV28" s="642"/>
      <c r="DW28" s="643">
        <v>18.3</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185334</v>
      </c>
      <c r="S29" s="641"/>
      <c r="T29" s="641"/>
      <c r="U29" s="641"/>
      <c r="V29" s="641"/>
      <c r="W29" s="641"/>
      <c r="X29" s="641"/>
      <c r="Y29" s="642"/>
      <c r="Z29" s="677">
        <v>0.7</v>
      </c>
      <c r="AA29" s="677"/>
      <c r="AB29" s="677"/>
      <c r="AC29" s="677"/>
      <c r="AD29" s="678">
        <v>13579</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70</v>
      </c>
      <c r="CG29" s="674"/>
      <c r="CH29" s="674"/>
      <c r="CI29" s="674"/>
      <c r="CJ29" s="674"/>
      <c r="CK29" s="674"/>
      <c r="CL29" s="674"/>
      <c r="CM29" s="674"/>
      <c r="CN29" s="674"/>
      <c r="CO29" s="674"/>
      <c r="CP29" s="674"/>
      <c r="CQ29" s="675"/>
      <c r="CR29" s="640">
        <v>2312750</v>
      </c>
      <c r="CS29" s="659"/>
      <c r="CT29" s="659"/>
      <c r="CU29" s="659"/>
      <c r="CV29" s="659"/>
      <c r="CW29" s="659"/>
      <c r="CX29" s="659"/>
      <c r="CY29" s="660"/>
      <c r="CZ29" s="643">
        <v>9.5</v>
      </c>
      <c r="DA29" s="661"/>
      <c r="DB29" s="661"/>
      <c r="DC29" s="662"/>
      <c r="DD29" s="646">
        <v>2304036</v>
      </c>
      <c r="DE29" s="659"/>
      <c r="DF29" s="659"/>
      <c r="DG29" s="659"/>
      <c r="DH29" s="659"/>
      <c r="DI29" s="659"/>
      <c r="DJ29" s="659"/>
      <c r="DK29" s="660"/>
      <c r="DL29" s="646">
        <v>2117227</v>
      </c>
      <c r="DM29" s="659"/>
      <c r="DN29" s="659"/>
      <c r="DO29" s="659"/>
      <c r="DP29" s="659"/>
      <c r="DQ29" s="659"/>
      <c r="DR29" s="659"/>
      <c r="DS29" s="659"/>
      <c r="DT29" s="659"/>
      <c r="DU29" s="659"/>
      <c r="DV29" s="660"/>
      <c r="DW29" s="643">
        <v>18.3</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73977</v>
      </c>
      <c r="S30" s="641"/>
      <c r="T30" s="641"/>
      <c r="U30" s="641"/>
      <c r="V30" s="641"/>
      <c r="W30" s="641"/>
      <c r="X30" s="641"/>
      <c r="Y30" s="642"/>
      <c r="Z30" s="677">
        <v>0.3</v>
      </c>
      <c r="AA30" s="677"/>
      <c r="AB30" s="677"/>
      <c r="AC30" s="677"/>
      <c r="AD30" s="678">
        <v>150</v>
      </c>
      <c r="AE30" s="678"/>
      <c r="AF30" s="678"/>
      <c r="AG30" s="678"/>
      <c r="AH30" s="678"/>
      <c r="AI30" s="678"/>
      <c r="AJ30" s="678"/>
      <c r="AK30" s="678"/>
      <c r="AL30" s="643">
        <v>0</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2141598</v>
      </c>
      <c r="CS30" s="641"/>
      <c r="CT30" s="641"/>
      <c r="CU30" s="641"/>
      <c r="CV30" s="641"/>
      <c r="CW30" s="641"/>
      <c r="CX30" s="641"/>
      <c r="CY30" s="642"/>
      <c r="CZ30" s="643">
        <v>8.8000000000000007</v>
      </c>
      <c r="DA30" s="661"/>
      <c r="DB30" s="661"/>
      <c r="DC30" s="662"/>
      <c r="DD30" s="646">
        <v>2133749</v>
      </c>
      <c r="DE30" s="641"/>
      <c r="DF30" s="641"/>
      <c r="DG30" s="641"/>
      <c r="DH30" s="641"/>
      <c r="DI30" s="641"/>
      <c r="DJ30" s="641"/>
      <c r="DK30" s="642"/>
      <c r="DL30" s="646">
        <v>1947422</v>
      </c>
      <c r="DM30" s="641"/>
      <c r="DN30" s="641"/>
      <c r="DO30" s="641"/>
      <c r="DP30" s="641"/>
      <c r="DQ30" s="641"/>
      <c r="DR30" s="641"/>
      <c r="DS30" s="641"/>
      <c r="DT30" s="641"/>
      <c r="DU30" s="641"/>
      <c r="DV30" s="642"/>
      <c r="DW30" s="643">
        <v>16.899999999999999</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4597784</v>
      </c>
      <c r="S31" s="641"/>
      <c r="T31" s="641"/>
      <c r="U31" s="641"/>
      <c r="V31" s="641"/>
      <c r="W31" s="641"/>
      <c r="X31" s="641"/>
      <c r="Y31" s="642"/>
      <c r="Z31" s="677">
        <v>17.8</v>
      </c>
      <c r="AA31" s="677"/>
      <c r="AB31" s="677"/>
      <c r="AC31" s="677"/>
      <c r="AD31" s="678" t="s">
        <v>229</v>
      </c>
      <c r="AE31" s="678"/>
      <c r="AF31" s="678"/>
      <c r="AG31" s="678"/>
      <c r="AH31" s="678"/>
      <c r="AI31" s="678"/>
      <c r="AJ31" s="678"/>
      <c r="AK31" s="678"/>
      <c r="AL31" s="643" t="s">
        <v>126</v>
      </c>
      <c r="AM31" s="644"/>
      <c r="AN31" s="644"/>
      <c r="AO31" s="679"/>
      <c r="AP31" s="714" t="s">
        <v>307</v>
      </c>
      <c r="AQ31" s="715"/>
      <c r="AR31" s="715"/>
      <c r="AS31" s="715"/>
      <c r="AT31" s="720" t="s">
        <v>308</v>
      </c>
      <c r="AU31" s="231"/>
      <c r="AV31" s="231"/>
      <c r="AW31" s="231"/>
      <c r="AX31" s="706" t="s">
        <v>184</v>
      </c>
      <c r="AY31" s="707"/>
      <c r="AZ31" s="707"/>
      <c r="BA31" s="707"/>
      <c r="BB31" s="707"/>
      <c r="BC31" s="707"/>
      <c r="BD31" s="707"/>
      <c r="BE31" s="707"/>
      <c r="BF31" s="708"/>
      <c r="BG31" s="709">
        <v>98.1</v>
      </c>
      <c r="BH31" s="710"/>
      <c r="BI31" s="710"/>
      <c r="BJ31" s="710"/>
      <c r="BK31" s="710"/>
      <c r="BL31" s="710"/>
      <c r="BM31" s="711">
        <v>95.8</v>
      </c>
      <c r="BN31" s="710"/>
      <c r="BO31" s="710"/>
      <c r="BP31" s="710"/>
      <c r="BQ31" s="712"/>
      <c r="BR31" s="709">
        <v>98.2</v>
      </c>
      <c r="BS31" s="710"/>
      <c r="BT31" s="710"/>
      <c r="BU31" s="710"/>
      <c r="BV31" s="710"/>
      <c r="BW31" s="710"/>
      <c r="BX31" s="711">
        <v>96.3</v>
      </c>
      <c r="BY31" s="710"/>
      <c r="BZ31" s="710"/>
      <c r="CA31" s="710"/>
      <c r="CB31" s="712"/>
      <c r="CD31" s="731"/>
      <c r="CE31" s="732"/>
      <c r="CF31" s="673" t="s">
        <v>309</v>
      </c>
      <c r="CG31" s="674"/>
      <c r="CH31" s="674"/>
      <c r="CI31" s="674"/>
      <c r="CJ31" s="674"/>
      <c r="CK31" s="674"/>
      <c r="CL31" s="674"/>
      <c r="CM31" s="674"/>
      <c r="CN31" s="674"/>
      <c r="CO31" s="674"/>
      <c r="CP31" s="674"/>
      <c r="CQ31" s="675"/>
      <c r="CR31" s="640">
        <v>171152</v>
      </c>
      <c r="CS31" s="659"/>
      <c r="CT31" s="659"/>
      <c r="CU31" s="659"/>
      <c r="CV31" s="659"/>
      <c r="CW31" s="659"/>
      <c r="CX31" s="659"/>
      <c r="CY31" s="660"/>
      <c r="CZ31" s="643">
        <v>0.7</v>
      </c>
      <c r="DA31" s="661"/>
      <c r="DB31" s="661"/>
      <c r="DC31" s="662"/>
      <c r="DD31" s="646">
        <v>170287</v>
      </c>
      <c r="DE31" s="659"/>
      <c r="DF31" s="659"/>
      <c r="DG31" s="659"/>
      <c r="DH31" s="659"/>
      <c r="DI31" s="659"/>
      <c r="DJ31" s="659"/>
      <c r="DK31" s="660"/>
      <c r="DL31" s="646">
        <v>169805</v>
      </c>
      <c r="DM31" s="659"/>
      <c r="DN31" s="659"/>
      <c r="DO31" s="659"/>
      <c r="DP31" s="659"/>
      <c r="DQ31" s="659"/>
      <c r="DR31" s="659"/>
      <c r="DS31" s="659"/>
      <c r="DT31" s="659"/>
      <c r="DU31" s="659"/>
      <c r="DV31" s="660"/>
      <c r="DW31" s="643">
        <v>1.5</v>
      </c>
      <c r="DX31" s="661"/>
      <c r="DY31" s="661"/>
      <c r="DZ31" s="661"/>
      <c r="EA31" s="661"/>
      <c r="EB31" s="661"/>
      <c r="EC31" s="676"/>
    </row>
    <row r="32" spans="2:133" ht="11.25" customHeight="1" x14ac:dyDescent="0.15">
      <c r="B32" s="723" t="s">
        <v>310</v>
      </c>
      <c r="C32" s="724"/>
      <c r="D32" s="724"/>
      <c r="E32" s="724"/>
      <c r="F32" s="724"/>
      <c r="G32" s="724"/>
      <c r="H32" s="724"/>
      <c r="I32" s="724"/>
      <c r="J32" s="724"/>
      <c r="K32" s="724"/>
      <c r="L32" s="724"/>
      <c r="M32" s="724"/>
      <c r="N32" s="724"/>
      <c r="O32" s="724"/>
      <c r="P32" s="724"/>
      <c r="Q32" s="725"/>
      <c r="R32" s="640">
        <v>12063</v>
      </c>
      <c r="S32" s="641"/>
      <c r="T32" s="641"/>
      <c r="U32" s="641"/>
      <c r="V32" s="641"/>
      <c r="W32" s="641"/>
      <c r="X32" s="641"/>
      <c r="Y32" s="642"/>
      <c r="Z32" s="677">
        <v>0</v>
      </c>
      <c r="AA32" s="677"/>
      <c r="AB32" s="677"/>
      <c r="AC32" s="677"/>
      <c r="AD32" s="678">
        <v>12063</v>
      </c>
      <c r="AE32" s="678"/>
      <c r="AF32" s="678"/>
      <c r="AG32" s="678"/>
      <c r="AH32" s="678"/>
      <c r="AI32" s="678"/>
      <c r="AJ32" s="678"/>
      <c r="AK32" s="678"/>
      <c r="AL32" s="643">
        <v>0.1</v>
      </c>
      <c r="AM32" s="644"/>
      <c r="AN32" s="644"/>
      <c r="AO32" s="679"/>
      <c r="AP32" s="716"/>
      <c r="AQ32" s="717"/>
      <c r="AR32" s="717"/>
      <c r="AS32" s="717"/>
      <c r="AT32" s="721"/>
      <c r="AU32" s="230" t="s">
        <v>311</v>
      </c>
      <c r="AV32" s="230"/>
      <c r="AW32" s="230"/>
      <c r="AX32" s="637" t="s">
        <v>312</v>
      </c>
      <c r="AY32" s="638"/>
      <c r="AZ32" s="638"/>
      <c r="BA32" s="638"/>
      <c r="BB32" s="638"/>
      <c r="BC32" s="638"/>
      <c r="BD32" s="638"/>
      <c r="BE32" s="638"/>
      <c r="BF32" s="639"/>
      <c r="BG32" s="713">
        <v>98.6</v>
      </c>
      <c r="BH32" s="659"/>
      <c r="BI32" s="659"/>
      <c r="BJ32" s="659"/>
      <c r="BK32" s="659"/>
      <c r="BL32" s="659"/>
      <c r="BM32" s="644">
        <v>96.3</v>
      </c>
      <c r="BN32" s="705"/>
      <c r="BO32" s="705"/>
      <c r="BP32" s="705"/>
      <c r="BQ32" s="683"/>
      <c r="BR32" s="713">
        <v>98.1</v>
      </c>
      <c r="BS32" s="659"/>
      <c r="BT32" s="659"/>
      <c r="BU32" s="659"/>
      <c r="BV32" s="659"/>
      <c r="BW32" s="659"/>
      <c r="BX32" s="644">
        <v>96.6</v>
      </c>
      <c r="BY32" s="705"/>
      <c r="BZ32" s="705"/>
      <c r="CA32" s="705"/>
      <c r="CB32" s="683"/>
      <c r="CD32" s="733"/>
      <c r="CE32" s="734"/>
      <c r="CF32" s="673" t="s">
        <v>313</v>
      </c>
      <c r="CG32" s="674"/>
      <c r="CH32" s="674"/>
      <c r="CI32" s="674"/>
      <c r="CJ32" s="674"/>
      <c r="CK32" s="674"/>
      <c r="CL32" s="674"/>
      <c r="CM32" s="674"/>
      <c r="CN32" s="674"/>
      <c r="CO32" s="674"/>
      <c r="CP32" s="674"/>
      <c r="CQ32" s="675"/>
      <c r="CR32" s="640">
        <v>65</v>
      </c>
      <c r="CS32" s="641"/>
      <c r="CT32" s="641"/>
      <c r="CU32" s="641"/>
      <c r="CV32" s="641"/>
      <c r="CW32" s="641"/>
      <c r="CX32" s="641"/>
      <c r="CY32" s="642"/>
      <c r="CZ32" s="643">
        <v>0</v>
      </c>
      <c r="DA32" s="661"/>
      <c r="DB32" s="661"/>
      <c r="DC32" s="662"/>
      <c r="DD32" s="646">
        <v>65</v>
      </c>
      <c r="DE32" s="641"/>
      <c r="DF32" s="641"/>
      <c r="DG32" s="641"/>
      <c r="DH32" s="641"/>
      <c r="DI32" s="641"/>
      <c r="DJ32" s="641"/>
      <c r="DK32" s="642"/>
      <c r="DL32" s="646">
        <v>65</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3111632</v>
      </c>
      <c r="S33" s="641"/>
      <c r="T33" s="641"/>
      <c r="U33" s="641"/>
      <c r="V33" s="641"/>
      <c r="W33" s="641"/>
      <c r="X33" s="641"/>
      <c r="Y33" s="642"/>
      <c r="Z33" s="677">
        <v>12.1</v>
      </c>
      <c r="AA33" s="677"/>
      <c r="AB33" s="677"/>
      <c r="AC33" s="677"/>
      <c r="AD33" s="678" t="s">
        <v>126</v>
      </c>
      <c r="AE33" s="678"/>
      <c r="AF33" s="678"/>
      <c r="AG33" s="678"/>
      <c r="AH33" s="678"/>
      <c r="AI33" s="678"/>
      <c r="AJ33" s="678"/>
      <c r="AK33" s="678"/>
      <c r="AL33" s="643" t="s">
        <v>229</v>
      </c>
      <c r="AM33" s="644"/>
      <c r="AN33" s="644"/>
      <c r="AO33" s="679"/>
      <c r="AP33" s="718"/>
      <c r="AQ33" s="719"/>
      <c r="AR33" s="719"/>
      <c r="AS33" s="719"/>
      <c r="AT33" s="722"/>
      <c r="AU33" s="232"/>
      <c r="AV33" s="232"/>
      <c r="AW33" s="232"/>
      <c r="AX33" s="621" t="s">
        <v>315</v>
      </c>
      <c r="AY33" s="622"/>
      <c r="AZ33" s="622"/>
      <c r="BA33" s="622"/>
      <c r="BB33" s="622"/>
      <c r="BC33" s="622"/>
      <c r="BD33" s="622"/>
      <c r="BE33" s="622"/>
      <c r="BF33" s="623"/>
      <c r="BG33" s="704">
        <v>97.7</v>
      </c>
      <c r="BH33" s="625"/>
      <c r="BI33" s="625"/>
      <c r="BJ33" s="625"/>
      <c r="BK33" s="625"/>
      <c r="BL33" s="625"/>
      <c r="BM33" s="668">
        <v>95.2</v>
      </c>
      <c r="BN33" s="625"/>
      <c r="BO33" s="625"/>
      <c r="BP33" s="625"/>
      <c r="BQ33" s="689"/>
      <c r="BR33" s="704">
        <v>98.1</v>
      </c>
      <c r="BS33" s="625"/>
      <c r="BT33" s="625"/>
      <c r="BU33" s="625"/>
      <c r="BV33" s="625"/>
      <c r="BW33" s="625"/>
      <c r="BX33" s="668">
        <v>95.6</v>
      </c>
      <c r="BY33" s="625"/>
      <c r="BZ33" s="625"/>
      <c r="CA33" s="625"/>
      <c r="CB33" s="689"/>
      <c r="CD33" s="673" t="s">
        <v>316</v>
      </c>
      <c r="CE33" s="674"/>
      <c r="CF33" s="674"/>
      <c r="CG33" s="674"/>
      <c r="CH33" s="674"/>
      <c r="CI33" s="674"/>
      <c r="CJ33" s="674"/>
      <c r="CK33" s="674"/>
      <c r="CL33" s="674"/>
      <c r="CM33" s="674"/>
      <c r="CN33" s="674"/>
      <c r="CO33" s="674"/>
      <c r="CP33" s="674"/>
      <c r="CQ33" s="675"/>
      <c r="CR33" s="640">
        <v>9121156</v>
      </c>
      <c r="CS33" s="659"/>
      <c r="CT33" s="659"/>
      <c r="CU33" s="659"/>
      <c r="CV33" s="659"/>
      <c r="CW33" s="659"/>
      <c r="CX33" s="659"/>
      <c r="CY33" s="660"/>
      <c r="CZ33" s="643">
        <v>37.5</v>
      </c>
      <c r="DA33" s="661"/>
      <c r="DB33" s="661"/>
      <c r="DC33" s="662"/>
      <c r="DD33" s="646">
        <v>6764365</v>
      </c>
      <c r="DE33" s="659"/>
      <c r="DF33" s="659"/>
      <c r="DG33" s="659"/>
      <c r="DH33" s="659"/>
      <c r="DI33" s="659"/>
      <c r="DJ33" s="659"/>
      <c r="DK33" s="660"/>
      <c r="DL33" s="646">
        <v>3847519</v>
      </c>
      <c r="DM33" s="659"/>
      <c r="DN33" s="659"/>
      <c r="DO33" s="659"/>
      <c r="DP33" s="659"/>
      <c r="DQ33" s="659"/>
      <c r="DR33" s="659"/>
      <c r="DS33" s="659"/>
      <c r="DT33" s="659"/>
      <c r="DU33" s="659"/>
      <c r="DV33" s="660"/>
      <c r="DW33" s="643">
        <v>33.299999999999997</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184605</v>
      </c>
      <c r="S34" s="641"/>
      <c r="T34" s="641"/>
      <c r="U34" s="641"/>
      <c r="V34" s="641"/>
      <c r="W34" s="641"/>
      <c r="X34" s="641"/>
      <c r="Y34" s="642"/>
      <c r="Z34" s="677">
        <v>0.7</v>
      </c>
      <c r="AA34" s="677"/>
      <c r="AB34" s="677"/>
      <c r="AC34" s="677"/>
      <c r="AD34" s="678">
        <v>122143</v>
      </c>
      <c r="AE34" s="678"/>
      <c r="AF34" s="678"/>
      <c r="AG34" s="678"/>
      <c r="AH34" s="678"/>
      <c r="AI34" s="678"/>
      <c r="AJ34" s="678"/>
      <c r="AK34" s="678"/>
      <c r="AL34" s="643">
        <v>1.1000000000000001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3175610</v>
      </c>
      <c r="CS34" s="641"/>
      <c r="CT34" s="641"/>
      <c r="CU34" s="641"/>
      <c r="CV34" s="641"/>
      <c r="CW34" s="641"/>
      <c r="CX34" s="641"/>
      <c r="CY34" s="642"/>
      <c r="CZ34" s="643">
        <v>13.1</v>
      </c>
      <c r="DA34" s="661"/>
      <c r="DB34" s="661"/>
      <c r="DC34" s="662"/>
      <c r="DD34" s="646">
        <v>2035714</v>
      </c>
      <c r="DE34" s="641"/>
      <c r="DF34" s="641"/>
      <c r="DG34" s="641"/>
      <c r="DH34" s="641"/>
      <c r="DI34" s="641"/>
      <c r="DJ34" s="641"/>
      <c r="DK34" s="642"/>
      <c r="DL34" s="646">
        <v>1000807</v>
      </c>
      <c r="DM34" s="641"/>
      <c r="DN34" s="641"/>
      <c r="DO34" s="641"/>
      <c r="DP34" s="641"/>
      <c r="DQ34" s="641"/>
      <c r="DR34" s="641"/>
      <c r="DS34" s="641"/>
      <c r="DT34" s="641"/>
      <c r="DU34" s="641"/>
      <c r="DV34" s="642"/>
      <c r="DW34" s="643">
        <v>8.6999999999999993</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154857</v>
      </c>
      <c r="S35" s="641"/>
      <c r="T35" s="641"/>
      <c r="U35" s="641"/>
      <c r="V35" s="641"/>
      <c r="W35" s="641"/>
      <c r="X35" s="641"/>
      <c r="Y35" s="642"/>
      <c r="Z35" s="677">
        <v>0.6</v>
      </c>
      <c r="AA35" s="677"/>
      <c r="AB35" s="677"/>
      <c r="AC35" s="677"/>
      <c r="AD35" s="678" t="s">
        <v>240</v>
      </c>
      <c r="AE35" s="678"/>
      <c r="AF35" s="678"/>
      <c r="AG35" s="678"/>
      <c r="AH35" s="678"/>
      <c r="AI35" s="678"/>
      <c r="AJ35" s="678"/>
      <c r="AK35" s="678"/>
      <c r="AL35" s="643" t="s">
        <v>126</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58677</v>
      </c>
      <c r="CS35" s="659"/>
      <c r="CT35" s="659"/>
      <c r="CU35" s="659"/>
      <c r="CV35" s="659"/>
      <c r="CW35" s="659"/>
      <c r="CX35" s="659"/>
      <c r="CY35" s="660"/>
      <c r="CZ35" s="643">
        <v>0.2</v>
      </c>
      <c r="DA35" s="661"/>
      <c r="DB35" s="661"/>
      <c r="DC35" s="662"/>
      <c r="DD35" s="646">
        <v>52828</v>
      </c>
      <c r="DE35" s="659"/>
      <c r="DF35" s="659"/>
      <c r="DG35" s="659"/>
      <c r="DH35" s="659"/>
      <c r="DI35" s="659"/>
      <c r="DJ35" s="659"/>
      <c r="DK35" s="660"/>
      <c r="DL35" s="646">
        <v>52828</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1632128</v>
      </c>
      <c r="S36" s="641"/>
      <c r="T36" s="641"/>
      <c r="U36" s="641"/>
      <c r="V36" s="641"/>
      <c r="W36" s="641"/>
      <c r="X36" s="641"/>
      <c r="Y36" s="642"/>
      <c r="Z36" s="677">
        <v>6.3</v>
      </c>
      <c r="AA36" s="677"/>
      <c r="AB36" s="677"/>
      <c r="AC36" s="677"/>
      <c r="AD36" s="678" t="s">
        <v>240</v>
      </c>
      <c r="AE36" s="678"/>
      <c r="AF36" s="678"/>
      <c r="AG36" s="678"/>
      <c r="AH36" s="678"/>
      <c r="AI36" s="678"/>
      <c r="AJ36" s="678"/>
      <c r="AK36" s="678"/>
      <c r="AL36" s="643" t="s">
        <v>126</v>
      </c>
      <c r="AM36" s="644"/>
      <c r="AN36" s="644"/>
      <c r="AO36" s="679"/>
      <c r="AP36" s="235"/>
      <c r="AQ36" s="692" t="s">
        <v>324</v>
      </c>
      <c r="AR36" s="693"/>
      <c r="AS36" s="693"/>
      <c r="AT36" s="693"/>
      <c r="AU36" s="693"/>
      <c r="AV36" s="693"/>
      <c r="AW36" s="693"/>
      <c r="AX36" s="693"/>
      <c r="AY36" s="694"/>
      <c r="AZ36" s="695">
        <v>2236783</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8753</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3214428</v>
      </c>
      <c r="CS36" s="641"/>
      <c r="CT36" s="641"/>
      <c r="CU36" s="641"/>
      <c r="CV36" s="641"/>
      <c r="CW36" s="641"/>
      <c r="CX36" s="641"/>
      <c r="CY36" s="642"/>
      <c r="CZ36" s="643">
        <v>13.2</v>
      </c>
      <c r="DA36" s="661"/>
      <c r="DB36" s="661"/>
      <c r="DC36" s="662"/>
      <c r="DD36" s="646">
        <v>2393222</v>
      </c>
      <c r="DE36" s="641"/>
      <c r="DF36" s="641"/>
      <c r="DG36" s="641"/>
      <c r="DH36" s="641"/>
      <c r="DI36" s="641"/>
      <c r="DJ36" s="641"/>
      <c r="DK36" s="642"/>
      <c r="DL36" s="646">
        <v>1963370</v>
      </c>
      <c r="DM36" s="641"/>
      <c r="DN36" s="641"/>
      <c r="DO36" s="641"/>
      <c r="DP36" s="641"/>
      <c r="DQ36" s="641"/>
      <c r="DR36" s="641"/>
      <c r="DS36" s="641"/>
      <c r="DT36" s="641"/>
      <c r="DU36" s="641"/>
      <c r="DV36" s="642"/>
      <c r="DW36" s="643">
        <v>17</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1560921</v>
      </c>
      <c r="S37" s="641"/>
      <c r="T37" s="641"/>
      <c r="U37" s="641"/>
      <c r="V37" s="641"/>
      <c r="W37" s="641"/>
      <c r="X37" s="641"/>
      <c r="Y37" s="642"/>
      <c r="Z37" s="677">
        <v>6.1</v>
      </c>
      <c r="AA37" s="677"/>
      <c r="AB37" s="677"/>
      <c r="AC37" s="677"/>
      <c r="AD37" s="678" t="s">
        <v>229</v>
      </c>
      <c r="AE37" s="678"/>
      <c r="AF37" s="678"/>
      <c r="AG37" s="678"/>
      <c r="AH37" s="678"/>
      <c r="AI37" s="678"/>
      <c r="AJ37" s="678"/>
      <c r="AK37" s="678"/>
      <c r="AL37" s="643" t="s">
        <v>134</v>
      </c>
      <c r="AM37" s="644"/>
      <c r="AN37" s="644"/>
      <c r="AO37" s="679"/>
      <c r="AQ37" s="680" t="s">
        <v>328</v>
      </c>
      <c r="AR37" s="681"/>
      <c r="AS37" s="681"/>
      <c r="AT37" s="681"/>
      <c r="AU37" s="681"/>
      <c r="AV37" s="681"/>
      <c r="AW37" s="681"/>
      <c r="AX37" s="681"/>
      <c r="AY37" s="682"/>
      <c r="AZ37" s="640">
        <v>457395</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-312417</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919758</v>
      </c>
      <c r="CS37" s="659"/>
      <c r="CT37" s="659"/>
      <c r="CU37" s="659"/>
      <c r="CV37" s="659"/>
      <c r="CW37" s="659"/>
      <c r="CX37" s="659"/>
      <c r="CY37" s="660"/>
      <c r="CZ37" s="643">
        <v>3.8</v>
      </c>
      <c r="DA37" s="661"/>
      <c r="DB37" s="661"/>
      <c r="DC37" s="662"/>
      <c r="DD37" s="646">
        <v>789065</v>
      </c>
      <c r="DE37" s="659"/>
      <c r="DF37" s="659"/>
      <c r="DG37" s="659"/>
      <c r="DH37" s="659"/>
      <c r="DI37" s="659"/>
      <c r="DJ37" s="659"/>
      <c r="DK37" s="660"/>
      <c r="DL37" s="646">
        <v>782977</v>
      </c>
      <c r="DM37" s="659"/>
      <c r="DN37" s="659"/>
      <c r="DO37" s="659"/>
      <c r="DP37" s="659"/>
      <c r="DQ37" s="659"/>
      <c r="DR37" s="659"/>
      <c r="DS37" s="659"/>
      <c r="DT37" s="659"/>
      <c r="DU37" s="659"/>
      <c r="DV37" s="660"/>
      <c r="DW37" s="643">
        <v>6.8</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384772</v>
      </c>
      <c r="S38" s="641"/>
      <c r="T38" s="641"/>
      <c r="U38" s="641"/>
      <c r="V38" s="641"/>
      <c r="W38" s="641"/>
      <c r="X38" s="641"/>
      <c r="Y38" s="642"/>
      <c r="Z38" s="677">
        <v>1.5</v>
      </c>
      <c r="AA38" s="677"/>
      <c r="AB38" s="677"/>
      <c r="AC38" s="677"/>
      <c r="AD38" s="678">
        <v>44007</v>
      </c>
      <c r="AE38" s="678"/>
      <c r="AF38" s="678"/>
      <c r="AG38" s="678"/>
      <c r="AH38" s="678"/>
      <c r="AI38" s="678"/>
      <c r="AJ38" s="678"/>
      <c r="AK38" s="678"/>
      <c r="AL38" s="643">
        <v>0.4</v>
      </c>
      <c r="AM38" s="644"/>
      <c r="AN38" s="644"/>
      <c r="AO38" s="679"/>
      <c r="AQ38" s="680" t="s">
        <v>332</v>
      </c>
      <c r="AR38" s="681"/>
      <c r="AS38" s="681"/>
      <c r="AT38" s="681"/>
      <c r="AU38" s="681"/>
      <c r="AV38" s="681"/>
      <c r="AW38" s="681"/>
      <c r="AX38" s="681"/>
      <c r="AY38" s="682"/>
      <c r="AZ38" s="640" t="s">
        <v>126</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6830</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1779388</v>
      </c>
      <c r="CS38" s="641"/>
      <c r="CT38" s="641"/>
      <c r="CU38" s="641"/>
      <c r="CV38" s="641"/>
      <c r="CW38" s="641"/>
      <c r="CX38" s="641"/>
      <c r="CY38" s="642"/>
      <c r="CZ38" s="643">
        <v>7.3</v>
      </c>
      <c r="DA38" s="661"/>
      <c r="DB38" s="661"/>
      <c r="DC38" s="662"/>
      <c r="DD38" s="646">
        <v>1492158</v>
      </c>
      <c r="DE38" s="641"/>
      <c r="DF38" s="641"/>
      <c r="DG38" s="641"/>
      <c r="DH38" s="641"/>
      <c r="DI38" s="641"/>
      <c r="DJ38" s="641"/>
      <c r="DK38" s="642"/>
      <c r="DL38" s="646">
        <v>830514</v>
      </c>
      <c r="DM38" s="641"/>
      <c r="DN38" s="641"/>
      <c r="DO38" s="641"/>
      <c r="DP38" s="641"/>
      <c r="DQ38" s="641"/>
      <c r="DR38" s="641"/>
      <c r="DS38" s="641"/>
      <c r="DT38" s="641"/>
      <c r="DU38" s="641"/>
      <c r="DV38" s="642"/>
      <c r="DW38" s="643">
        <v>7.2</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1802900</v>
      </c>
      <c r="S39" s="641"/>
      <c r="T39" s="641"/>
      <c r="U39" s="641"/>
      <c r="V39" s="641"/>
      <c r="W39" s="641"/>
      <c r="X39" s="641"/>
      <c r="Y39" s="642"/>
      <c r="Z39" s="677">
        <v>7</v>
      </c>
      <c r="AA39" s="677"/>
      <c r="AB39" s="677"/>
      <c r="AC39" s="677"/>
      <c r="AD39" s="678" t="s">
        <v>134</v>
      </c>
      <c r="AE39" s="678"/>
      <c r="AF39" s="678"/>
      <c r="AG39" s="678"/>
      <c r="AH39" s="678"/>
      <c r="AI39" s="678"/>
      <c r="AJ39" s="678"/>
      <c r="AK39" s="678"/>
      <c r="AL39" s="643" t="s">
        <v>126</v>
      </c>
      <c r="AM39" s="644"/>
      <c r="AN39" s="644"/>
      <c r="AO39" s="679"/>
      <c r="AQ39" s="680" t="s">
        <v>336</v>
      </c>
      <c r="AR39" s="681"/>
      <c r="AS39" s="681"/>
      <c r="AT39" s="681"/>
      <c r="AU39" s="681"/>
      <c r="AV39" s="681"/>
      <c r="AW39" s="681"/>
      <c r="AX39" s="681"/>
      <c r="AY39" s="682"/>
      <c r="AZ39" s="640" t="s">
        <v>126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12041</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886385</v>
      </c>
      <c r="CS39" s="659"/>
      <c r="CT39" s="659"/>
      <c r="CU39" s="659"/>
      <c r="CV39" s="659"/>
      <c r="CW39" s="659"/>
      <c r="CX39" s="659"/>
      <c r="CY39" s="660"/>
      <c r="CZ39" s="643">
        <v>3.6</v>
      </c>
      <c r="DA39" s="661"/>
      <c r="DB39" s="661"/>
      <c r="DC39" s="662"/>
      <c r="DD39" s="646">
        <v>783775</v>
      </c>
      <c r="DE39" s="659"/>
      <c r="DF39" s="659"/>
      <c r="DG39" s="659"/>
      <c r="DH39" s="659"/>
      <c r="DI39" s="659"/>
      <c r="DJ39" s="659"/>
      <c r="DK39" s="660"/>
      <c r="DL39" s="646" t="s">
        <v>134</v>
      </c>
      <c r="DM39" s="659"/>
      <c r="DN39" s="659"/>
      <c r="DO39" s="659"/>
      <c r="DP39" s="659"/>
      <c r="DQ39" s="659"/>
      <c r="DR39" s="659"/>
      <c r="DS39" s="659"/>
      <c r="DT39" s="659"/>
      <c r="DU39" s="659"/>
      <c r="DV39" s="660"/>
      <c r="DW39" s="643" t="s">
        <v>229</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240</v>
      </c>
      <c r="AM40" s="644"/>
      <c r="AN40" s="644"/>
      <c r="AO40" s="679"/>
      <c r="AQ40" s="680" t="s">
        <v>340</v>
      </c>
      <c r="AR40" s="681"/>
      <c r="AS40" s="681"/>
      <c r="AT40" s="681"/>
      <c r="AU40" s="681"/>
      <c r="AV40" s="681"/>
      <c r="AW40" s="681"/>
      <c r="AX40" s="681"/>
      <c r="AY40" s="682"/>
      <c r="AZ40" s="640" t="s">
        <v>229</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66</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6668</v>
      </c>
      <c r="CS40" s="641"/>
      <c r="CT40" s="641"/>
      <c r="CU40" s="641"/>
      <c r="CV40" s="641"/>
      <c r="CW40" s="641"/>
      <c r="CX40" s="641"/>
      <c r="CY40" s="642"/>
      <c r="CZ40" s="643">
        <v>0</v>
      </c>
      <c r="DA40" s="661"/>
      <c r="DB40" s="661"/>
      <c r="DC40" s="662"/>
      <c r="DD40" s="646">
        <v>6668</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320000</v>
      </c>
      <c r="S41" s="641"/>
      <c r="T41" s="641"/>
      <c r="U41" s="641"/>
      <c r="V41" s="641"/>
      <c r="W41" s="641"/>
      <c r="X41" s="641"/>
      <c r="Y41" s="642"/>
      <c r="Z41" s="677">
        <v>1.2</v>
      </c>
      <c r="AA41" s="677"/>
      <c r="AB41" s="677"/>
      <c r="AC41" s="677"/>
      <c r="AD41" s="678" t="s">
        <v>134</v>
      </c>
      <c r="AE41" s="678"/>
      <c r="AF41" s="678"/>
      <c r="AG41" s="678"/>
      <c r="AH41" s="678"/>
      <c r="AI41" s="678"/>
      <c r="AJ41" s="678"/>
      <c r="AK41" s="678"/>
      <c r="AL41" s="643" t="s">
        <v>240</v>
      </c>
      <c r="AM41" s="644"/>
      <c r="AN41" s="644"/>
      <c r="AO41" s="679"/>
      <c r="AQ41" s="680" t="s">
        <v>345</v>
      </c>
      <c r="AR41" s="681"/>
      <c r="AS41" s="681"/>
      <c r="AT41" s="681"/>
      <c r="AU41" s="681"/>
      <c r="AV41" s="681"/>
      <c r="AW41" s="681"/>
      <c r="AX41" s="681"/>
      <c r="AY41" s="682"/>
      <c r="AZ41" s="640">
        <v>796731</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240</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229</v>
      </c>
      <c r="CS41" s="659"/>
      <c r="CT41" s="659"/>
      <c r="CU41" s="659"/>
      <c r="CV41" s="659"/>
      <c r="CW41" s="659"/>
      <c r="CX41" s="659"/>
      <c r="CY41" s="660"/>
      <c r="CZ41" s="643" t="s">
        <v>134</v>
      </c>
      <c r="DA41" s="661"/>
      <c r="DB41" s="661"/>
      <c r="DC41" s="662"/>
      <c r="DD41" s="646" t="s">
        <v>134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25799798</v>
      </c>
      <c r="S42" s="663"/>
      <c r="T42" s="663"/>
      <c r="U42" s="663"/>
      <c r="V42" s="663"/>
      <c r="W42" s="663"/>
      <c r="X42" s="663"/>
      <c r="Y42" s="665"/>
      <c r="Z42" s="666">
        <v>100</v>
      </c>
      <c r="AA42" s="666"/>
      <c r="AB42" s="666"/>
      <c r="AC42" s="666"/>
      <c r="AD42" s="667">
        <v>11235609</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982657</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308</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3708286</v>
      </c>
      <c r="CS42" s="641"/>
      <c r="CT42" s="641"/>
      <c r="CU42" s="641"/>
      <c r="CV42" s="641"/>
      <c r="CW42" s="641"/>
      <c r="CX42" s="641"/>
      <c r="CY42" s="642"/>
      <c r="CZ42" s="643">
        <v>15.3</v>
      </c>
      <c r="DA42" s="644"/>
      <c r="DB42" s="644"/>
      <c r="DC42" s="645"/>
      <c r="DD42" s="646">
        <v>915598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168446</v>
      </c>
      <c r="CS43" s="659"/>
      <c r="CT43" s="659"/>
      <c r="CU43" s="659"/>
      <c r="CV43" s="659"/>
      <c r="CW43" s="659"/>
      <c r="CX43" s="659"/>
      <c r="CY43" s="660"/>
      <c r="CZ43" s="643">
        <v>0.7</v>
      </c>
      <c r="DA43" s="661"/>
      <c r="DB43" s="661"/>
      <c r="DC43" s="662"/>
      <c r="DD43" s="646">
        <v>168203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3639032</v>
      </c>
      <c r="CS44" s="641"/>
      <c r="CT44" s="641"/>
      <c r="CU44" s="641"/>
      <c r="CV44" s="641"/>
      <c r="CW44" s="641"/>
      <c r="CX44" s="641"/>
      <c r="CY44" s="642"/>
      <c r="CZ44" s="643">
        <v>15</v>
      </c>
      <c r="DA44" s="644"/>
      <c r="DB44" s="644"/>
      <c r="DC44" s="645"/>
      <c r="DD44" s="646">
        <v>863500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2218096</v>
      </c>
      <c r="CS45" s="659"/>
      <c r="CT45" s="659"/>
      <c r="CU45" s="659"/>
      <c r="CV45" s="659"/>
      <c r="CW45" s="659"/>
      <c r="CX45" s="659"/>
      <c r="CY45" s="660"/>
      <c r="CZ45" s="643">
        <v>9.1</v>
      </c>
      <c r="DA45" s="661"/>
      <c r="DB45" s="661"/>
      <c r="DC45" s="662"/>
      <c r="DD45" s="646">
        <v>273238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1408021</v>
      </c>
      <c r="CS46" s="641"/>
      <c r="CT46" s="641"/>
      <c r="CU46" s="641"/>
      <c r="CV46" s="641"/>
      <c r="CW46" s="641"/>
      <c r="CX46" s="641"/>
      <c r="CY46" s="642"/>
      <c r="CZ46" s="643">
        <v>5.8</v>
      </c>
      <c r="DA46" s="644"/>
      <c r="DB46" s="644"/>
      <c r="DC46" s="645"/>
      <c r="DD46" s="646">
        <v>585457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69254</v>
      </c>
      <c r="CS47" s="659"/>
      <c r="CT47" s="659"/>
      <c r="CU47" s="659"/>
      <c r="CV47" s="659"/>
      <c r="CW47" s="659"/>
      <c r="CX47" s="659"/>
      <c r="CY47" s="660"/>
      <c r="CZ47" s="643">
        <v>0.3</v>
      </c>
      <c r="DA47" s="661"/>
      <c r="DB47" s="661"/>
      <c r="DC47" s="662"/>
      <c r="DD47" s="646">
        <v>52098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134</v>
      </c>
      <c r="CS48" s="641"/>
      <c r="CT48" s="641"/>
      <c r="CU48" s="641"/>
      <c r="CV48" s="641"/>
      <c r="CW48" s="641"/>
      <c r="CX48" s="641"/>
      <c r="CY48" s="642"/>
      <c r="CZ48" s="643" t="s">
        <v>126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24296261</v>
      </c>
      <c r="CS49" s="625"/>
      <c r="CT49" s="625"/>
      <c r="CU49" s="625"/>
      <c r="CV49" s="625"/>
      <c r="CW49" s="625"/>
      <c r="CX49" s="625"/>
      <c r="CY49" s="626"/>
      <c r="CZ49" s="627">
        <v>100</v>
      </c>
      <c r="DA49" s="628"/>
      <c r="DB49" s="628"/>
      <c r="DC49" s="629"/>
      <c r="DD49" s="630">
        <v>14229233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3u2rIyHg6aB/uA6FOmWJH7pWezKmmvg/A3ohFR/1TjjcfZtAvd+jfP+s91G4EHrFciC9Q19z6GGIMWoYgM03DQ==" saltValue="uoVUk3s/TWw887Cnb5IW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V1" zoomScale="70" zoomScaleNormal="25" zoomScaleSheetLayoutView="70" workbookViewId="0">
      <selection activeCell="DG11" sqref="DG11:DK1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49" t="s">
        <v>363</v>
      </c>
      <c r="DK2" s="1150"/>
      <c r="DL2" s="1150"/>
      <c r="DM2" s="1150"/>
      <c r="DN2" s="1150"/>
      <c r="DO2" s="1151"/>
      <c r="DP2" s="250"/>
      <c r="DQ2" s="1149" t="s">
        <v>364</v>
      </c>
      <c r="DR2" s="1150"/>
      <c r="DS2" s="1150"/>
      <c r="DT2" s="1150"/>
      <c r="DU2" s="1150"/>
      <c r="DV2" s="1150"/>
      <c r="DW2" s="1150"/>
      <c r="DX2" s="1150"/>
      <c r="DY2" s="1150"/>
      <c r="DZ2" s="115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52"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67" t="s">
        <v>381</v>
      </c>
      <c r="DH5" s="1168"/>
      <c r="DI5" s="1168"/>
      <c r="DJ5" s="1168"/>
      <c r="DK5" s="1169"/>
      <c r="DL5" s="1167" t="s">
        <v>382</v>
      </c>
      <c r="DM5" s="1168"/>
      <c r="DN5" s="1168"/>
      <c r="DO5" s="1168"/>
      <c r="DP5" s="1169"/>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53"/>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70"/>
      <c r="DH6" s="1171"/>
      <c r="DI6" s="1171"/>
      <c r="DJ6" s="1171"/>
      <c r="DK6" s="1172"/>
      <c r="DL6" s="1170"/>
      <c r="DM6" s="1171"/>
      <c r="DN6" s="1171"/>
      <c r="DO6" s="1171"/>
      <c r="DP6" s="1172"/>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43">
        <v>25800</v>
      </c>
      <c r="R7" s="1144"/>
      <c r="S7" s="1144"/>
      <c r="T7" s="1144"/>
      <c r="U7" s="1144"/>
      <c r="V7" s="1144">
        <v>24296</v>
      </c>
      <c r="W7" s="1144"/>
      <c r="X7" s="1144"/>
      <c r="Y7" s="1144"/>
      <c r="Z7" s="1144"/>
      <c r="AA7" s="1144">
        <v>1504</v>
      </c>
      <c r="AB7" s="1144"/>
      <c r="AC7" s="1144"/>
      <c r="AD7" s="1144"/>
      <c r="AE7" s="1145"/>
      <c r="AF7" s="1146">
        <v>1264</v>
      </c>
      <c r="AG7" s="1147"/>
      <c r="AH7" s="1147"/>
      <c r="AI7" s="1147"/>
      <c r="AJ7" s="1148"/>
      <c r="AK7" s="1160" t="s">
        <v>584</v>
      </c>
      <c r="AL7" s="1161"/>
      <c r="AM7" s="1161"/>
      <c r="AN7" s="1161"/>
      <c r="AO7" s="1161"/>
      <c r="AP7" s="1161">
        <v>21541</v>
      </c>
      <c r="AQ7" s="1161"/>
      <c r="AR7" s="1161"/>
      <c r="AS7" s="1161"/>
      <c r="AT7" s="1161"/>
      <c r="AU7" s="1162"/>
      <c r="AV7" s="1162"/>
      <c r="AW7" s="1162"/>
      <c r="AX7" s="1162"/>
      <c r="AY7" s="1163"/>
      <c r="AZ7" s="253"/>
      <c r="BA7" s="253"/>
      <c r="BB7" s="253"/>
      <c r="BC7" s="253"/>
      <c r="BD7" s="253"/>
      <c r="BE7" s="254"/>
      <c r="BF7" s="254"/>
      <c r="BG7" s="254"/>
      <c r="BH7" s="254"/>
      <c r="BI7" s="254"/>
      <c r="BJ7" s="254"/>
      <c r="BK7" s="254"/>
      <c r="BL7" s="254"/>
      <c r="BM7" s="254"/>
      <c r="BN7" s="254"/>
      <c r="BO7" s="254"/>
      <c r="BP7" s="254"/>
      <c r="BQ7" s="260">
        <v>1</v>
      </c>
      <c r="BR7" s="261"/>
      <c r="BS7" s="1164" t="s">
        <v>582</v>
      </c>
      <c r="BT7" s="1165"/>
      <c r="BU7" s="1165"/>
      <c r="BV7" s="1165"/>
      <c r="BW7" s="1165"/>
      <c r="BX7" s="1165"/>
      <c r="BY7" s="1165"/>
      <c r="BZ7" s="1165"/>
      <c r="CA7" s="1165"/>
      <c r="CB7" s="1165"/>
      <c r="CC7" s="1165"/>
      <c r="CD7" s="1165"/>
      <c r="CE7" s="1165"/>
      <c r="CF7" s="1165"/>
      <c r="CG7" s="1166"/>
      <c r="CH7" s="1157">
        <v>7</v>
      </c>
      <c r="CI7" s="1158"/>
      <c r="CJ7" s="1158"/>
      <c r="CK7" s="1158"/>
      <c r="CL7" s="1159"/>
      <c r="CM7" s="1157">
        <v>4703</v>
      </c>
      <c r="CN7" s="1158"/>
      <c r="CO7" s="1158"/>
      <c r="CP7" s="1158"/>
      <c r="CQ7" s="1159"/>
      <c r="CR7" s="1157">
        <v>15</v>
      </c>
      <c r="CS7" s="1158"/>
      <c r="CT7" s="1158"/>
      <c r="CU7" s="1158"/>
      <c r="CV7" s="1159"/>
      <c r="CW7" s="1157" t="s">
        <v>592</v>
      </c>
      <c r="CX7" s="1158"/>
      <c r="CY7" s="1158"/>
      <c r="CZ7" s="1158"/>
      <c r="DA7" s="1159"/>
      <c r="DB7" s="1157">
        <v>110</v>
      </c>
      <c r="DC7" s="1158"/>
      <c r="DD7" s="1158"/>
      <c r="DE7" s="1158"/>
      <c r="DF7" s="1159"/>
      <c r="DG7" s="1157" t="s">
        <v>592</v>
      </c>
      <c r="DH7" s="1158"/>
      <c r="DI7" s="1158"/>
      <c r="DJ7" s="1158"/>
      <c r="DK7" s="1159"/>
      <c r="DL7" s="1157" t="s">
        <v>593</v>
      </c>
      <c r="DM7" s="1158"/>
      <c r="DN7" s="1158"/>
      <c r="DO7" s="1158"/>
      <c r="DP7" s="1159"/>
      <c r="DQ7" s="1157" t="s">
        <v>592</v>
      </c>
      <c r="DR7" s="1158"/>
      <c r="DS7" s="1158"/>
      <c r="DT7" s="1158"/>
      <c r="DU7" s="1159"/>
      <c r="DV7" s="1154"/>
      <c r="DW7" s="1155"/>
      <c r="DX7" s="1155"/>
      <c r="DY7" s="1155"/>
      <c r="DZ7" s="1156"/>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583</v>
      </c>
      <c r="BT8" s="1070"/>
      <c r="BU8" s="1070"/>
      <c r="BV8" s="1070"/>
      <c r="BW8" s="1070"/>
      <c r="BX8" s="1070"/>
      <c r="BY8" s="1070"/>
      <c r="BZ8" s="1070"/>
      <c r="CA8" s="1070"/>
      <c r="CB8" s="1070"/>
      <c r="CC8" s="1070"/>
      <c r="CD8" s="1070"/>
      <c r="CE8" s="1070"/>
      <c r="CF8" s="1070"/>
      <c r="CG8" s="1071"/>
      <c r="CH8" s="1044">
        <v>1</v>
      </c>
      <c r="CI8" s="1045"/>
      <c r="CJ8" s="1045"/>
      <c r="CK8" s="1045"/>
      <c r="CL8" s="1046"/>
      <c r="CM8" s="1044">
        <v>27</v>
      </c>
      <c r="CN8" s="1045"/>
      <c r="CO8" s="1045"/>
      <c r="CP8" s="1045"/>
      <c r="CQ8" s="1046"/>
      <c r="CR8" s="1044">
        <v>4</v>
      </c>
      <c r="CS8" s="1045"/>
      <c r="CT8" s="1045"/>
      <c r="CU8" s="1045"/>
      <c r="CV8" s="1046"/>
      <c r="CW8" s="1044" t="s">
        <v>592</v>
      </c>
      <c r="CX8" s="1045"/>
      <c r="CY8" s="1045"/>
      <c r="CZ8" s="1045"/>
      <c r="DA8" s="1046"/>
      <c r="DB8" s="1044" t="s">
        <v>592</v>
      </c>
      <c r="DC8" s="1045"/>
      <c r="DD8" s="1045"/>
      <c r="DE8" s="1045"/>
      <c r="DF8" s="1046"/>
      <c r="DG8" s="1044" t="s">
        <v>592</v>
      </c>
      <c r="DH8" s="1045"/>
      <c r="DI8" s="1045"/>
      <c r="DJ8" s="1045"/>
      <c r="DK8" s="1046"/>
      <c r="DL8" s="1044" t="s">
        <v>592</v>
      </c>
      <c r="DM8" s="1045"/>
      <c r="DN8" s="1045"/>
      <c r="DO8" s="1045"/>
      <c r="DP8" s="1046"/>
      <c r="DQ8" s="1044" t="s">
        <v>592</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385</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386</v>
      </c>
      <c r="B23" s="999" t="s">
        <v>387</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1264</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398</v>
      </c>
      <c r="C28" s="1106"/>
      <c r="D28" s="1106"/>
      <c r="E28" s="1106"/>
      <c r="F28" s="1106"/>
      <c r="G28" s="1106"/>
      <c r="H28" s="1106"/>
      <c r="I28" s="1106"/>
      <c r="J28" s="1106"/>
      <c r="K28" s="1106"/>
      <c r="L28" s="1106"/>
      <c r="M28" s="1106"/>
      <c r="N28" s="1106"/>
      <c r="O28" s="1106"/>
      <c r="P28" s="1107"/>
      <c r="Q28" s="1108">
        <v>5788</v>
      </c>
      <c r="R28" s="1109"/>
      <c r="S28" s="1109"/>
      <c r="T28" s="1109"/>
      <c r="U28" s="1109"/>
      <c r="V28" s="1109">
        <v>5779</v>
      </c>
      <c r="W28" s="1109"/>
      <c r="X28" s="1109"/>
      <c r="Y28" s="1109"/>
      <c r="Z28" s="1109"/>
      <c r="AA28" s="1109">
        <v>9</v>
      </c>
      <c r="AB28" s="1109"/>
      <c r="AC28" s="1109"/>
      <c r="AD28" s="1109"/>
      <c r="AE28" s="1110"/>
      <c r="AF28" s="1111">
        <v>9</v>
      </c>
      <c r="AG28" s="1109"/>
      <c r="AH28" s="1109"/>
      <c r="AI28" s="1109"/>
      <c r="AJ28" s="1112"/>
      <c r="AK28" s="1113">
        <v>797</v>
      </c>
      <c r="AL28" s="1101"/>
      <c r="AM28" s="1101"/>
      <c r="AN28" s="1101"/>
      <c r="AO28" s="1101"/>
      <c r="AP28" s="1101"/>
      <c r="AQ28" s="1101"/>
      <c r="AR28" s="1101"/>
      <c r="AS28" s="1101"/>
      <c r="AT28" s="1101"/>
      <c r="AU28" s="1101">
        <v>797</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399</v>
      </c>
      <c r="C29" s="1093"/>
      <c r="D29" s="1093"/>
      <c r="E29" s="1093"/>
      <c r="F29" s="1093"/>
      <c r="G29" s="1093"/>
      <c r="H29" s="1093"/>
      <c r="I29" s="1093"/>
      <c r="J29" s="1093"/>
      <c r="K29" s="1093"/>
      <c r="L29" s="1093"/>
      <c r="M29" s="1093"/>
      <c r="N29" s="1093"/>
      <c r="O29" s="1093"/>
      <c r="P29" s="1094"/>
      <c r="Q29" s="1098">
        <v>428</v>
      </c>
      <c r="R29" s="1099"/>
      <c r="S29" s="1099"/>
      <c r="T29" s="1099"/>
      <c r="U29" s="1099"/>
      <c r="V29" s="1099">
        <v>415</v>
      </c>
      <c r="W29" s="1099"/>
      <c r="X29" s="1099"/>
      <c r="Y29" s="1099"/>
      <c r="Z29" s="1099"/>
      <c r="AA29" s="1099">
        <v>13</v>
      </c>
      <c r="AB29" s="1099"/>
      <c r="AC29" s="1099"/>
      <c r="AD29" s="1099"/>
      <c r="AE29" s="1100"/>
      <c r="AF29" s="1074">
        <v>13</v>
      </c>
      <c r="AG29" s="1075"/>
      <c r="AH29" s="1075"/>
      <c r="AI29" s="1075"/>
      <c r="AJ29" s="1076"/>
      <c r="AK29" s="1035">
        <v>133</v>
      </c>
      <c r="AL29" s="1026"/>
      <c r="AM29" s="1026"/>
      <c r="AN29" s="1026"/>
      <c r="AO29" s="1026"/>
      <c r="AP29" s="1026"/>
      <c r="AQ29" s="1026"/>
      <c r="AR29" s="1026"/>
      <c r="AS29" s="1026"/>
      <c r="AT29" s="1026"/>
      <c r="AU29" s="1026">
        <v>133</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400</v>
      </c>
      <c r="C30" s="1093"/>
      <c r="D30" s="1093"/>
      <c r="E30" s="1093"/>
      <c r="F30" s="1093"/>
      <c r="G30" s="1093"/>
      <c r="H30" s="1093"/>
      <c r="I30" s="1093"/>
      <c r="J30" s="1093"/>
      <c r="K30" s="1093"/>
      <c r="L30" s="1093"/>
      <c r="M30" s="1093"/>
      <c r="N30" s="1093"/>
      <c r="O30" s="1093"/>
      <c r="P30" s="1094"/>
      <c r="Q30" s="1098">
        <v>756</v>
      </c>
      <c r="R30" s="1099"/>
      <c r="S30" s="1099"/>
      <c r="T30" s="1099"/>
      <c r="U30" s="1099"/>
      <c r="V30" s="1099">
        <v>129</v>
      </c>
      <c r="W30" s="1099"/>
      <c r="X30" s="1099"/>
      <c r="Y30" s="1099"/>
      <c r="Z30" s="1099"/>
      <c r="AA30" s="1099">
        <v>627</v>
      </c>
      <c r="AB30" s="1099"/>
      <c r="AC30" s="1099"/>
      <c r="AD30" s="1099"/>
      <c r="AE30" s="1100"/>
      <c r="AF30" s="1074">
        <v>627</v>
      </c>
      <c r="AG30" s="1075"/>
      <c r="AH30" s="1075"/>
      <c r="AI30" s="1075"/>
      <c r="AJ30" s="1076"/>
      <c r="AK30" s="1035"/>
      <c r="AL30" s="1026"/>
      <c r="AM30" s="1026"/>
      <c r="AN30" s="1026"/>
      <c r="AO30" s="1026"/>
      <c r="AP30" s="1026">
        <v>1712</v>
      </c>
      <c r="AQ30" s="1026"/>
      <c r="AR30" s="1026"/>
      <c r="AS30" s="1026"/>
      <c r="AT30" s="1026"/>
      <c r="AU30" s="1026"/>
      <c r="AV30" s="1026"/>
      <c r="AW30" s="1026"/>
      <c r="AX30" s="1026"/>
      <c r="AY30" s="1026"/>
      <c r="AZ30" s="1097"/>
      <c r="BA30" s="1097"/>
      <c r="BB30" s="1097"/>
      <c r="BC30" s="1097"/>
      <c r="BD30" s="1097"/>
      <c r="BE30" s="1087" t="s">
        <v>401</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402</v>
      </c>
      <c r="C31" s="1093"/>
      <c r="D31" s="1093"/>
      <c r="E31" s="1093"/>
      <c r="F31" s="1093"/>
      <c r="G31" s="1093"/>
      <c r="H31" s="1093"/>
      <c r="I31" s="1093"/>
      <c r="J31" s="1093"/>
      <c r="K31" s="1093"/>
      <c r="L31" s="1093"/>
      <c r="M31" s="1093"/>
      <c r="N31" s="1093"/>
      <c r="O31" s="1093"/>
      <c r="P31" s="1094"/>
      <c r="Q31" s="1098">
        <v>281</v>
      </c>
      <c r="R31" s="1099"/>
      <c r="S31" s="1099"/>
      <c r="T31" s="1099"/>
      <c r="U31" s="1099"/>
      <c r="V31" s="1099">
        <v>146</v>
      </c>
      <c r="W31" s="1099"/>
      <c r="X31" s="1099"/>
      <c r="Y31" s="1099"/>
      <c r="Z31" s="1099"/>
      <c r="AA31" s="1099">
        <v>135</v>
      </c>
      <c r="AB31" s="1099"/>
      <c r="AC31" s="1099"/>
      <c r="AD31" s="1099"/>
      <c r="AE31" s="1100"/>
      <c r="AF31" s="1074">
        <v>135</v>
      </c>
      <c r="AG31" s="1075"/>
      <c r="AH31" s="1075"/>
      <c r="AI31" s="1075"/>
      <c r="AJ31" s="1076"/>
      <c r="AK31" s="1035">
        <v>457</v>
      </c>
      <c r="AL31" s="1026"/>
      <c r="AM31" s="1026"/>
      <c r="AN31" s="1026"/>
      <c r="AO31" s="1026"/>
      <c r="AP31" s="1026">
        <v>3951</v>
      </c>
      <c r="AQ31" s="1026"/>
      <c r="AR31" s="1026"/>
      <c r="AS31" s="1026"/>
      <c r="AT31" s="1026"/>
      <c r="AU31" s="1026">
        <v>3781</v>
      </c>
      <c r="AV31" s="1026"/>
      <c r="AW31" s="1026"/>
      <c r="AX31" s="1026"/>
      <c r="AY31" s="1026"/>
      <c r="AZ31" s="1097"/>
      <c r="BA31" s="1097"/>
      <c r="BB31" s="1097"/>
      <c r="BC31" s="1097"/>
      <c r="BD31" s="1097"/>
      <c r="BE31" s="1087" t="s">
        <v>403</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386</v>
      </c>
      <c r="B63" s="999" t="s">
        <v>405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783</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407</v>
      </c>
      <c r="B66" s="1051"/>
      <c r="C66" s="1051"/>
      <c r="D66" s="1051"/>
      <c r="E66" s="1051"/>
      <c r="F66" s="1051"/>
      <c r="G66" s="1051"/>
      <c r="H66" s="1051"/>
      <c r="I66" s="1051"/>
      <c r="J66" s="1051"/>
      <c r="K66" s="1051"/>
      <c r="L66" s="1051"/>
      <c r="M66" s="1051"/>
      <c r="N66" s="1051"/>
      <c r="O66" s="1051"/>
      <c r="P66" s="1052"/>
      <c r="Q66" s="1056" t="s">
        <v>408</v>
      </c>
      <c r="R66" s="1057"/>
      <c r="S66" s="1057"/>
      <c r="T66" s="1057"/>
      <c r="U66" s="1058"/>
      <c r="V66" s="1056" t="s">
        <v>409</v>
      </c>
      <c r="W66" s="1057"/>
      <c r="X66" s="1057"/>
      <c r="Y66" s="1057"/>
      <c r="Z66" s="1058"/>
      <c r="AA66" s="1056" t="s">
        <v>392</v>
      </c>
      <c r="AB66" s="1057"/>
      <c r="AC66" s="1057"/>
      <c r="AD66" s="1057"/>
      <c r="AE66" s="1058"/>
      <c r="AF66" s="1062" t="s">
        <v>393</v>
      </c>
      <c r="AG66" s="1063"/>
      <c r="AH66" s="1063"/>
      <c r="AI66" s="1063"/>
      <c r="AJ66" s="1064"/>
      <c r="AK66" s="1056" t="s">
        <v>394</v>
      </c>
      <c r="AL66" s="1051"/>
      <c r="AM66" s="1051"/>
      <c r="AN66" s="1051"/>
      <c r="AO66" s="1052"/>
      <c r="AP66" s="1056" t="s">
        <v>410</v>
      </c>
      <c r="AQ66" s="1057"/>
      <c r="AR66" s="1057"/>
      <c r="AS66" s="1057"/>
      <c r="AT66" s="1058"/>
      <c r="AU66" s="1056" t="s">
        <v>411</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572</v>
      </c>
      <c r="C68" s="1041"/>
      <c r="D68" s="1041"/>
      <c r="E68" s="1041"/>
      <c r="F68" s="1041"/>
      <c r="G68" s="1041"/>
      <c r="H68" s="1041"/>
      <c r="I68" s="1041"/>
      <c r="J68" s="1041"/>
      <c r="K68" s="1041"/>
      <c r="L68" s="1041"/>
      <c r="M68" s="1041"/>
      <c r="N68" s="1041"/>
      <c r="O68" s="1041"/>
      <c r="P68" s="1042"/>
      <c r="Q68" s="1043">
        <v>1091</v>
      </c>
      <c r="R68" s="1037"/>
      <c r="S68" s="1037"/>
      <c r="T68" s="1037"/>
      <c r="U68" s="1037"/>
      <c r="V68" s="1037">
        <v>1083</v>
      </c>
      <c r="W68" s="1037"/>
      <c r="X68" s="1037"/>
      <c r="Y68" s="1037"/>
      <c r="Z68" s="1037"/>
      <c r="AA68" s="1037">
        <v>8</v>
      </c>
      <c r="AB68" s="1037"/>
      <c r="AC68" s="1037"/>
      <c r="AD68" s="1037"/>
      <c r="AE68" s="1037"/>
      <c r="AF68" s="1037">
        <v>8</v>
      </c>
      <c r="AG68" s="1037"/>
      <c r="AH68" s="1037"/>
      <c r="AI68" s="1037"/>
      <c r="AJ68" s="1037"/>
      <c r="AK68" s="1037">
        <v>15</v>
      </c>
      <c r="AL68" s="1037"/>
      <c r="AM68" s="1037"/>
      <c r="AN68" s="1037"/>
      <c r="AO68" s="1037"/>
      <c r="AP68" s="1037">
        <v>458</v>
      </c>
      <c r="AQ68" s="1037"/>
      <c r="AR68" s="1037"/>
      <c r="AS68" s="1037"/>
      <c r="AT68" s="1037"/>
      <c r="AU68" s="1037">
        <v>1005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573</v>
      </c>
      <c r="C69" s="1030"/>
      <c r="D69" s="1030"/>
      <c r="E69" s="1030"/>
      <c r="F69" s="1030"/>
      <c r="G69" s="1030"/>
      <c r="H69" s="1030"/>
      <c r="I69" s="1030"/>
      <c r="J69" s="1030"/>
      <c r="K69" s="1030"/>
      <c r="L69" s="1030"/>
      <c r="M69" s="1030"/>
      <c r="N69" s="1030"/>
      <c r="O69" s="1030"/>
      <c r="P69" s="1031"/>
      <c r="Q69" s="1032">
        <v>9546</v>
      </c>
      <c r="R69" s="1026"/>
      <c r="S69" s="1026"/>
      <c r="T69" s="1026"/>
      <c r="U69" s="1026"/>
      <c r="V69" s="1026">
        <v>9287</v>
      </c>
      <c r="W69" s="1026"/>
      <c r="X69" s="1026"/>
      <c r="Y69" s="1026"/>
      <c r="Z69" s="1026"/>
      <c r="AA69" s="1026">
        <v>259</v>
      </c>
      <c r="AB69" s="1026"/>
      <c r="AC69" s="1026"/>
      <c r="AD69" s="1026"/>
      <c r="AE69" s="1026"/>
      <c r="AF69" s="1026">
        <v>259</v>
      </c>
      <c r="AG69" s="1026"/>
      <c r="AH69" s="1026"/>
      <c r="AI69" s="1026"/>
      <c r="AJ69" s="1026"/>
      <c r="AK69" s="1026">
        <v>0</v>
      </c>
      <c r="AL69" s="1026"/>
      <c r="AM69" s="1026"/>
      <c r="AN69" s="1026"/>
      <c r="AO69" s="1026"/>
      <c r="AP69" s="1026" t="s">
        <v>586</v>
      </c>
      <c r="AQ69" s="1026"/>
      <c r="AR69" s="1026"/>
      <c r="AS69" s="1026"/>
      <c r="AT69" s="1026"/>
      <c r="AU69" s="1026" t="s">
        <v>586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574</v>
      </c>
      <c r="C70" s="1030"/>
      <c r="D70" s="1030"/>
      <c r="E70" s="1030"/>
      <c r="F70" s="1030"/>
      <c r="G70" s="1030"/>
      <c r="H70" s="1030"/>
      <c r="I70" s="1030"/>
      <c r="J70" s="1030"/>
      <c r="K70" s="1030"/>
      <c r="L70" s="1030"/>
      <c r="M70" s="1030"/>
      <c r="N70" s="1030"/>
      <c r="O70" s="1030"/>
      <c r="P70" s="1031"/>
      <c r="Q70" s="1032">
        <v>1663</v>
      </c>
      <c r="R70" s="1026"/>
      <c r="S70" s="1026"/>
      <c r="T70" s="1026"/>
      <c r="U70" s="1026"/>
      <c r="V70" s="1026">
        <v>1601</v>
      </c>
      <c r="W70" s="1026"/>
      <c r="X70" s="1026"/>
      <c r="Y70" s="1026"/>
      <c r="Z70" s="1026"/>
      <c r="AA70" s="1026">
        <v>62</v>
      </c>
      <c r="AB70" s="1026"/>
      <c r="AC70" s="1026"/>
      <c r="AD70" s="1026"/>
      <c r="AE70" s="1026"/>
      <c r="AF70" s="1026">
        <v>50</v>
      </c>
      <c r="AG70" s="1026"/>
      <c r="AH70" s="1026"/>
      <c r="AI70" s="1026"/>
      <c r="AJ70" s="1026"/>
      <c r="AK70" s="1026">
        <v>28</v>
      </c>
      <c r="AL70" s="1026"/>
      <c r="AM70" s="1026"/>
      <c r="AN70" s="1026"/>
      <c r="AO70" s="1026"/>
      <c r="AP70" s="1026">
        <v>89</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575</v>
      </c>
      <c r="C71" s="1030"/>
      <c r="D71" s="1030"/>
      <c r="E71" s="1030"/>
      <c r="F71" s="1030"/>
      <c r="G71" s="1030"/>
      <c r="H71" s="1030"/>
      <c r="I71" s="1030"/>
      <c r="J71" s="1030"/>
      <c r="K71" s="1030"/>
      <c r="L71" s="1030"/>
      <c r="M71" s="1030"/>
      <c r="N71" s="1030"/>
      <c r="O71" s="1030"/>
      <c r="P71" s="1031"/>
      <c r="Q71" s="1032">
        <v>0</v>
      </c>
      <c r="R71" s="1026"/>
      <c r="S71" s="1026"/>
      <c r="T71" s="1026"/>
      <c r="U71" s="1026"/>
      <c r="V71" s="1026">
        <v>18</v>
      </c>
      <c r="W71" s="1026"/>
      <c r="X71" s="1026"/>
      <c r="Y71" s="1026"/>
      <c r="Z71" s="1026"/>
      <c r="AA71" s="1026">
        <v>-18</v>
      </c>
      <c r="AB71" s="1026"/>
      <c r="AC71" s="1026"/>
      <c r="AD71" s="1026"/>
      <c r="AE71" s="1026"/>
      <c r="AF71" s="1026">
        <v>-18</v>
      </c>
      <c r="AG71" s="1026"/>
      <c r="AH71" s="1026"/>
      <c r="AI71" s="1026"/>
      <c r="AJ71" s="1026"/>
      <c r="AK71" s="1026">
        <v>0</v>
      </c>
      <c r="AL71" s="1026"/>
      <c r="AM71" s="1026"/>
      <c r="AN71" s="1026"/>
      <c r="AO71" s="1026"/>
      <c r="AP71" s="1026">
        <v>71</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576</v>
      </c>
      <c r="C72" s="1030"/>
      <c r="D72" s="1030"/>
      <c r="E72" s="1030"/>
      <c r="F72" s="1030"/>
      <c r="G72" s="1030"/>
      <c r="H72" s="1030"/>
      <c r="I72" s="1030"/>
      <c r="J72" s="1030"/>
      <c r="K72" s="1030"/>
      <c r="L72" s="1030"/>
      <c r="M72" s="1030"/>
      <c r="N72" s="1030"/>
      <c r="O72" s="1030"/>
      <c r="P72" s="1031"/>
      <c r="Q72" s="1032">
        <v>745</v>
      </c>
      <c r="R72" s="1026"/>
      <c r="S72" s="1026"/>
      <c r="T72" s="1026"/>
      <c r="U72" s="1026"/>
      <c r="V72" s="1026">
        <v>723</v>
      </c>
      <c r="W72" s="1026"/>
      <c r="X72" s="1026"/>
      <c r="Y72" s="1026"/>
      <c r="Z72" s="1026"/>
      <c r="AA72" s="1026">
        <v>22</v>
      </c>
      <c r="AB72" s="1026"/>
      <c r="AC72" s="1026"/>
      <c r="AD72" s="1026"/>
      <c r="AE72" s="1026"/>
      <c r="AF72" s="1026">
        <v>22</v>
      </c>
      <c r="AG72" s="1026"/>
      <c r="AH72" s="1026"/>
      <c r="AI72" s="1026"/>
      <c r="AJ72" s="1026"/>
      <c r="AK72" s="1026">
        <v>26</v>
      </c>
      <c r="AL72" s="1026"/>
      <c r="AM72" s="1026"/>
      <c r="AN72" s="1026"/>
      <c r="AO72" s="1026"/>
      <c r="AP72" s="1026">
        <v>555</v>
      </c>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577</v>
      </c>
      <c r="C73" s="1030"/>
      <c r="D73" s="1030"/>
      <c r="E73" s="1030"/>
      <c r="F73" s="1030"/>
      <c r="G73" s="1030"/>
      <c r="H73" s="1030"/>
      <c r="I73" s="1030"/>
      <c r="J73" s="1030"/>
      <c r="K73" s="1030"/>
      <c r="L73" s="1030"/>
      <c r="M73" s="1030"/>
      <c r="N73" s="1030"/>
      <c r="O73" s="1030"/>
      <c r="P73" s="1031"/>
      <c r="Q73" s="1032">
        <v>231</v>
      </c>
      <c r="R73" s="1026"/>
      <c r="S73" s="1026"/>
      <c r="T73" s="1026"/>
      <c r="U73" s="1026"/>
      <c r="V73" s="1026">
        <v>222</v>
      </c>
      <c r="W73" s="1026"/>
      <c r="X73" s="1026"/>
      <c r="Y73" s="1026"/>
      <c r="Z73" s="1026"/>
      <c r="AA73" s="1026">
        <v>9</v>
      </c>
      <c r="AB73" s="1026"/>
      <c r="AC73" s="1026"/>
      <c r="AD73" s="1026"/>
      <c r="AE73" s="1026"/>
      <c r="AF73" s="1026">
        <v>9</v>
      </c>
      <c r="AG73" s="1026"/>
      <c r="AH73" s="1026"/>
      <c r="AI73" s="1026"/>
      <c r="AJ73" s="1026"/>
      <c r="AK73" s="1026">
        <v>26</v>
      </c>
      <c r="AL73" s="1026"/>
      <c r="AM73" s="1026"/>
      <c r="AN73" s="1026"/>
      <c r="AO73" s="1026"/>
      <c r="AP73" s="1026">
        <v>201</v>
      </c>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578</v>
      </c>
      <c r="C74" s="1030"/>
      <c r="D74" s="1030"/>
      <c r="E74" s="1030"/>
      <c r="F74" s="1030"/>
      <c r="G74" s="1030"/>
      <c r="H74" s="1030"/>
      <c r="I74" s="1030"/>
      <c r="J74" s="1030"/>
      <c r="K74" s="1030"/>
      <c r="L74" s="1030"/>
      <c r="M74" s="1030"/>
      <c r="N74" s="1030"/>
      <c r="O74" s="1030"/>
      <c r="P74" s="1031"/>
      <c r="Q74" s="1033">
        <v>1270</v>
      </c>
      <c r="R74" s="1034"/>
      <c r="S74" s="1034"/>
      <c r="T74" s="1034"/>
      <c r="U74" s="1035"/>
      <c r="V74" s="1036">
        <v>1231</v>
      </c>
      <c r="W74" s="1034"/>
      <c r="X74" s="1034"/>
      <c r="Y74" s="1034"/>
      <c r="Z74" s="1035"/>
      <c r="AA74" s="1036">
        <v>39</v>
      </c>
      <c r="AB74" s="1034"/>
      <c r="AC74" s="1034"/>
      <c r="AD74" s="1034"/>
      <c r="AE74" s="1035"/>
      <c r="AF74" s="1036">
        <v>39</v>
      </c>
      <c r="AG74" s="1034"/>
      <c r="AH74" s="1034"/>
      <c r="AI74" s="1034"/>
      <c r="AJ74" s="1035"/>
      <c r="AK74" s="1036">
        <v>9</v>
      </c>
      <c r="AL74" s="1034"/>
      <c r="AM74" s="1034"/>
      <c r="AN74" s="1034"/>
      <c r="AO74" s="1035"/>
      <c r="AP74" s="1036">
        <v>0</v>
      </c>
      <c r="AQ74" s="1034"/>
      <c r="AR74" s="1034"/>
      <c r="AS74" s="1034"/>
      <c r="AT74" s="1035"/>
      <c r="AU74" s="1036">
        <v>0</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579</v>
      </c>
      <c r="C75" s="1030"/>
      <c r="D75" s="1030"/>
      <c r="E75" s="1030"/>
      <c r="F75" s="1030"/>
      <c r="G75" s="1030"/>
      <c r="H75" s="1030"/>
      <c r="I75" s="1030"/>
      <c r="J75" s="1030"/>
      <c r="K75" s="1030"/>
      <c r="L75" s="1030"/>
      <c r="M75" s="1030"/>
      <c r="N75" s="1030"/>
      <c r="O75" s="1030"/>
      <c r="P75" s="1031"/>
      <c r="Q75" s="1033">
        <v>34792</v>
      </c>
      <c r="R75" s="1034"/>
      <c r="S75" s="1034"/>
      <c r="T75" s="1034"/>
      <c r="U75" s="1035"/>
      <c r="V75" s="1036">
        <v>34144</v>
      </c>
      <c r="W75" s="1034"/>
      <c r="X75" s="1034"/>
      <c r="Y75" s="1034"/>
      <c r="Z75" s="1035"/>
      <c r="AA75" s="1036">
        <v>648</v>
      </c>
      <c r="AB75" s="1034"/>
      <c r="AC75" s="1034"/>
      <c r="AD75" s="1034"/>
      <c r="AE75" s="1035"/>
      <c r="AF75" s="1036">
        <v>648</v>
      </c>
      <c r="AG75" s="1034"/>
      <c r="AH75" s="1034"/>
      <c r="AI75" s="1034"/>
      <c r="AJ75" s="1035"/>
      <c r="AK75" s="1036">
        <v>355</v>
      </c>
      <c r="AL75" s="1034"/>
      <c r="AM75" s="1034"/>
      <c r="AN75" s="1034"/>
      <c r="AO75" s="1035"/>
      <c r="AP75" s="1036">
        <v>0</v>
      </c>
      <c r="AQ75" s="1034"/>
      <c r="AR75" s="1034"/>
      <c r="AS75" s="1034"/>
      <c r="AT75" s="1035"/>
      <c r="AU75" s="1036">
        <v>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580</v>
      </c>
      <c r="C76" s="1030"/>
      <c r="D76" s="1030"/>
      <c r="E76" s="1030"/>
      <c r="F76" s="1030"/>
      <c r="G76" s="1030"/>
      <c r="H76" s="1030"/>
      <c r="I76" s="1030"/>
      <c r="J76" s="1030"/>
      <c r="K76" s="1030"/>
      <c r="L76" s="1030"/>
      <c r="M76" s="1030"/>
      <c r="N76" s="1030"/>
      <c r="O76" s="1030"/>
      <c r="P76" s="1031"/>
      <c r="Q76" s="1033">
        <v>299</v>
      </c>
      <c r="R76" s="1034"/>
      <c r="S76" s="1034"/>
      <c r="T76" s="1034"/>
      <c r="U76" s="1035"/>
      <c r="V76" s="1036">
        <v>263</v>
      </c>
      <c r="W76" s="1034"/>
      <c r="X76" s="1034"/>
      <c r="Y76" s="1034"/>
      <c r="Z76" s="1035"/>
      <c r="AA76" s="1036">
        <v>36</v>
      </c>
      <c r="AB76" s="1034"/>
      <c r="AC76" s="1034"/>
      <c r="AD76" s="1034"/>
      <c r="AE76" s="1035"/>
      <c r="AF76" s="1036">
        <v>36</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581</v>
      </c>
      <c r="C77" s="1030"/>
      <c r="D77" s="1030"/>
      <c r="E77" s="1030"/>
      <c r="F77" s="1030"/>
      <c r="G77" s="1030"/>
      <c r="H77" s="1030"/>
      <c r="I77" s="1030"/>
      <c r="J77" s="1030"/>
      <c r="K77" s="1030"/>
      <c r="L77" s="1030"/>
      <c r="M77" s="1030"/>
      <c r="N77" s="1030"/>
      <c r="O77" s="1030"/>
      <c r="P77" s="1031"/>
      <c r="Q77" s="1033">
        <v>150860</v>
      </c>
      <c r="R77" s="1034"/>
      <c r="S77" s="1034"/>
      <c r="T77" s="1034"/>
      <c r="U77" s="1035"/>
      <c r="V77" s="1036">
        <v>146852</v>
      </c>
      <c r="W77" s="1034"/>
      <c r="X77" s="1034"/>
      <c r="Y77" s="1034"/>
      <c r="Z77" s="1035"/>
      <c r="AA77" s="1036">
        <v>4008</v>
      </c>
      <c r="AB77" s="1034"/>
      <c r="AC77" s="1034"/>
      <c r="AD77" s="1034"/>
      <c r="AE77" s="1035"/>
      <c r="AF77" s="1036">
        <v>4008</v>
      </c>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585</v>
      </c>
      <c r="C78" s="1030"/>
      <c r="D78" s="1030"/>
      <c r="E78" s="1030"/>
      <c r="F78" s="1030"/>
      <c r="G78" s="1030"/>
      <c r="H78" s="1030"/>
      <c r="I78" s="1030"/>
      <c r="J78" s="1030"/>
      <c r="K78" s="1030"/>
      <c r="L78" s="1030"/>
      <c r="M78" s="1030"/>
      <c r="N78" s="1030"/>
      <c r="O78" s="1030"/>
      <c r="P78" s="1031"/>
      <c r="Q78" s="1032">
        <v>202</v>
      </c>
      <c r="R78" s="1026"/>
      <c r="S78" s="1026"/>
      <c r="T78" s="1026"/>
      <c r="U78" s="1026"/>
      <c r="V78" s="1026">
        <v>200</v>
      </c>
      <c r="W78" s="1026"/>
      <c r="X78" s="1026"/>
      <c r="Y78" s="1026"/>
      <c r="Z78" s="1026"/>
      <c r="AA78" s="1026">
        <v>2</v>
      </c>
      <c r="AB78" s="1026"/>
      <c r="AC78" s="1026"/>
      <c r="AD78" s="1026"/>
      <c r="AE78" s="1026"/>
      <c r="AF78" s="1026">
        <v>2</v>
      </c>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386</v>
      </c>
      <c r="B88" s="999" t="s">
        <v>412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999" t="s">
        <v>413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421</v>
      </c>
      <c r="AB109" s="949"/>
      <c r="AC109" s="949"/>
      <c r="AD109" s="949"/>
      <c r="AE109" s="950"/>
      <c r="AF109" s="951" t="s">
        <v>304</v>
      </c>
      <c r="AG109" s="949"/>
      <c r="AH109" s="949"/>
      <c r="AI109" s="949"/>
      <c r="AJ109" s="950"/>
      <c r="AK109" s="951" t="s">
        <v>303</v>
      </c>
      <c r="AL109" s="949"/>
      <c r="AM109" s="949"/>
      <c r="AN109" s="949"/>
      <c r="AO109" s="950"/>
      <c r="AP109" s="951" t="s">
        <v>422</v>
      </c>
      <c r="AQ109" s="949"/>
      <c r="AR109" s="949"/>
      <c r="AS109" s="949"/>
      <c r="AT109" s="980"/>
      <c r="AU109" s="948" t="s">
        <v>420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421</v>
      </c>
      <c r="BR109" s="949"/>
      <c r="BS109" s="949"/>
      <c r="BT109" s="949"/>
      <c r="BU109" s="950"/>
      <c r="BV109" s="951" t="s">
        <v>304</v>
      </c>
      <c r="BW109" s="949"/>
      <c r="BX109" s="949"/>
      <c r="BY109" s="949"/>
      <c r="BZ109" s="950"/>
      <c r="CA109" s="951" t="s">
        <v>303</v>
      </c>
      <c r="CB109" s="949"/>
      <c r="CC109" s="949"/>
      <c r="CD109" s="949"/>
      <c r="CE109" s="950"/>
      <c r="CF109" s="987" t="s">
        <v>422</v>
      </c>
      <c r="CG109" s="987"/>
      <c r="CH109" s="987"/>
      <c r="CI109" s="987"/>
      <c r="CJ109" s="987"/>
      <c r="CK109" s="951" t="s">
        <v>423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421</v>
      </c>
      <c r="DH109" s="949"/>
      <c r="DI109" s="949"/>
      <c r="DJ109" s="949"/>
      <c r="DK109" s="950"/>
      <c r="DL109" s="951" t="s">
        <v>304</v>
      </c>
      <c r="DM109" s="949"/>
      <c r="DN109" s="949"/>
      <c r="DO109" s="949"/>
      <c r="DP109" s="950"/>
      <c r="DQ109" s="951" t="s">
        <v>303</v>
      </c>
      <c r="DR109" s="949"/>
      <c r="DS109" s="949"/>
      <c r="DT109" s="949"/>
      <c r="DU109" s="950"/>
      <c r="DV109" s="951" t="s">
        <v>422</v>
      </c>
      <c r="DW109" s="949"/>
      <c r="DX109" s="949"/>
      <c r="DY109" s="949"/>
      <c r="DZ109" s="980"/>
    </row>
    <row r="110" spans="1:131" s="247" customFormat="1" ht="26.25" customHeight="1" x14ac:dyDescent="0.15">
      <c r="A110" s="851" t="s">
        <v>424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2170066</v>
      </c>
      <c r="AB110" s="942"/>
      <c r="AC110" s="942"/>
      <c r="AD110" s="942"/>
      <c r="AE110" s="943"/>
      <c r="AF110" s="944">
        <v>2135327</v>
      </c>
      <c r="AG110" s="942"/>
      <c r="AH110" s="942"/>
      <c r="AI110" s="942"/>
      <c r="AJ110" s="943"/>
      <c r="AK110" s="944">
        <v>2126486</v>
      </c>
      <c r="AL110" s="942"/>
      <c r="AM110" s="942"/>
      <c r="AN110" s="942"/>
      <c r="AO110" s="943"/>
      <c r="AP110" s="945">
        <v>22.3</v>
      </c>
      <c r="AQ110" s="946"/>
      <c r="AR110" s="946"/>
      <c r="AS110" s="946"/>
      <c r="AT110" s="947"/>
      <c r="AU110" s="981" t="s">
        <v>73</v>
      </c>
      <c r="AV110" s="982"/>
      <c r="AW110" s="982"/>
      <c r="AX110" s="982"/>
      <c r="AY110" s="982"/>
      <c r="AZ110" s="907" t="s">
        <v>425</v>
      </c>
      <c r="BA110" s="852"/>
      <c r="BB110" s="852"/>
      <c r="BC110" s="852"/>
      <c r="BD110" s="852"/>
      <c r="BE110" s="852"/>
      <c r="BF110" s="852"/>
      <c r="BG110" s="852"/>
      <c r="BH110" s="852"/>
      <c r="BI110" s="852"/>
      <c r="BJ110" s="852"/>
      <c r="BK110" s="852"/>
      <c r="BL110" s="852"/>
      <c r="BM110" s="852"/>
      <c r="BN110" s="852"/>
      <c r="BO110" s="852"/>
      <c r="BP110" s="853"/>
      <c r="BQ110" s="908">
        <v>20546356</v>
      </c>
      <c r="BR110" s="889"/>
      <c r="BS110" s="889"/>
      <c r="BT110" s="889"/>
      <c r="BU110" s="889"/>
      <c r="BV110" s="889">
        <v>21879864</v>
      </c>
      <c r="BW110" s="889"/>
      <c r="BX110" s="889"/>
      <c r="BY110" s="889"/>
      <c r="BZ110" s="889"/>
      <c r="CA110" s="889">
        <v>21541166</v>
      </c>
      <c r="CB110" s="889"/>
      <c r="CC110" s="889"/>
      <c r="CD110" s="889"/>
      <c r="CE110" s="889"/>
      <c r="CF110" s="913">
        <v>225.8</v>
      </c>
      <c r="CG110" s="914"/>
      <c r="CH110" s="914"/>
      <c r="CI110" s="914"/>
      <c r="CJ110" s="914"/>
      <c r="CK110" s="977" t="s">
        <v>426</v>
      </c>
      <c r="CL110" s="863"/>
      <c r="CM110" s="938" t="s">
        <v>427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428</v>
      </c>
      <c r="DH110" s="889"/>
      <c r="DI110" s="889"/>
      <c r="DJ110" s="889"/>
      <c r="DK110" s="889"/>
      <c r="DL110" s="889" t="s">
        <v>428</v>
      </c>
      <c r="DM110" s="889"/>
      <c r="DN110" s="889"/>
      <c r="DO110" s="889"/>
      <c r="DP110" s="889"/>
      <c r="DQ110" s="889" t="s">
        <v>428</v>
      </c>
      <c r="DR110" s="889"/>
      <c r="DS110" s="889"/>
      <c r="DT110" s="889"/>
      <c r="DU110" s="889"/>
      <c r="DV110" s="890" t="s">
        <v>428</v>
      </c>
      <c r="DW110" s="890"/>
      <c r="DX110" s="890"/>
      <c r="DY110" s="890"/>
      <c r="DZ110" s="891"/>
    </row>
    <row r="111" spans="1:131" s="247" customFormat="1" ht="26.25" customHeight="1" x14ac:dyDescent="0.15">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428</v>
      </c>
      <c r="AB111" s="970"/>
      <c r="AC111" s="970"/>
      <c r="AD111" s="970"/>
      <c r="AE111" s="971"/>
      <c r="AF111" s="972" t="s">
        <v>428</v>
      </c>
      <c r="AG111" s="970"/>
      <c r="AH111" s="970"/>
      <c r="AI111" s="970"/>
      <c r="AJ111" s="971"/>
      <c r="AK111" s="972" t="s">
        <v>430</v>
      </c>
      <c r="AL111" s="970"/>
      <c r="AM111" s="970"/>
      <c r="AN111" s="970"/>
      <c r="AO111" s="971"/>
      <c r="AP111" s="973" t="s">
        <v>428</v>
      </c>
      <c r="AQ111" s="974"/>
      <c r="AR111" s="974"/>
      <c r="AS111" s="974"/>
      <c r="AT111" s="975"/>
      <c r="AU111" s="983"/>
      <c r="AV111" s="984"/>
      <c r="AW111" s="984"/>
      <c r="AX111" s="984"/>
      <c r="AY111" s="984"/>
      <c r="AZ111" s="859" t="s">
        <v>431</v>
      </c>
      <c r="BA111" s="794"/>
      <c r="BB111" s="794"/>
      <c r="BC111" s="794"/>
      <c r="BD111" s="794"/>
      <c r="BE111" s="794"/>
      <c r="BF111" s="794"/>
      <c r="BG111" s="794"/>
      <c r="BH111" s="794"/>
      <c r="BI111" s="794"/>
      <c r="BJ111" s="794"/>
      <c r="BK111" s="794"/>
      <c r="BL111" s="794"/>
      <c r="BM111" s="794"/>
      <c r="BN111" s="794"/>
      <c r="BO111" s="794"/>
      <c r="BP111" s="795"/>
      <c r="BQ111" s="860" t="s">
        <v>430</v>
      </c>
      <c r="BR111" s="861"/>
      <c r="BS111" s="861"/>
      <c r="BT111" s="861"/>
      <c r="BU111" s="861"/>
      <c r="BV111" s="861" t="s">
        <v>428</v>
      </c>
      <c r="BW111" s="861"/>
      <c r="BX111" s="861"/>
      <c r="BY111" s="861"/>
      <c r="BZ111" s="861"/>
      <c r="CA111" s="861" t="s">
        <v>432</v>
      </c>
      <c r="CB111" s="861"/>
      <c r="CC111" s="861"/>
      <c r="CD111" s="861"/>
      <c r="CE111" s="861"/>
      <c r="CF111" s="922" t="s">
        <v>430</v>
      </c>
      <c r="CG111" s="923"/>
      <c r="CH111" s="923"/>
      <c r="CI111" s="923"/>
      <c r="CJ111" s="923"/>
      <c r="CK111" s="978"/>
      <c r="CL111" s="865"/>
      <c r="CM111" s="868" t="s">
        <v>433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430</v>
      </c>
      <c r="DH111" s="861"/>
      <c r="DI111" s="861"/>
      <c r="DJ111" s="861"/>
      <c r="DK111" s="861"/>
      <c r="DL111" s="861" t="s">
        <v>430</v>
      </c>
      <c r="DM111" s="861"/>
      <c r="DN111" s="861"/>
      <c r="DO111" s="861"/>
      <c r="DP111" s="861"/>
      <c r="DQ111" s="861" t="s">
        <v>430</v>
      </c>
      <c r="DR111" s="861"/>
      <c r="DS111" s="861"/>
      <c r="DT111" s="861"/>
      <c r="DU111" s="861"/>
      <c r="DV111" s="838" t="s">
        <v>430</v>
      </c>
      <c r="DW111" s="838"/>
      <c r="DX111" s="838"/>
      <c r="DY111" s="838"/>
      <c r="DZ111" s="839"/>
    </row>
    <row r="112" spans="1:131" s="247" customFormat="1" ht="26.25" customHeight="1" x14ac:dyDescent="0.15">
      <c r="A112" s="963" t="s">
        <v>434</v>
      </c>
      <c r="B112" s="964"/>
      <c r="C112" s="794" t="s">
        <v>435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430</v>
      </c>
      <c r="AB112" s="824"/>
      <c r="AC112" s="824"/>
      <c r="AD112" s="824"/>
      <c r="AE112" s="825"/>
      <c r="AF112" s="826" t="s">
        <v>432</v>
      </c>
      <c r="AG112" s="824"/>
      <c r="AH112" s="824"/>
      <c r="AI112" s="824"/>
      <c r="AJ112" s="825"/>
      <c r="AK112" s="826" t="s">
        <v>432</v>
      </c>
      <c r="AL112" s="824"/>
      <c r="AM112" s="824"/>
      <c r="AN112" s="824"/>
      <c r="AO112" s="825"/>
      <c r="AP112" s="871" t="s">
        <v>432</v>
      </c>
      <c r="AQ112" s="872"/>
      <c r="AR112" s="872"/>
      <c r="AS112" s="872"/>
      <c r="AT112" s="873"/>
      <c r="AU112" s="983"/>
      <c r="AV112" s="984"/>
      <c r="AW112" s="984"/>
      <c r="AX112" s="984"/>
      <c r="AY112" s="984"/>
      <c r="AZ112" s="859" t="s">
        <v>436</v>
      </c>
      <c r="BA112" s="794"/>
      <c r="BB112" s="794"/>
      <c r="BC112" s="794"/>
      <c r="BD112" s="794"/>
      <c r="BE112" s="794"/>
      <c r="BF112" s="794"/>
      <c r="BG112" s="794"/>
      <c r="BH112" s="794"/>
      <c r="BI112" s="794"/>
      <c r="BJ112" s="794"/>
      <c r="BK112" s="794"/>
      <c r="BL112" s="794"/>
      <c r="BM112" s="794"/>
      <c r="BN112" s="794"/>
      <c r="BO112" s="794"/>
      <c r="BP112" s="795"/>
      <c r="BQ112" s="860">
        <v>3724170</v>
      </c>
      <c r="BR112" s="861"/>
      <c r="BS112" s="861"/>
      <c r="BT112" s="861"/>
      <c r="BU112" s="861"/>
      <c r="BV112" s="861">
        <v>3761327</v>
      </c>
      <c r="BW112" s="861"/>
      <c r="BX112" s="861"/>
      <c r="BY112" s="861"/>
      <c r="BZ112" s="861"/>
      <c r="CA112" s="861">
        <v>3781312</v>
      </c>
      <c r="CB112" s="861"/>
      <c r="CC112" s="861"/>
      <c r="CD112" s="861"/>
      <c r="CE112" s="861"/>
      <c r="CF112" s="922">
        <v>39.6</v>
      </c>
      <c r="CG112" s="923"/>
      <c r="CH112" s="923"/>
      <c r="CI112" s="923"/>
      <c r="CJ112" s="923"/>
      <c r="CK112" s="978"/>
      <c r="CL112" s="865"/>
      <c r="CM112" s="868" t="s">
        <v>437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432</v>
      </c>
      <c r="DH112" s="861"/>
      <c r="DI112" s="861"/>
      <c r="DJ112" s="861"/>
      <c r="DK112" s="861"/>
      <c r="DL112" s="861" t="s">
        <v>432</v>
      </c>
      <c r="DM112" s="861"/>
      <c r="DN112" s="861"/>
      <c r="DO112" s="861"/>
      <c r="DP112" s="861"/>
      <c r="DQ112" s="861" t="s">
        <v>430</v>
      </c>
      <c r="DR112" s="861"/>
      <c r="DS112" s="861"/>
      <c r="DT112" s="861"/>
      <c r="DU112" s="861"/>
      <c r="DV112" s="838" t="s">
        <v>432</v>
      </c>
      <c r="DW112" s="838"/>
      <c r="DX112" s="838"/>
      <c r="DY112" s="838"/>
      <c r="DZ112" s="839"/>
    </row>
    <row r="113" spans="1:130" s="247" customFormat="1" ht="26.25" customHeight="1" x14ac:dyDescent="0.15">
      <c r="A113" s="965"/>
      <c r="B113" s="966"/>
      <c r="C113" s="794" t="s">
        <v>438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264539</v>
      </c>
      <c r="AB113" s="970"/>
      <c r="AC113" s="970"/>
      <c r="AD113" s="970"/>
      <c r="AE113" s="971"/>
      <c r="AF113" s="972">
        <v>264427</v>
      </c>
      <c r="AG113" s="970"/>
      <c r="AH113" s="970"/>
      <c r="AI113" s="970"/>
      <c r="AJ113" s="971"/>
      <c r="AK113" s="972">
        <v>262093</v>
      </c>
      <c r="AL113" s="970"/>
      <c r="AM113" s="970"/>
      <c r="AN113" s="970"/>
      <c r="AO113" s="971"/>
      <c r="AP113" s="973">
        <v>2.7</v>
      </c>
      <c r="AQ113" s="974"/>
      <c r="AR113" s="974"/>
      <c r="AS113" s="974"/>
      <c r="AT113" s="975"/>
      <c r="AU113" s="983"/>
      <c r="AV113" s="984"/>
      <c r="AW113" s="984"/>
      <c r="AX113" s="984"/>
      <c r="AY113" s="984"/>
      <c r="AZ113" s="859" t="s">
        <v>439</v>
      </c>
      <c r="BA113" s="794"/>
      <c r="BB113" s="794"/>
      <c r="BC113" s="794"/>
      <c r="BD113" s="794"/>
      <c r="BE113" s="794"/>
      <c r="BF113" s="794"/>
      <c r="BG113" s="794"/>
      <c r="BH113" s="794"/>
      <c r="BI113" s="794"/>
      <c r="BJ113" s="794"/>
      <c r="BK113" s="794"/>
      <c r="BL113" s="794"/>
      <c r="BM113" s="794"/>
      <c r="BN113" s="794"/>
      <c r="BO113" s="794"/>
      <c r="BP113" s="795"/>
      <c r="BQ113" s="860">
        <v>499707</v>
      </c>
      <c r="BR113" s="861"/>
      <c r="BS113" s="861"/>
      <c r="BT113" s="861"/>
      <c r="BU113" s="861"/>
      <c r="BV113" s="861">
        <v>452149</v>
      </c>
      <c r="BW113" s="861"/>
      <c r="BX113" s="861"/>
      <c r="BY113" s="861"/>
      <c r="BZ113" s="861"/>
      <c r="CA113" s="861">
        <v>389389</v>
      </c>
      <c r="CB113" s="861"/>
      <c r="CC113" s="861"/>
      <c r="CD113" s="861"/>
      <c r="CE113" s="861"/>
      <c r="CF113" s="922">
        <v>4.0999999999999996</v>
      </c>
      <c r="CG113" s="923"/>
      <c r="CH113" s="923"/>
      <c r="CI113" s="923"/>
      <c r="CJ113" s="923"/>
      <c r="CK113" s="978"/>
      <c r="CL113" s="865"/>
      <c r="CM113" s="868" t="s">
        <v>440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432</v>
      </c>
      <c r="DH113" s="824"/>
      <c r="DI113" s="824"/>
      <c r="DJ113" s="824"/>
      <c r="DK113" s="825"/>
      <c r="DL113" s="826" t="s">
        <v>432</v>
      </c>
      <c r="DM113" s="824"/>
      <c r="DN113" s="824"/>
      <c r="DO113" s="824"/>
      <c r="DP113" s="825"/>
      <c r="DQ113" s="826" t="s">
        <v>432</v>
      </c>
      <c r="DR113" s="824"/>
      <c r="DS113" s="824"/>
      <c r="DT113" s="824"/>
      <c r="DU113" s="825"/>
      <c r="DV113" s="871" t="s">
        <v>430</v>
      </c>
      <c r="DW113" s="872"/>
      <c r="DX113" s="872"/>
      <c r="DY113" s="872"/>
      <c r="DZ113" s="873"/>
    </row>
    <row r="114" spans="1:130" s="247" customFormat="1" ht="26.25" customHeight="1" x14ac:dyDescent="0.15">
      <c r="A114" s="965"/>
      <c r="B114" s="966"/>
      <c r="C114" s="794" t="s">
        <v>441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98445</v>
      </c>
      <c r="AB114" s="824"/>
      <c r="AC114" s="824"/>
      <c r="AD114" s="824"/>
      <c r="AE114" s="825"/>
      <c r="AF114" s="826">
        <v>98073</v>
      </c>
      <c r="AG114" s="824"/>
      <c r="AH114" s="824"/>
      <c r="AI114" s="824"/>
      <c r="AJ114" s="825"/>
      <c r="AK114" s="826">
        <v>90412</v>
      </c>
      <c r="AL114" s="824"/>
      <c r="AM114" s="824"/>
      <c r="AN114" s="824"/>
      <c r="AO114" s="825"/>
      <c r="AP114" s="871">
        <v>0.9</v>
      </c>
      <c r="AQ114" s="872"/>
      <c r="AR114" s="872"/>
      <c r="AS114" s="872"/>
      <c r="AT114" s="873"/>
      <c r="AU114" s="983"/>
      <c r="AV114" s="984"/>
      <c r="AW114" s="984"/>
      <c r="AX114" s="984"/>
      <c r="AY114" s="984"/>
      <c r="AZ114" s="859" t="s">
        <v>442</v>
      </c>
      <c r="BA114" s="794"/>
      <c r="BB114" s="794"/>
      <c r="BC114" s="794"/>
      <c r="BD114" s="794"/>
      <c r="BE114" s="794"/>
      <c r="BF114" s="794"/>
      <c r="BG114" s="794"/>
      <c r="BH114" s="794"/>
      <c r="BI114" s="794"/>
      <c r="BJ114" s="794"/>
      <c r="BK114" s="794"/>
      <c r="BL114" s="794"/>
      <c r="BM114" s="794"/>
      <c r="BN114" s="794"/>
      <c r="BO114" s="794"/>
      <c r="BP114" s="795"/>
      <c r="BQ114" s="860">
        <v>752812</v>
      </c>
      <c r="BR114" s="861"/>
      <c r="BS114" s="861"/>
      <c r="BT114" s="861"/>
      <c r="BU114" s="861"/>
      <c r="BV114" s="861">
        <v>736685</v>
      </c>
      <c r="BW114" s="861"/>
      <c r="BX114" s="861"/>
      <c r="BY114" s="861"/>
      <c r="BZ114" s="861"/>
      <c r="CA114" s="861">
        <v>410499</v>
      </c>
      <c r="CB114" s="861"/>
      <c r="CC114" s="861"/>
      <c r="CD114" s="861"/>
      <c r="CE114" s="861"/>
      <c r="CF114" s="922">
        <v>4.3</v>
      </c>
      <c r="CG114" s="923"/>
      <c r="CH114" s="923"/>
      <c r="CI114" s="923"/>
      <c r="CJ114" s="923"/>
      <c r="CK114" s="978"/>
      <c r="CL114" s="865"/>
      <c r="CM114" s="868" t="s">
        <v>443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432</v>
      </c>
      <c r="DH114" s="824"/>
      <c r="DI114" s="824"/>
      <c r="DJ114" s="824"/>
      <c r="DK114" s="825"/>
      <c r="DL114" s="826" t="s">
        <v>430</v>
      </c>
      <c r="DM114" s="824"/>
      <c r="DN114" s="824"/>
      <c r="DO114" s="824"/>
      <c r="DP114" s="825"/>
      <c r="DQ114" s="826" t="s">
        <v>432</v>
      </c>
      <c r="DR114" s="824"/>
      <c r="DS114" s="824"/>
      <c r="DT114" s="824"/>
      <c r="DU114" s="825"/>
      <c r="DV114" s="871" t="s">
        <v>430</v>
      </c>
      <c r="DW114" s="872"/>
      <c r="DX114" s="872"/>
      <c r="DY114" s="872"/>
      <c r="DZ114" s="873"/>
    </row>
    <row r="115" spans="1:130" s="247" customFormat="1" ht="26.25" customHeight="1" x14ac:dyDescent="0.15">
      <c r="A115" s="965"/>
      <c r="B115" s="966"/>
      <c r="C115" s="794" t="s">
        <v>444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432</v>
      </c>
      <c r="AB115" s="970"/>
      <c r="AC115" s="970"/>
      <c r="AD115" s="970"/>
      <c r="AE115" s="971"/>
      <c r="AF115" s="972" t="s">
        <v>432</v>
      </c>
      <c r="AG115" s="970"/>
      <c r="AH115" s="970"/>
      <c r="AI115" s="970"/>
      <c r="AJ115" s="971"/>
      <c r="AK115" s="972" t="s">
        <v>432</v>
      </c>
      <c r="AL115" s="970"/>
      <c r="AM115" s="970"/>
      <c r="AN115" s="970"/>
      <c r="AO115" s="971"/>
      <c r="AP115" s="973" t="s">
        <v>430</v>
      </c>
      <c r="AQ115" s="974"/>
      <c r="AR115" s="974"/>
      <c r="AS115" s="974"/>
      <c r="AT115" s="975"/>
      <c r="AU115" s="983"/>
      <c r="AV115" s="984"/>
      <c r="AW115" s="984"/>
      <c r="AX115" s="984"/>
      <c r="AY115" s="984"/>
      <c r="AZ115" s="859" t="s">
        <v>445</v>
      </c>
      <c r="BA115" s="794"/>
      <c r="BB115" s="794"/>
      <c r="BC115" s="794"/>
      <c r="BD115" s="794"/>
      <c r="BE115" s="794"/>
      <c r="BF115" s="794"/>
      <c r="BG115" s="794"/>
      <c r="BH115" s="794"/>
      <c r="BI115" s="794"/>
      <c r="BJ115" s="794"/>
      <c r="BK115" s="794"/>
      <c r="BL115" s="794"/>
      <c r="BM115" s="794"/>
      <c r="BN115" s="794"/>
      <c r="BO115" s="794"/>
      <c r="BP115" s="795"/>
      <c r="BQ115" s="860" t="s">
        <v>430</v>
      </c>
      <c r="BR115" s="861"/>
      <c r="BS115" s="861"/>
      <c r="BT115" s="861"/>
      <c r="BU115" s="861"/>
      <c r="BV115" s="861" t="s">
        <v>430</v>
      </c>
      <c r="BW115" s="861"/>
      <c r="BX115" s="861"/>
      <c r="BY115" s="861"/>
      <c r="BZ115" s="861"/>
      <c r="CA115" s="861" t="s">
        <v>432</v>
      </c>
      <c r="CB115" s="861"/>
      <c r="CC115" s="861"/>
      <c r="CD115" s="861"/>
      <c r="CE115" s="861"/>
      <c r="CF115" s="922" t="s">
        <v>432</v>
      </c>
      <c r="CG115" s="923"/>
      <c r="CH115" s="923"/>
      <c r="CI115" s="923"/>
      <c r="CJ115" s="923"/>
      <c r="CK115" s="978"/>
      <c r="CL115" s="865"/>
      <c r="CM115" s="859" t="s">
        <v>446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432</v>
      </c>
      <c r="DH115" s="824"/>
      <c r="DI115" s="824"/>
      <c r="DJ115" s="824"/>
      <c r="DK115" s="825"/>
      <c r="DL115" s="826" t="s">
        <v>432</v>
      </c>
      <c r="DM115" s="824"/>
      <c r="DN115" s="824"/>
      <c r="DO115" s="824"/>
      <c r="DP115" s="825"/>
      <c r="DQ115" s="826" t="s">
        <v>432</v>
      </c>
      <c r="DR115" s="824"/>
      <c r="DS115" s="824"/>
      <c r="DT115" s="824"/>
      <c r="DU115" s="825"/>
      <c r="DV115" s="871" t="s">
        <v>432</v>
      </c>
      <c r="DW115" s="872"/>
      <c r="DX115" s="872"/>
      <c r="DY115" s="872"/>
      <c r="DZ115" s="873"/>
    </row>
    <row r="116" spans="1:130" s="247" customFormat="1" ht="26.25" customHeight="1" x14ac:dyDescent="0.15">
      <c r="A116" s="967"/>
      <c r="B116" s="968"/>
      <c r="C116" s="927" t="s">
        <v>447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v>
      </c>
      <c r="AB116" s="824"/>
      <c r="AC116" s="824"/>
      <c r="AD116" s="824"/>
      <c r="AE116" s="825"/>
      <c r="AF116" s="826">
        <v>4</v>
      </c>
      <c r="AG116" s="824"/>
      <c r="AH116" s="824"/>
      <c r="AI116" s="824"/>
      <c r="AJ116" s="825"/>
      <c r="AK116" s="826">
        <v>2</v>
      </c>
      <c r="AL116" s="824"/>
      <c r="AM116" s="824"/>
      <c r="AN116" s="824"/>
      <c r="AO116" s="825"/>
      <c r="AP116" s="871">
        <v>0</v>
      </c>
      <c r="AQ116" s="872"/>
      <c r="AR116" s="872"/>
      <c r="AS116" s="872"/>
      <c r="AT116" s="873"/>
      <c r="AU116" s="983"/>
      <c r="AV116" s="984"/>
      <c r="AW116" s="984"/>
      <c r="AX116" s="984"/>
      <c r="AY116" s="984"/>
      <c r="AZ116" s="910" t="s">
        <v>448</v>
      </c>
      <c r="BA116" s="911"/>
      <c r="BB116" s="911"/>
      <c r="BC116" s="911"/>
      <c r="BD116" s="911"/>
      <c r="BE116" s="911"/>
      <c r="BF116" s="911"/>
      <c r="BG116" s="911"/>
      <c r="BH116" s="911"/>
      <c r="BI116" s="911"/>
      <c r="BJ116" s="911"/>
      <c r="BK116" s="911"/>
      <c r="BL116" s="911"/>
      <c r="BM116" s="911"/>
      <c r="BN116" s="911"/>
      <c r="BO116" s="911"/>
      <c r="BP116" s="912"/>
      <c r="BQ116" s="860" t="s">
        <v>432</v>
      </c>
      <c r="BR116" s="861"/>
      <c r="BS116" s="861"/>
      <c r="BT116" s="861"/>
      <c r="BU116" s="861"/>
      <c r="BV116" s="861" t="s">
        <v>430</v>
      </c>
      <c r="BW116" s="861"/>
      <c r="BX116" s="861"/>
      <c r="BY116" s="861"/>
      <c r="BZ116" s="861"/>
      <c r="CA116" s="861" t="s">
        <v>432</v>
      </c>
      <c r="CB116" s="861"/>
      <c r="CC116" s="861"/>
      <c r="CD116" s="861"/>
      <c r="CE116" s="861"/>
      <c r="CF116" s="922" t="s">
        <v>432</v>
      </c>
      <c r="CG116" s="923"/>
      <c r="CH116" s="923"/>
      <c r="CI116" s="923"/>
      <c r="CJ116" s="923"/>
      <c r="CK116" s="978"/>
      <c r="CL116" s="865"/>
      <c r="CM116" s="868" t="s">
        <v>449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432</v>
      </c>
      <c r="DH116" s="824"/>
      <c r="DI116" s="824"/>
      <c r="DJ116" s="824"/>
      <c r="DK116" s="825"/>
      <c r="DL116" s="826" t="s">
        <v>432</v>
      </c>
      <c r="DM116" s="824"/>
      <c r="DN116" s="824"/>
      <c r="DO116" s="824"/>
      <c r="DP116" s="825"/>
      <c r="DQ116" s="826" t="s">
        <v>432</v>
      </c>
      <c r="DR116" s="824"/>
      <c r="DS116" s="824"/>
      <c r="DT116" s="824"/>
      <c r="DU116" s="825"/>
      <c r="DV116" s="871" t="s">
        <v>430</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450</v>
      </c>
      <c r="Z117" s="950"/>
      <c r="AA117" s="955">
        <v>2533054</v>
      </c>
      <c r="AB117" s="956"/>
      <c r="AC117" s="956"/>
      <c r="AD117" s="956"/>
      <c r="AE117" s="957"/>
      <c r="AF117" s="958">
        <v>2497831</v>
      </c>
      <c r="AG117" s="956"/>
      <c r="AH117" s="956"/>
      <c r="AI117" s="956"/>
      <c r="AJ117" s="957"/>
      <c r="AK117" s="958">
        <v>2478993</v>
      </c>
      <c r="AL117" s="956"/>
      <c r="AM117" s="956"/>
      <c r="AN117" s="956"/>
      <c r="AO117" s="957"/>
      <c r="AP117" s="959"/>
      <c r="AQ117" s="960"/>
      <c r="AR117" s="960"/>
      <c r="AS117" s="960"/>
      <c r="AT117" s="961"/>
      <c r="AU117" s="983"/>
      <c r="AV117" s="984"/>
      <c r="AW117" s="984"/>
      <c r="AX117" s="984"/>
      <c r="AY117" s="984"/>
      <c r="AZ117" s="910" t="s">
        <v>451</v>
      </c>
      <c r="BA117" s="911"/>
      <c r="BB117" s="911"/>
      <c r="BC117" s="911"/>
      <c r="BD117" s="911"/>
      <c r="BE117" s="911"/>
      <c r="BF117" s="911"/>
      <c r="BG117" s="911"/>
      <c r="BH117" s="911"/>
      <c r="BI117" s="911"/>
      <c r="BJ117" s="911"/>
      <c r="BK117" s="911"/>
      <c r="BL117" s="911"/>
      <c r="BM117" s="911"/>
      <c r="BN117" s="911"/>
      <c r="BO117" s="911"/>
      <c r="BP117" s="912"/>
      <c r="BQ117" s="860" t="s">
        <v>430</v>
      </c>
      <c r="BR117" s="861"/>
      <c r="BS117" s="861"/>
      <c r="BT117" s="861"/>
      <c r="BU117" s="861"/>
      <c r="BV117" s="861" t="s">
        <v>126</v>
      </c>
      <c r="BW117" s="861"/>
      <c r="BX117" s="861"/>
      <c r="BY117" s="861"/>
      <c r="BZ117" s="861"/>
      <c r="CA117" s="861" t="s">
        <v>126</v>
      </c>
      <c r="CB117" s="861"/>
      <c r="CC117" s="861"/>
      <c r="CD117" s="861"/>
      <c r="CE117" s="861"/>
      <c r="CF117" s="922" t="s">
        <v>430</v>
      </c>
      <c r="CG117" s="923"/>
      <c r="CH117" s="923"/>
      <c r="CI117" s="923"/>
      <c r="CJ117" s="923"/>
      <c r="CK117" s="978"/>
      <c r="CL117" s="865"/>
      <c r="CM117" s="868" t="s">
        <v>452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430</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423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421</v>
      </c>
      <c r="AB118" s="949"/>
      <c r="AC118" s="949"/>
      <c r="AD118" s="949"/>
      <c r="AE118" s="950"/>
      <c r="AF118" s="951" t="s">
        <v>304</v>
      </c>
      <c r="AG118" s="949"/>
      <c r="AH118" s="949"/>
      <c r="AI118" s="949"/>
      <c r="AJ118" s="950"/>
      <c r="AK118" s="951" t="s">
        <v>303</v>
      </c>
      <c r="AL118" s="949"/>
      <c r="AM118" s="949"/>
      <c r="AN118" s="949"/>
      <c r="AO118" s="950"/>
      <c r="AP118" s="952" t="s">
        <v>422</v>
      </c>
      <c r="AQ118" s="953"/>
      <c r="AR118" s="953"/>
      <c r="AS118" s="953"/>
      <c r="AT118" s="954"/>
      <c r="AU118" s="983"/>
      <c r="AV118" s="984"/>
      <c r="AW118" s="984"/>
      <c r="AX118" s="984"/>
      <c r="AY118" s="984"/>
      <c r="AZ118" s="926" t="s">
        <v>453</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454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430</v>
      </c>
      <c r="DR118" s="824"/>
      <c r="DS118" s="824"/>
      <c r="DT118" s="824"/>
      <c r="DU118" s="825"/>
      <c r="DV118" s="871" t="s">
        <v>430</v>
      </c>
      <c r="DW118" s="872"/>
      <c r="DX118" s="872"/>
      <c r="DY118" s="872"/>
      <c r="DZ118" s="873"/>
    </row>
    <row r="119" spans="1:130" s="247" customFormat="1" ht="26.25" customHeight="1" x14ac:dyDescent="0.15">
      <c r="A119" s="862" t="s">
        <v>426</v>
      </c>
      <c r="B119" s="863"/>
      <c r="C119" s="938" t="s">
        <v>427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430</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455</v>
      </c>
      <c r="BP119" s="925"/>
      <c r="BQ119" s="929">
        <v>25523045</v>
      </c>
      <c r="BR119" s="892"/>
      <c r="BS119" s="892"/>
      <c r="BT119" s="892"/>
      <c r="BU119" s="892"/>
      <c r="BV119" s="892">
        <v>26830025</v>
      </c>
      <c r="BW119" s="892"/>
      <c r="BX119" s="892"/>
      <c r="BY119" s="892"/>
      <c r="BZ119" s="892"/>
      <c r="CA119" s="892">
        <v>26122366</v>
      </c>
      <c r="CB119" s="892"/>
      <c r="CC119" s="892"/>
      <c r="CD119" s="892"/>
      <c r="CE119" s="892"/>
      <c r="CF119" s="790"/>
      <c r="CG119" s="791"/>
      <c r="CH119" s="791"/>
      <c r="CI119" s="791"/>
      <c r="CJ119" s="881"/>
      <c r="CK119" s="979"/>
      <c r="CL119" s="867"/>
      <c r="CM119" s="885" t="s">
        <v>456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430</v>
      </c>
      <c r="DM119" s="807"/>
      <c r="DN119" s="807"/>
      <c r="DO119" s="807"/>
      <c r="DP119" s="808"/>
      <c r="DQ119" s="809" t="s">
        <v>430</v>
      </c>
      <c r="DR119" s="807"/>
      <c r="DS119" s="807"/>
      <c r="DT119" s="807"/>
      <c r="DU119" s="808"/>
      <c r="DV119" s="895" t="s">
        <v>126</v>
      </c>
      <c r="DW119" s="896"/>
      <c r="DX119" s="896"/>
      <c r="DY119" s="896"/>
      <c r="DZ119" s="897"/>
    </row>
    <row r="120" spans="1:130" s="247" customFormat="1" ht="26.25" customHeight="1" x14ac:dyDescent="0.15">
      <c r="A120" s="864"/>
      <c r="B120" s="865"/>
      <c r="C120" s="868" t="s">
        <v>433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430</v>
      </c>
      <c r="AG120" s="824"/>
      <c r="AH120" s="824"/>
      <c r="AI120" s="824"/>
      <c r="AJ120" s="825"/>
      <c r="AK120" s="826" t="s">
        <v>430</v>
      </c>
      <c r="AL120" s="824"/>
      <c r="AM120" s="824"/>
      <c r="AN120" s="824"/>
      <c r="AO120" s="825"/>
      <c r="AP120" s="871" t="s">
        <v>126</v>
      </c>
      <c r="AQ120" s="872"/>
      <c r="AR120" s="872"/>
      <c r="AS120" s="872"/>
      <c r="AT120" s="873"/>
      <c r="AU120" s="930" t="s">
        <v>457</v>
      </c>
      <c r="AV120" s="931"/>
      <c r="AW120" s="931"/>
      <c r="AX120" s="931"/>
      <c r="AY120" s="932"/>
      <c r="AZ120" s="907" t="s">
        <v>458</v>
      </c>
      <c r="BA120" s="852"/>
      <c r="BB120" s="852"/>
      <c r="BC120" s="852"/>
      <c r="BD120" s="852"/>
      <c r="BE120" s="852"/>
      <c r="BF120" s="852"/>
      <c r="BG120" s="852"/>
      <c r="BH120" s="852"/>
      <c r="BI120" s="852"/>
      <c r="BJ120" s="852"/>
      <c r="BK120" s="852"/>
      <c r="BL120" s="852"/>
      <c r="BM120" s="852"/>
      <c r="BN120" s="852"/>
      <c r="BO120" s="852"/>
      <c r="BP120" s="853"/>
      <c r="BQ120" s="908">
        <v>8133638</v>
      </c>
      <c r="BR120" s="889"/>
      <c r="BS120" s="889"/>
      <c r="BT120" s="889"/>
      <c r="BU120" s="889"/>
      <c r="BV120" s="889">
        <v>7422987</v>
      </c>
      <c r="BW120" s="889"/>
      <c r="BX120" s="889"/>
      <c r="BY120" s="889"/>
      <c r="BZ120" s="889"/>
      <c r="CA120" s="889">
        <v>6982486</v>
      </c>
      <c r="CB120" s="889"/>
      <c r="CC120" s="889"/>
      <c r="CD120" s="889"/>
      <c r="CE120" s="889"/>
      <c r="CF120" s="913">
        <v>73.2</v>
      </c>
      <c r="CG120" s="914"/>
      <c r="CH120" s="914"/>
      <c r="CI120" s="914"/>
      <c r="CJ120" s="914"/>
      <c r="CK120" s="915" t="s">
        <v>459</v>
      </c>
      <c r="CL120" s="899"/>
      <c r="CM120" s="899"/>
      <c r="CN120" s="899"/>
      <c r="CO120" s="900"/>
      <c r="CP120" s="919" t="s">
        <v>460</v>
      </c>
      <c r="CQ120" s="920"/>
      <c r="CR120" s="920"/>
      <c r="CS120" s="920"/>
      <c r="CT120" s="920"/>
      <c r="CU120" s="920"/>
      <c r="CV120" s="920"/>
      <c r="CW120" s="920"/>
      <c r="CX120" s="920"/>
      <c r="CY120" s="920"/>
      <c r="CZ120" s="920"/>
      <c r="DA120" s="920"/>
      <c r="DB120" s="920"/>
      <c r="DC120" s="920"/>
      <c r="DD120" s="920"/>
      <c r="DE120" s="920"/>
      <c r="DF120" s="921"/>
      <c r="DG120" s="908" t="s">
        <v>126</v>
      </c>
      <c r="DH120" s="889"/>
      <c r="DI120" s="889"/>
      <c r="DJ120" s="889"/>
      <c r="DK120" s="889"/>
      <c r="DL120" s="889" t="s">
        <v>430</v>
      </c>
      <c r="DM120" s="889"/>
      <c r="DN120" s="889"/>
      <c r="DO120" s="889"/>
      <c r="DP120" s="889"/>
      <c r="DQ120" s="889">
        <v>3781312</v>
      </c>
      <c r="DR120" s="889"/>
      <c r="DS120" s="889"/>
      <c r="DT120" s="889"/>
      <c r="DU120" s="889"/>
      <c r="DV120" s="890">
        <v>39.6</v>
      </c>
      <c r="DW120" s="890"/>
      <c r="DX120" s="890"/>
      <c r="DY120" s="890"/>
      <c r="DZ120" s="891"/>
    </row>
    <row r="121" spans="1:130" s="247" customFormat="1" ht="26.25" customHeight="1" x14ac:dyDescent="0.15">
      <c r="A121" s="864"/>
      <c r="B121" s="865"/>
      <c r="C121" s="910" t="s">
        <v>461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430</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462</v>
      </c>
      <c r="BA121" s="794"/>
      <c r="BB121" s="794"/>
      <c r="BC121" s="794"/>
      <c r="BD121" s="794"/>
      <c r="BE121" s="794"/>
      <c r="BF121" s="794"/>
      <c r="BG121" s="794"/>
      <c r="BH121" s="794"/>
      <c r="BI121" s="794"/>
      <c r="BJ121" s="794"/>
      <c r="BK121" s="794"/>
      <c r="BL121" s="794"/>
      <c r="BM121" s="794"/>
      <c r="BN121" s="794"/>
      <c r="BO121" s="794"/>
      <c r="BP121" s="795"/>
      <c r="BQ121" s="860" t="s">
        <v>430</v>
      </c>
      <c r="BR121" s="861"/>
      <c r="BS121" s="861"/>
      <c r="BT121" s="861"/>
      <c r="BU121" s="861"/>
      <c r="BV121" s="861" t="s">
        <v>430</v>
      </c>
      <c r="BW121" s="861"/>
      <c r="BX121" s="861"/>
      <c r="BY121" s="861"/>
      <c r="BZ121" s="861"/>
      <c r="CA121" s="861" t="s">
        <v>430</v>
      </c>
      <c r="CB121" s="861"/>
      <c r="CC121" s="861"/>
      <c r="CD121" s="861"/>
      <c r="CE121" s="861"/>
      <c r="CF121" s="922" t="s">
        <v>126</v>
      </c>
      <c r="CG121" s="923"/>
      <c r="CH121" s="923"/>
      <c r="CI121" s="923"/>
      <c r="CJ121" s="923"/>
      <c r="CK121" s="916"/>
      <c r="CL121" s="902"/>
      <c r="CM121" s="902"/>
      <c r="CN121" s="902"/>
      <c r="CO121" s="903"/>
      <c r="CP121" s="882" t="s">
        <v>463</v>
      </c>
      <c r="CQ121" s="883"/>
      <c r="CR121" s="883"/>
      <c r="CS121" s="883"/>
      <c r="CT121" s="883"/>
      <c r="CU121" s="883"/>
      <c r="CV121" s="883"/>
      <c r="CW121" s="883"/>
      <c r="CX121" s="883"/>
      <c r="CY121" s="883"/>
      <c r="CZ121" s="883"/>
      <c r="DA121" s="883"/>
      <c r="DB121" s="883"/>
      <c r="DC121" s="883"/>
      <c r="DD121" s="883"/>
      <c r="DE121" s="883"/>
      <c r="DF121" s="884"/>
      <c r="DG121" s="860" t="s">
        <v>126</v>
      </c>
      <c r="DH121" s="861"/>
      <c r="DI121" s="861"/>
      <c r="DJ121" s="861"/>
      <c r="DK121" s="861"/>
      <c r="DL121" s="861" t="s">
        <v>126</v>
      </c>
      <c r="DM121" s="861"/>
      <c r="DN121" s="861"/>
      <c r="DO121" s="861"/>
      <c r="DP121" s="861"/>
      <c r="DQ121" s="861" t="s">
        <v>126</v>
      </c>
      <c r="DR121" s="861"/>
      <c r="DS121" s="861"/>
      <c r="DT121" s="861"/>
      <c r="DU121" s="861"/>
      <c r="DV121" s="838" t="s">
        <v>126</v>
      </c>
      <c r="DW121" s="838"/>
      <c r="DX121" s="838"/>
      <c r="DY121" s="838"/>
      <c r="DZ121" s="839"/>
    </row>
    <row r="122" spans="1:130" s="247" customFormat="1" ht="26.25" customHeight="1" x14ac:dyDescent="0.15">
      <c r="A122" s="864"/>
      <c r="B122" s="865"/>
      <c r="C122" s="868" t="s">
        <v>443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430</v>
      </c>
      <c r="AB122" s="824"/>
      <c r="AC122" s="824"/>
      <c r="AD122" s="824"/>
      <c r="AE122" s="825"/>
      <c r="AF122" s="826" t="s">
        <v>126</v>
      </c>
      <c r="AG122" s="824"/>
      <c r="AH122" s="824"/>
      <c r="AI122" s="824"/>
      <c r="AJ122" s="825"/>
      <c r="AK122" s="826" t="s">
        <v>430</v>
      </c>
      <c r="AL122" s="824"/>
      <c r="AM122" s="824"/>
      <c r="AN122" s="824"/>
      <c r="AO122" s="825"/>
      <c r="AP122" s="871" t="s">
        <v>126</v>
      </c>
      <c r="AQ122" s="872"/>
      <c r="AR122" s="872"/>
      <c r="AS122" s="872"/>
      <c r="AT122" s="873"/>
      <c r="AU122" s="933"/>
      <c r="AV122" s="934"/>
      <c r="AW122" s="934"/>
      <c r="AX122" s="934"/>
      <c r="AY122" s="935"/>
      <c r="AZ122" s="926" t="s">
        <v>464</v>
      </c>
      <c r="BA122" s="927"/>
      <c r="BB122" s="927"/>
      <c r="BC122" s="927"/>
      <c r="BD122" s="927"/>
      <c r="BE122" s="927"/>
      <c r="BF122" s="927"/>
      <c r="BG122" s="927"/>
      <c r="BH122" s="927"/>
      <c r="BI122" s="927"/>
      <c r="BJ122" s="927"/>
      <c r="BK122" s="927"/>
      <c r="BL122" s="927"/>
      <c r="BM122" s="927"/>
      <c r="BN122" s="927"/>
      <c r="BO122" s="927"/>
      <c r="BP122" s="928"/>
      <c r="BQ122" s="929">
        <v>19482287</v>
      </c>
      <c r="BR122" s="892"/>
      <c r="BS122" s="892"/>
      <c r="BT122" s="892"/>
      <c r="BU122" s="892"/>
      <c r="BV122" s="892">
        <v>20384630</v>
      </c>
      <c r="BW122" s="892"/>
      <c r="BX122" s="892"/>
      <c r="BY122" s="892"/>
      <c r="BZ122" s="892"/>
      <c r="CA122" s="892">
        <v>19696596</v>
      </c>
      <c r="CB122" s="892"/>
      <c r="CC122" s="892"/>
      <c r="CD122" s="892"/>
      <c r="CE122" s="892"/>
      <c r="CF122" s="893">
        <v>206.4</v>
      </c>
      <c r="CG122" s="894"/>
      <c r="CH122" s="894"/>
      <c r="CI122" s="894"/>
      <c r="CJ122" s="894"/>
      <c r="CK122" s="916"/>
      <c r="CL122" s="902"/>
      <c r="CM122" s="902"/>
      <c r="CN122" s="902"/>
      <c r="CO122" s="903"/>
      <c r="CP122" s="882" t="s">
        <v>465</v>
      </c>
      <c r="CQ122" s="883"/>
      <c r="CR122" s="883"/>
      <c r="CS122" s="883"/>
      <c r="CT122" s="883"/>
      <c r="CU122" s="883"/>
      <c r="CV122" s="883"/>
      <c r="CW122" s="883"/>
      <c r="CX122" s="883"/>
      <c r="CY122" s="883"/>
      <c r="CZ122" s="883"/>
      <c r="DA122" s="883"/>
      <c r="DB122" s="883"/>
      <c r="DC122" s="883"/>
      <c r="DD122" s="883"/>
      <c r="DE122" s="883"/>
      <c r="DF122" s="884"/>
      <c r="DG122" s="860" t="s">
        <v>126</v>
      </c>
      <c r="DH122" s="861"/>
      <c r="DI122" s="861"/>
      <c r="DJ122" s="861"/>
      <c r="DK122" s="861"/>
      <c r="DL122" s="861" t="s">
        <v>126</v>
      </c>
      <c r="DM122" s="861"/>
      <c r="DN122" s="861"/>
      <c r="DO122" s="861"/>
      <c r="DP122" s="861"/>
      <c r="DQ122" s="861" t="s">
        <v>126</v>
      </c>
      <c r="DR122" s="861"/>
      <c r="DS122" s="861"/>
      <c r="DT122" s="861"/>
      <c r="DU122" s="861"/>
      <c r="DV122" s="838" t="s">
        <v>430</v>
      </c>
      <c r="DW122" s="838"/>
      <c r="DX122" s="838"/>
      <c r="DY122" s="838"/>
      <c r="DZ122" s="839"/>
    </row>
    <row r="123" spans="1:130" s="247" customFormat="1" ht="26.25" customHeight="1" x14ac:dyDescent="0.15">
      <c r="A123" s="864"/>
      <c r="B123" s="865"/>
      <c r="C123" s="868" t="s">
        <v>449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430</v>
      </c>
      <c r="AG123" s="824"/>
      <c r="AH123" s="824"/>
      <c r="AI123" s="824"/>
      <c r="AJ123" s="825"/>
      <c r="AK123" s="826" t="s">
        <v>126</v>
      </c>
      <c r="AL123" s="824"/>
      <c r="AM123" s="824"/>
      <c r="AN123" s="824"/>
      <c r="AO123" s="825"/>
      <c r="AP123" s="871" t="s">
        <v>430</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466</v>
      </c>
      <c r="BP123" s="925"/>
      <c r="BQ123" s="879">
        <v>27615925</v>
      </c>
      <c r="BR123" s="880"/>
      <c r="BS123" s="880"/>
      <c r="BT123" s="880"/>
      <c r="BU123" s="880"/>
      <c r="BV123" s="880">
        <v>27807617</v>
      </c>
      <c r="BW123" s="880"/>
      <c r="BX123" s="880"/>
      <c r="BY123" s="880"/>
      <c r="BZ123" s="880"/>
      <c r="CA123" s="880">
        <v>26679082</v>
      </c>
      <c r="CB123" s="880"/>
      <c r="CC123" s="880"/>
      <c r="CD123" s="880"/>
      <c r="CE123" s="880"/>
      <c r="CF123" s="790"/>
      <c r="CG123" s="791"/>
      <c r="CH123" s="791"/>
      <c r="CI123" s="791"/>
      <c r="CJ123" s="881"/>
      <c r="CK123" s="916"/>
      <c r="CL123" s="902"/>
      <c r="CM123" s="902"/>
      <c r="CN123" s="902"/>
      <c r="CO123" s="903"/>
      <c r="CP123" s="882" t="s">
        <v>467</v>
      </c>
      <c r="CQ123" s="883"/>
      <c r="CR123" s="883"/>
      <c r="CS123" s="883"/>
      <c r="CT123" s="883"/>
      <c r="CU123" s="883"/>
      <c r="CV123" s="883"/>
      <c r="CW123" s="883"/>
      <c r="CX123" s="883"/>
      <c r="CY123" s="883"/>
      <c r="CZ123" s="883"/>
      <c r="DA123" s="883"/>
      <c r="DB123" s="883"/>
      <c r="DC123" s="883"/>
      <c r="DD123" s="883"/>
      <c r="DE123" s="883"/>
      <c r="DF123" s="884"/>
      <c r="DG123" s="823" t="s">
        <v>430</v>
      </c>
      <c r="DH123" s="824"/>
      <c r="DI123" s="824"/>
      <c r="DJ123" s="824"/>
      <c r="DK123" s="825"/>
      <c r="DL123" s="826" t="s">
        <v>126</v>
      </c>
      <c r="DM123" s="824"/>
      <c r="DN123" s="824"/>
      <c r="DO123" s="824"/>
      <c r="DP123" s="825"/>
      <c r="DQ123" s="826" t="s">
        <v>430</v>
      </c>
      <c r="DR123" s="824"/>
      <c r="DS123" s="824"/>
      <c r="DT123" s="824"/>
      <c r="DU123" s="825"/>
      <c r="DV123" s="871" t="s">
        <v>126</v>
      </c>
      <c r="DW123" s="872"/>
      <c r="DX123" s="872"/>
      <c r="DY123" s="872"/>
      <c r="DZ123" s="873"/>
    </row>
    <row r="124" spans="1:130" s="247" customFormat="1" ht="26.25" customHeight="1" thickBot="1" x14ac:dyDescent="0.2">
      <c r="A124" s="864"/>
      <c r="B124" s="865"/>
      <c r="C124" s="868" t="s">
        <v>452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430</v>
      </c>
      <c r="AG124" s="824"/>
      <c r="AH124" s="824"/>
      <c r="AI124" s="824"/>
      <c r="AJ124" s="825"/>
      <c r="AK124" s="826" t="s">
        <v>126</v>
      </c>
      <c r="AL124" s="824"/>
      <c r="AM124" s="824"/>
      <c r="AN124" s="824"/>
      <c r="AO124" s="825"/>
      <c r="AP124" s="871" t="s">
        <v>430</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126</v>
      </c>
      <c r="BR124" s="878"/>
      <c r="BS124" s="878"/>
      <c r="BT124" s="878"/>
      <c r="BU124" s="878"/>
      <c r="BV124" s="878" t="s">
        <v>430</v>
      </c>
      <c r="BW124" s="878"/>
      <c r="BX124" s="878"/>
      <c r="BY124" s="878"/>
      <c r="BZ124" s="878"/>
      <c r="CA124" s="878" t="s">
        <v>126</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v>3724170</v>
      </c>
      <c r="DH124" s="807"/>
      <c r="DI124" s="807"/>
      <c r="DJ124" s="807"/>
      <c r="DK124" s="808"/>
      <c r="DL124" s="809">
        <v>3761327</v>
      </c>
      <c r="DM124" s="807"/>
      <c r="DN124" s="807"/>
      <c r="DO124" s="807"/>
      <c r="DP124" s="808"/>
      <c r="DQ124" s="809" t="s">
        <v>430</v>
      </c>
      <c r="DR124" s="807"/>
      <c r="DS124" s="807"/>
      <c r="DT124" s="807"/>
      <c r="DU124" s="808"/>
      <c r="DV124" s="895" t="s">
        <v>430</v>
      </c>
      <c r="DW124" s="896"/>
      <c r="DX124" s="896"/>
      <c r="DY124" s="896"/>
      <c r="DZ124" s="897"/>
    </row>
    <row r="125" spans="1:130" s="247" customFormat="1" ht="26.25" customHeight="1" x14ac:dyDescent="0.15">
      <c r="A125" s="864"/>
      <c r="B125" s="865"/>
      <c r="C125" s="868" t="s">
        <v>454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470</v>
      </c>
      <c r="CL125" s="899"/>
      <c r="CM125" s="899"/>
      <c r="CN125" s="899"/>
      <c r="CO125" s="900"/>
      <c r="CP125" s="907" t="s">
        <v>471</v>
      </c>
      <c r="CQ125" s="852"/>
      <c r="CR125" s="852"/>
      <c r="CS125" s="852"/>
      <c r="CT125" s="852"/>
      <c r="CU125" s="852"/>
      <c r="CV125" s="852"/>
      <c r="CW125" s="852"/>
      <c r="CX125" s="852"/>
      <c r="CY125" s="852"/>
      <c r="CZ125" s="852"/>
      <c r="DA125" s="852"/>
      <c r="DB125" s="852"/>
      <c r="DC125" s="852"/>
      <c r="DD125" s="852"/>
      <c r="DE125" s="852"/>
      <c r="DF125" s="853"/>
      <c r="DG125" s="908" t="s">
        <v>430</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7" customFormat="1" ht="26.25" customHeight="1" thickBot="1" x14ac:dyDescent="0.2">
      <c r="A126" s="864"/>
      <c r="B126" s="865"/>
      <c r="C126" s="868" t="s">
        <v>456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472</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126</v>
      </c>
      <c r="DR126" s="861"/>
      <c r="DS126" s="861"/>
      <c r="DT126" s="861"/>
      <c r="DU126" s="861"/>
      <c r="DV126" s="838" t="s">
        <v>126</v>
      </c>
      <c r="DW126" s="838"/>
      <c r="DX126" s="838"/>
      <c r="DY126" s="838"/>
      <c r="DZ126" s="839"/>
    </row>
    <row r="127" spans="1:130" s="247" customFormat="1" ht="26.25" customHeight="1" x14ac:dyDescent="0.15">
      <c r="A127" s="866"/>
      <c r="B127" s="867"/>
      <c r="C127" s="885" t="s">
        <v>473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126</v>
      </c>
      <c r="AB127" s="824"/>
      <c r="AC127" s="824"/>
      <c r="AD127" s="824"/>
      <c r="AE127" s="825"/>
      <c r="AF127" s="826" t="s">
        <v>430</v>
      </c>
      <c r="AG127" s="824"/>
      <c r="AH127" s="824"/>
      <c r="AI127" s="824"/>
      <c r="AJ127" s="825"/>
      <c r="AK127" s="826" t="s">
        <v>126</v>
      </c>
      <c r="AL127" s="824"/>
      <c r="AM127" s="824"/>
      <c r="AN127" s="824"/>
      <c r="AO127" s="825"/>
      <c r="AP127" s="871" t="s">
        <v>126</v>
      </c>
      <c r="AQ127" s="872"/>
      <c r="AR127" s="872"/>
      <c r="AS127" s="872"/>
      <c r="AT127" s="873"/>
      <c r="AU127" s="283"/>
      <c r="AV127" s="283"/>
      <c r="AW127" s="283"/>
      <c r="AX127" s="888" t="s">
        <v>474</v>
      </c>
      <c r="AY127" s="856"/>
      <c r="AZ127" s="856"/>
      <c r="BA127" s="856"/>
      <c r="BB127" s="856"/>
      <c r="BC127" s="856"/>
      <c r="BD127" s="856"/>
      <c r="BE127" s="857"/>
      <c r="BF127" s="855" t="s">
        <v>475</v>
      </c>
      <c r="BG127" s="856"/>
      <c r="BH127" s="856"/>
      <c r="BI127" s="856"/>
      <c r="BJ127" s="856"/>
      <c r="BK127" s="856"/>
      <c r="BL127" s="857"/>
      <c r="BM127" s="855" t="s">
        <v>476</v>
      </c>
      <c r="BN127" s="856"/>
      <c r="BO127" s="856"/>
      <c r="BP127" s="856"/>
      <c r="BQ127" s="856"/>
      <c r="BR127" s="856"/>
      <c r="BS127" s="857"/>
      <c r="BT127" s="855" t="s">
        <v>477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478</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430</v>
      </c>
      <c r="DM127" s="861"/>
      <c r="DN127" s="861"/>
      <c r="DO127" s="861"/>
      <c r="DP127" s="861"/>
      <c r="DQ127" s="861" t="s">
        <v>430</v>
      </c>
      <c r="DR127" s="861"/>
      <c r="DS127" s="861"/>
      <c r="DT127" s="861"/>
      <c r="DU127" s="861"/>
      <c r="DV127" s="838" t="s">
        <v>430</v>
      </c>
      <c r="DW127" s="838"/>
      <c r="DX127" s="838"/>
      <c r="DY127" s="838"/>
      <c r="DZ127" s="839"/>
    </row>
    <row r="128" spans="1:130" s="247" customFormat="1" ht="26.25" customHeight="1" thickBot="1" x14ac:dyDescent="0.2">
      <c r="A128" s="840" t="s">
        <v>479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480</v>
      </c>
      <c r="X128" s="842"/>
      <c r="Y128" s="842"/>
      <c r="Z128" s="843"/>
      <c r="AA128" s="844">
        <v>7874</v>
      </c>
      <c r="AB128" s="845"/>
      <c r="AC128" s="845"/>
      <c r="AD128" s="845"/>
      <c r="AE128" s="846"/>
      <c r="AF128" s="847">
        <v>8518</v>
      </c>
      <c r="AG128" s="845"/>
      <c r="AH128" s="845"/>
      <c r="AI128" s="845"/>
      <c r="AJ128" s="846"/>
      <c r="AK128" s="847">
        <v>8714</v>
      </c>
      <c r="AL128" s="845"/>
      <c r="AM128" s="845"/>
      <c r="AN128" s="845"/>
      <c r="AO128" s="846"/>
      <c r="AP128" s="848"/>
      <c r="AQ128" s="849"/>
      <c r="AR128" s="849"/>
      <c r="AS128" s="849"/>
      <c r="AT128" s="850"/>
      <c r="AU128" s="283"/>
      <c r="AV128" s="283"/>
      <c r="AW128" s="283"/>
      <c r="AX128" s="851" t="s">
        <v>481</v>
      </c>
      <c r="AY128" s="852"/>
      <c r="AZ128" s="852"/>
      <c r="BA128" s="852"/>
      <c r="BB128" s="852"/>
      <c r="BC128" s="852"/>
      <c r="BD128" s="852"/>
      <c r="BE128" s="853"/>
      <c r="BF128" s="830" t="s">
        <v>430</v>
      </c>
      <c r="BG128" s="831"/>
      <c r="BH128" s="831"/>
      <c r="BI128" s="831"/>
      <c r="BJ128" s="831"/>
      <c r="BK128" s="831"/>
      <c r="BL128" s="854"/>
      <c r="BM128" s="830">
        <v>13.14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482</v>
      </c>
      <c r="CQ128" s="772"/>
      <c r="CR128" s="772"/>
      <c r="CS128" s="772"/>
      <c r="CT128" s="772"/>
      <c r="CU128" s="772"/>
      <c r="CV128" s="772"/>
      <c r="CW128" s="772"/>
      <c r="CX128" s="772"/>
      <c r="CY128" s="772"/>
      <c r="CZ128" s="772"/>
      <c r="DA128" s="772"/>
      <c r="DB128" s="772"/>
      <c r="DC128" s="772"/>
      <c r="DD128" s="772"/>
      <c r="DE128" s="772"/>
      <c r="DF128" s="773"/>
      <c r="DG128" s="834" t="s">
        <v>430</v>
      </c>
      <c r="DH128" s="835"/>
      <c r="DI128" s="835"/>
      <c r="DJ128" s="835"/>
      <c r="DK128" s="835"/>
      <c r="DL128" s="835" t="s">
        <v>126</v>
      </c>
      <c r="DM128" s="835"/>
      <c r="DN128" s="835"/>
      <c r="DO128" s="835"/>
      <c r="DP128" s="835"/>
      <c r="DQ128" s="835" t="s">
        <v>430</v>
      </c>
      <c r="DR128" s="835"/>
      <c r="DS128" s="835"/>
      <c r="DT128" s="835"/>
      <c r="DU128" s="835"/>
      <c r="DV128" s="836" t="s">
        <v>430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483</v>
      </c>
      <c r="X129" s="821"/>
      <c r="Y129" s="821"/>
      <c r="Z129" s="822"/>
      <c r="AA129" s="823">
        <v>11335054</v>
      </c>
      <c r="AB129" s="824"/>
      <c r="AC129" s="824"/>
      <c r="AD129" s="824"/>
      <c r="AE129" s="825"/>
      <c r="AF129" s="826">
        <v>11275326</v>
      </c>
      <c r="AG129" s="824"/>
      <c r="AH129" s="824"/>
      <c r="AI129" s="824"/>
      <c r="AJ129" s="825"/>
      <c r="AK129" s="826">
        <v>11348888</v>
      </c>
      <c r="AL129" s="824"/>
      <c r="AM129" s="824"/>
      <c r="AN129" s="824"/>
      <c r="AO129" s="825"/>
      <c r="AP129" s="827"/>
      <c r="AQ129" s="828"/>
      <c r="AR129" s="828"/>
      <c r="AS129" s="828"/>
      <c r="AT129" s="829"/>
      <c r="AU129" s="285"/>
      <c r="AV129" s="285"/>
      <c r="AW129" s="285"/>
      <c r="AX129" s="793" t="s">
        <v>484</v>
      </c>
      <c r="AY129" s="794"/>
      <c r="AZ129" s="794"/>
      <c r="BA129" s="794"/>
      <c r="BB129" s="794"/>
      <c r="BC129" s="794"/>
      <c r="BD129" s="794"/>
      <c r="BE129" s="795"/>
      <c r="BF129" s="813" t="s">
        <v>126</v>
      </c>
      <c r="BG129" s="814"/>
      <c r="BH129" s="814"/>
      <c r="BI129" s="814"/>
      <c r="BJ129" s="814"/>
      <c r="BK129" s="814"/>
      <c r="BL129" s="815"/>
      <c r="BM129" s="813">
        <v>18.14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486</v>
      </c>
      <c r="X130" s="821"/>
      <c r="Y130" s="821"/>
      <c r="Z130" s="822"/>
      <c r="AA130" s="823">
        <v>1820012</v>
      </c>
      <c r="AB130" s="824"/>
      <c r="AC130" s="824"/>
      <c r="AD130" s="824"/>
      <c r="AE130" s="825"/>
      <c r="AF130" s="826">
        <v>1805724</v>
      </c>
      <c r="AG130" s="824"/>
      <c r="AH130" s="824"/>
      <c r="AI130" s="824"/>
      <c r="AJ130" s="825"/>
      <c r="AK130" s="826">
        <v>1807784</v>
      </c>
      <c r="AL130" s="824"/>
      <c r="AM130" s="824"/>
      <c r="AN130" s="824"/>
      <c r="AO130" s="825"/>
      <c r="AP130" s="827"/>
      <c r="AQ130" s="828"/>
      <c r="AR130" s="828"/>
      <c r="AS130" s="828"/>
      <c r="AT130" s="829"/>
      <c r="AU130" s="285"/>
      <c r="AV130" s="285"/>
      <c r="AW130" s="285"/>
      <c r="AX130" s="793" t="s">
        <v>487</v>
      </c>
      <c r="AY130" s="794"/>
      <c r="AZ130" s="794"/>
      <c r="BA130" s="794"/>
      <c r="BB130" s="794"/>
      <c r="BC130" s="794"/>
      <c r="BD130" s="794"/>
      <c r="BE130" s="795"/>
      <c r="BF130" s="796">
        <v>7.1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488</v>
      </c>
      <c r="X131" s="804"/>
      <c r="Y131" s="804"/>
      <c r="Z131" s="805"/>
      <c r="AA131" s="806">
        <v>9515042</v>
      </c>
      <c r="AB131" s="807"/>
      <c r="AC131" s="807"/>
      <c r="AD131" s="807"/>
      <c r="AE131" s="808"/>
      <c r="AF131" s="809">
        <v>9469602</v>
      </c>
      <c r="AG131" s="807"/>
      <c r="AH131" s="807"/>
      <c r="AI131" s="807"/>
      <c r="AJ131" s="808"/>
      <c r="AK131" s="809">
        <v>9541104</v>
      </c>
      <c r="AL131" s="807"/>
      <c r="AM131" s="807"/>
      <c r="AN131" s="807"/>
      <c r="AO131" s="808"/>
      <c r="AP131" s="810"/>
      <c r="AQ131" s="811"/>
      <c r="AR131" s="811"/>
      <c r="AS131" s="811"/>
      <c r="AT131" s="812"/>
      <c r="AU131" s="285"/>
      <c r="AV131" s="285"/>
      <c r="AW131" s="285"/>
      <c r="AX131" s="771" t="s">
        <v>489</v>
      </c>
      <c r="AY131" s="772"/>
      <c r="AZ131" s="772"/>
      <c r="BA131" s="772"/>
      <c r="BB131" s="772"/>
      <c r="BC131" s="772"/>
      <c r="BD131" s="772"/>
      <c r="BE131" s="773"/>
      <c r="BF131" s="774" t="s">
        <v>430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491</v>
      </c>
      <c r="W132" s="784"/>
      <c r="X132" s="784"/>
      <c r="Y132" s="784"/>
      <c r="Z132" s="785"/>
      <c r="AA132" s="786">
        <v>7.4110865720000003</v>
      </c>
      <c r="AB132" s="787"/>
      <c r="AC132" s="787"/>
      <c r="AD132" s="787"/>
      <c r="AE132" s="788"/>
      <c r="AF132" s="789">
        <v>7.2187722360000004</v>
      </c>
      <c r="AG132" s="787"/>
      <c r="AH132" s="787"/>
      <c r="AI132" s="787"/>
      <c r="AJ132" s="788"/>
      <c r="AK132" s="789">
        <v>6.9435884989999996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492</v>
      </c>
      <c r="W133" s="763"/>
      <c r="X133" s="763"/>
      <c r="Y133" s="763"/>
      <c r="Z133" s="764"/>
      <c r="AA133" s="765">
        <v>7</v>
      </c>
      <c r="AB133" s="766"/>
      <c r="AC133" s="766"/>
      <c r="AD133" s="766"/>
      <c r="AE133" s="767"/>
      <c r="AF133" s="765">
        <v>7.1</v>
      </c>
      <c r="AG133" s="766"/>
      <c r="AH133" s="766"/>
      <c r="AI133" s="766"/>
      <c r="AJ133" s="767"/>
      <c r="AK133" s="765">
        <v>7.1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3iveUXDGThpt66AjZ2MiaIAcyQmwJECSKSAWAVHV3J93CjlLStjZS0Xc0HOcoD3p57b/CTCfiPHsvi7GUFUPw==" saltValue="bENNLdCBnw2qrTFAjPeWnA==" spinCount="100000" sheet="1" objects="1" scenarios="1" formatRows="0"/>
  <mergeCells count="2033">
    <mergeCell ref="Q74:U74"/>
    <mergeCell ref="V74:Z74"/>
    <mergeCell ref="AA74:AE74"/>
    <mergeCell ref="AF74:AJ74"/>
    <mergeCell ref="AK74:AO74"/>
    <mergeCell ref="DB5:DF6"/>
    <mergeCell ref="DG5:DK6"/>
    <mergeCell ref="DL5:DP6"/>
    <mergeCell ref="DQ5:DU6"/>
    <mergeCell ref="DV5:DZ6"/>
    <mergeCell ref="DB9:DF9"/>
    <mergeCell ref="DG9:DK9"/>
    <mergeCell ref="DL9:DP9"/>
    <mergeCell ref="DQ9:DU9"/>
    <mergeCell ref="DV9:DZ9"/>
    <mergeCell ref="DB12:DF12"/>
    <mergeCell ref="DG12:DK12"/>
    <mergeCell ref="DL12:DP12"/>
    <mergeCell ref="DQ12:DU12"/>
    <mergeCell ref="DV12:DZ12"/>
    <mergeCell ref="DB15:DF15"/>
    <mergeCell ref="DG15:DK15"/>
    <mergeCell ref="DL15:DP15"/>
    <mergeCell ref="DQ15:DU15"/>
    <mergeCell ref="DV15:DZ15"/>
    <mergeCell ref="AU5:AY6"/>
    <mergeCell ref="BQ5:CG6"/>
    <mergeCell ref="CH5:CL6"/>
    <mergeCell ref="CM5:CQ6"/>
    <mergeCell ref="CR5:CV6"/>
    <mergeCell ref="CW5:DA6"/>
    <mergeCell ref="CM7:CQ7"/>
    <mergeCell ref="DJ2:DO2"/>
    <mergeCell ref="DQ2:DZ2"/>
    <mergeCell ref="A4:AY4"/>
    <mergeCell ref="A5:P6"/>
    <mergeCell ref="Q5:U6"/>
    <mergeCell ref="V5:Z6"/>
    <mergeCell ref="AA5:AE6"/>
    <mergeCell ref="AF5:AJ6"/>
    <mergeCell ref="AK5:AO6"/>
    <mergeCell ref="AP5:AT6"/>
    <mergeCell ref="DV7:DZ7"/>
    <mergeCell ref="DV10:DZ10"/>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B7:P7"/>
    <mergeCell ref="Q7:U7"/>
    <mergeCell ref="V7:Z7"/>
    <mergeCell ref="AA7:AE7"/>
    <mergeCell ref="AF7:AJ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DV13:DZ13"/>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B16:P16"/>
    <mergeCell ref="Q16:U16"/>
    <mergeCell ref="V16:Z16"/>
    <mergeCell ref="AA16:AE16"/>
    <mergeCell ref="AF16:AJ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R74:CV74"/>
    <mergeCell ref="CW74:DA74"/>
    <mergeCell ref="DB74:DF74"/>
    <mergeCell ref="DG74:DK74"/>
    <mergeCell ref="DL74:DP74"/>
    <mergeCell ref="DQ74:DU74"/>
    <mergeCell ref="AP74:AT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AU74:AY74"/>
    <mergeCell ref="AP75:AT75"/>
    <mergeCell ref="DV78:DZ78"/>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5:P75"/>
    <mergeCell ref="AU75:AY75"/>
    <mergeCell ref="AZ75:BD75"/>
    <mergeCell ref="Q75:U75"/>
    <mergeCell ref="V75:Z75"/>
    <mergeCell ref="AA75:AE75"/>
    <mergeCell ref="AF75:AJ75"/>
    <mergeCell ref="AK75:AO75"/>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PHM5gwSoJq3n6P2kq/errDcb+49xnP+bCUl8ww8FjdZQHVAguRuOsMMS7tWEFtajjnxJhPsAqQBA5499JSMVg==" saltValue="8CZpOTO9msa8+/BuFsz3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dOaTSaCFFBLeRnlcG9fRxsOUEfB6YuHy5JB8PtHQj9iX6VxpUF/TRr3HRdcvyHaCe3pFQTWcRXLlUlJ4g1Wmw==" saltValue="FUT2Z87uZayelU0YPAir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501</v>
      </c>
      <c r="AL9" s="1193"/>
      <c r="AM9" s="1193"/>
      <c r="AN9" s="1194"/>
      <c r="AO9" s="313">
        <v>2778277</v>
      </c>
      <c r="AP9" s="313">
        <v>62793</v>
      </c>
      <c r="AQ9" s="314">
        <v>90613</v>
      </c>
      <c r="AR9" s="315">
        <v>-30.7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502</v>
      </c>
      <c r="AL10" s="1193"/>
      <c r="AM10" s="1193"/>
      <c r="AN10" s="1194"/>
      <c r="AO10" s="316">
        <v>28344</v>
      </c>
      <c r="AP10" s="316">
        <v>641</v>
      </c>
      <c r="AQ10" s="317">
        <v>7525</v>
      </c>
      <c r="AR10" s="318">
        <v>-91.5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503</v>
      </c>
      <c r="AL11" s="1193"/>
      <c r="AM11" s="1193"/>
      <c r="AN11" s="1194"/>
      <c r="AO11" s="316">
        <v>464570</v>
      </c>
      <c r="AP11" s="316">
        <v>10500</v>
      </c>
      <c r="AQ11" s="317">
        <v>9582</v>
      </c>
      <c r="AR11" s="318">
        <v>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504</v>
      </c>
      <c r="AL12" s="1193"/>
      <c r="AM12" s="1193"/>
      <c r="AN12" s="1194"/>
      <c r="AO12" s="316">
        <v>66093</v>
      </c>
      <c r="AP12" s="316">
        <v>1494</v>
      </c>
      <c r="AQ12" s="317">
        <v>1356</v>
      </c>
      <c r="AR12" s="318">
        <v>10.199999999999999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505</v>
      </c>
      <c r="AL13" s="1193"/>
      <c r="AM13" s="1193"/>
      <c r="AN13" s="1194"/>
      <c r="AO13" s="316" t="s">
        <v>506</v>
      </c>
      <c r="AP13" s="316" t="s">
        <v>506</v>
      </c>
      <c r="AQ13" s="317">
        <v>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507</v>
      </c>
      <c r="AL14" s="1193"/>
      <c r="AM14" s="1193"/>
      <c r="AN14" s="1194"/>
      <c r="AO14" s="316">
        <v>78006</v>
      </c>
      <c r="AP14" s="316">
        <v>1763</v>
      </c>
      <c r="AQ14" s="317">
        <v>4182</v>
      </c>
      <c r="AR14" s="318">
        <v>-57.8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508</v>
      </c>
      <c r="AL15" s="1193"/>
      <c r="AM15" s="1193"/>
      <c r="AN15" s="1194"/>
      <c r="AO15" s="316">
        <v>168446</v>
      </c>
      <c r="AP15" s="316">
        <v>3807</v>
      </c>
      <c r="AQ15" s="317">
        <v>2331</v>
      </c>
      <c r="AR15" s="318">
        <v>63.3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509</v>
      </c>
      <c r="AL16" s="1196"/>
      <c r="AM16" s="1196"/>
      <c r="AN16" s="1197"/>
      <c r="AO16" s="316">
        <v>-307280</v>
      </c>
      <c r="AP16" s="316">
        <v>-6945</v>
      </c>
      <c r="AQ16" s="317">
        <v>-8270</v>
      </c>
      <c r="AR16" s="318">
        <v>-16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3276456</v>
      </c>
      <c r="AP17" s="316">
        <v>74053</v>
      </c>
      <c r="AQ17" s="317">
        <v>107322</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514</v>
      </c>
      <c r="AL21" s="1190"/>
      <c r="AM21" s="1190"/>
      <c r="AN21" s="1191"/>
      <c r="AO21" s="328">
        <v>6.94</v>
      </c>
      <c r="AP21" s="329">
        <v>10.18</v>
      </c>
      <c r="AQ21" s="330">
        <v>-3.24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515</v>
      </c>
      <c r="AL22" s="1190"/>
      <c r="AM22" s="1190"/>
      <c r="AN22" s="1191"/>
      <c r="AO22" s="333">
        <v>98.1</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519</v>
      </c>
      <c r="AL32" s="1181"/>
      <c r="AM32" s="1181"/>
      <c r="AN32" s="1182"/>
      <c r="AO32" s="343">
        <v>2126486</v>
      </c>
      <c r="AP32" s="343">
        <v>48062</v>
      </c>
      <c r="AQ32" s="344">
        <v>67619</v>
      </c>
      <c r="AR32" s="345">
        <v>-28.9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520</v>
      </c>
      <c r="AL33" s="1181"/>
      <c r="AM33" s="1181"/>
      <c r="AN33" s="1182"/>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521</v>
      </c>
      <c r="AL34" s="1181"/>
      <c r="AM34" s="1181"/>
      <c r="AN34" s="1182"/>
      <c r="AO34" s="343" t="s">
        <v>506</v>
      </c>
      <c r="AP34" s="343" t="s">
        <v>506</v>
      </c>
      <c r="AQ34" s="344">
        <v>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522</v>
      </c>
      <c r="AL35" s="1181"/>
      <c r="AM35" s="1181"/>
      <c r="AN35" s="1182"/>
      <c r="AO35" s="343">
        <v>262093</v>
      </c>
      <c r="AP35" s="343">
        <v>5924</v>
      </c>
      <c r="AQ35" s="344">
        <v>17835</v>
      </c>
      <c r="AR35" s="345">
        <v>-66.8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523</v>
      </c>
      <c r="AL36" s="1181"/>
      <c r="AM36" s="1181"/>
      <c r="AN36" s="1182"/>
      <c r="AO36" s="343">
        <v>90412</v>
      </c>
      <c r="AP36" s="343">
        <v>2043</v>
      </c>
      <c r="AQ36" s="344">
        <v>2401</v>
      </c>
      <c r="AR36" s="345">
        <v>-14.9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524</v>
      </c>
      <c r="AL37" s="1181"/>
      <c r="AM37" s="1181"/>
      <c r="AN37" s="1182"/>
      <c r="AO37" s="343" t="s">
        <v>506</v>
      </c>
      <c r="AP37" s="343" t="s">
        <v>506</v>
      </c>
      <c r="AQ37" s="344">
        <v>732</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525</v>
      </c>
      <c r="AL38" s="1184"/>
      <c r="AM38" s="1184"/>
      <c r="AN38" s="1185"/>
      <c r="AO38" s="346">
        <v>2</v>
      </c>
      <c r="AP38" s="346">
        <v>0</v>
      </c>
      <c r="AQ38" s="347">
        <v>5</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526</v>
      </c>
      <c r="AL39" s="1184"/>
      <c r="AM39" s="1184"/>
      <c r="AN39" s="1185"/>
      <c r="AO39" s="343">
        <v>-8714</v>
      </c>
      <c r="AP39" s="343">
        <v>-197</v>
      </c>
      <c r="AQ39" s="344">
        <v>-3806</v>
      </c>
      <c r="AR39" s="345">
        <v>-94.8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527</v>
      </c>
      <c r="AL40" s="1181"/>
      <c r="AM40" s="1181"/>
      <c r="AN40" s="1182"/>
      <c r="AO40" s="343">
        <v>-1807784</v>
      </c>
      <c r="AP40" s="343">
        <v>-40858</v>
      </c>
      <c r="AQ40" s="344">
        <v>-59049</v>
      </c>
      <c r="AR40" s="345">
        <v>-30.8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662495</v>
      </c>
      <c r="AP41" s="343">
        <v>14973</v>
      </c>
      <c r="AQ41" s="344">
        <v>25740</v>
      </c>
      <c r="AR41" s="345">
        <v>-41.8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496</v>
      </c>
      <c r="AN49" s="1175" t="s">
        <v>531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3586872</v>
      </c>
      <c r="AN51" s="365">
        <v>83735</v>
      </c>
      <c r="AO51" s="366">
        <v>-16.399999999999999</v>
      </c>
      <c r="AP51" s="367">
        <v>85459</v>
      </c>
      <c r="AQ51" s="368">
        <v>-19.8</v>
      </c>
      <c r="AR51" s="369">
        <v>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1108393</v>
      </c>
      <c r="AN52" s="373">
        <v>25875</v>
      </c>
      <c r="AO52" s="374">
        <v>-43.6</v>
      </c>
      <c r="AP52" s="375">
        <v>44378</v>
      </c>
      <c r="AQ52" s="376">
        <v>-2.6</v>
      </c>
      <c r="AR52" s="377">
        <v>-41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5181083</v>
      </c>
      <c r="AN53" s="365">
        <v>119802</v>
      </c>
      <c r="AO53" s="366">
        <v>43.1</v>
      </c>
      <c r="AP53" s="367">
        <v>83280</v>
      </c>
      <c r="AQ53" s="368">
        <v>-2.5</v>
      </c>
      <c r="AR53" s="369">
        <v>45.6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3208390</v>
      </c>
      <c r="AN54" s="373">
        <v>74188</v>
      </c>
      <c r="AO54" s="374">
        <v>186.7</v>
      </c>
      <c r="AP54" s="375">
        <v>43123</v>
      </c>
      <c r="AQ54" s="376">
        <v>-2.8</v>
      </c>
      <c r="AR54" s="377">
        <v>189.5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5338934</v>
      </c>
      <c r="AN55" s="365">
        <v>122259</v>
      </c>
      <c r="AO55" s="366">
        <v>2.1</v>
      </c>
      <c r="AP55" s="367">
        <v>88968</v>
      </c>
      <c r="AQ55" s="368">
        <v>6.8</v>
      </c>
      <c r="AR55" s="369">
        <v>-4.7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2978866</v>
      </c>
      <c r="AN56" s="373">
        <v>68215</v>
      </c>
      <c r="AO56" s="374">
        <v>-8.1</v>
      </c>
      <c r="AP56" s="375">
        <v>45482</v>
      </c>
      <c r="AQ56" s="376">
        <v>5.5</v>
      </c>
      <c r="AR56" s="377">
        <v>-13.6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6278470</v>
      </c>
      <c r="AN57" s="365">
        <v>142871</v>
      </c>
      <c r="AO57" s="366">
        <v>16.899999999999999</v>
      </c>
      <c r="AP57" s="367">
        <v>85173</v>
      </c>
      <c r="AQ57" s="368">
        <v>-4.3</v>
      </c>
      <c r="AR57" s="369">
        <v>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4174741</v>
      </c>
      <c r="AN58" s="373">
        <v>94999</v>
      </c>
      <c r="AO58" s="374">
        <v>39.299999999999997</v>
      </c>
      <c r="AP58" s="375">
        <v>43913</v>
      </c>
      <c r="AQ58" s="376">
        <v>-3.4</v>
      </c>
      <c r="AR58" s="377">
        <v>42.7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3639032</v>
      </c>
      <c r="AN59" s="365">
        <v>82247</v>
      </c>
      <c r="AO59" s="366">
        <v>-42.4</v>
      </c>
      <c r="AP59" s="367">
        <v>94081</v>
      </c>
      <c r="AQ59" s="368">
        <v>10.5</v>
      </c>
      <c r="AR59" s="369">
        <v>-52.9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1408021</v>
      </c>
      <c r="AN60" s="373">
        <v>31823</v>
      </c>
      <c r="AO60" s="374">
        <v>-66.5</v>
      </c>
      <c r="AP60" s="375">
        <v>48949</v>
      </c>
      <c r="AQ60" s="376">
        <v>11.5</v>
      </c>
      <c r="AR60" s="377">
        <v>-78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4804878</v>
      </c>
      <c r="AN61" s="380">
        <v>110183</v>
      </c>
      <c r="AO61" s="381">
        <v>0.7</v>
      </c>
      <c r="AP61" s="382">
        <v>87392</v>
      </c>
      <c r="AQ61" s="383">
        <v>-1.9</v>
      </c>
      <c r="AR61" s="369">
        <v>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2575682</v>
      </c>
      <c r="AN62" s="373">
        <v>59020</v>
      </c>
      <c r="AO62" s="374">
        <v>21.6</v>
      </c>
      <c r="AP62" s="375">
        <v>45169</v>
      </c>
      <c r="AQ62" s="376">
        <v>1.6</v>
      </c>
      <c r="AR62" s="377">
        <v>20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nIYhIn170ekzzINLHiuQ6GDqsEMEynBSkpR+lXc6sSHUZQ4kDgGeB3kENvB6h9AWLH1ZSnPVnMLQQ2vglteDQ==" saltValue="KSDMFCeMQbuBbvcc6CCo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4"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jD+saA1WnUMbMCcxoThBlPywAulJF2VMZWnNiTmguEJRRePXen4oImZjk86/vL+WK9Lm+QZlxfOfEaU46xs2QQ==" saltValue="GswXPUZ0kZnOd2ks3VeK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9"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mi2japn2z8cbI98Ylp713sAMYdhPiBRfdxDELpD7amhuxQXFcwQIITZ7fITegWRuphrEUsmSlKu3flKCMqSFrw==" saltValue="PoXvYWGcu9vE+8B2lXkJ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8" t="s">
        <v>3</v>
      </c>
      <c r="D47" s="1198"/>
      <c r="E47" s="1199"/>
      <c r="F47" s="11">
        <v>27.47</v>
      </c>
      <c r="G47" s="12">
        <v>33.24</v>
      </c>
      <c r="H47" s="12">
        <v>33.53</v>
      </c>
      <c r="I47" s="12">
        <v>29.08</v>
      </c>
      <c r="J47" s="13">
        <v>23.17</v>
      </c>
    </row>
    <row r="48" spans="2:10" ht="57.75" customHeight="1" x14ac:dyDescent="0.15">
      <c r="B48" s="14"/>
      <c r="C48" s="1200" t="s">
        <v>4</v>
      </c>
      <c r="D48" s="1200"/>
      <c r="E48" s="1201"/>
      <c r="F48" s="15">
        <v>10.220000000000001</v>
      </c>
      <c r="G48" s="16">
        <v>8.83</v>
      </c>
      <c r="H48" s="16">
        <v>7.87</v>
      </c>
      <c r="I48" s="16">
        <v>11.44</v>
      </c>
      <c r="J48" s="17">
        <v>11.14</v>
      </c>
    </row>
    <row r="49" spans="2:10" ht="57.75" customHeight="1" thickBot="1" x14ac:dyDescent="0.2">
      <c r="B49" s="18"/>
      <c r="C49" s="1202" t="s">
        <v>5</v>
      </c>
      <c r="D49" s="1202"/>
      <c r="E49" s="1203"/>
      <c r="F49" s="19">
        <v>3.39</v>
      </c>
      <c r="G49" s="20">
        <v>5.74</v>
      </c>
      <c r="H49" s="20">
        <v>0.81</v>
      </c>
      <c r="I49" s="20" t="s">
        <v>552</v>
      </c>
      <c r="J49" s="21" t="s">
        <v>553</v>
      </c>
    </row>
    <row r="50" spans="2:10" ht="13.5" customHeight="1" x14ac:dyDescent="0.15"/>
  </sheetData>
  <sheetProtection algorithmName="SHA-512" hashValue="fkrmQ9rBQVCzBNVEQtCxE4Aa7pz1En1bSNKMX9p+/7USynAnP/63V4YsFwe7ATKyUugeZe79MpcRW3zhM1cLaw==" saltValue="G9Aq4d7C5SHHtlZgRK7R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2021-03-08T01:29:37Z</cp:lastPrinted>
  <dcterms:created xsi:type="dcterms:W3CDTF">2021-02-05T05:13:45Z</dcterms:created>
  <dcterms:modified xsi:type="dcterms:W3CDTF">2021-10-14T07:22:45Z</dcterms:modified>
  <cp:category/>
</cp:coreProperties>
</file>