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_財政第2係\♪県調査他・通知（第2係）\R03年度\10 公会計関連通知\2021.9.22【1015(金)〆】 【作業依頼】R1年度財政状況資料集の作成について（2回目：公会計分）\02 市→県\"/>
    </mc:Choice>
  </mc:AlternateContent>
  <bookViews>
    <workbookView xWindow="0" yWindow="0" windowWidth="15360" windowHeight="7635" tabRatio="898" firstSheet="9"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<sst xmlns="http://schemas.openxmlformats.org/spreadsheetml/2006/main" count="1117" uniqueCount="614">
  <si>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</si>
  <si>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</si>
  <si>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</si>
  <si>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</si>
  <si>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</si>
  <si>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</si>
  <si>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</si>
  <si>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</si>
  <si>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</si>
  <si>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</si>
  <si>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</si>
  <si>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</si>
  <si>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</si>
  <si>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</si>
  <si>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</si>
  <si>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</si>
  <si>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</si>
  <si>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</si>
  <si>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</si>
  <si>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</si>
  <si>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</si>
  <si>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</si>
  <si>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</si>
  <si>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</si>
  <si>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</si>
  <si>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</si>
  <si>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</si>
  <si>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</si>
  <si>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</si>
  <si>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</si>
  <si>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</si>
  <si>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</si>
  <si>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</si>
  <si>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</si>
  <si>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</si>
  <si>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</si>
  <si>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</si>
  <si>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</si>
  <si>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</si>
  <si>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</si>
  <si>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</si>
  <si>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</si>
  <si>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</si>
  <si>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</si>
  <si>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</si>
  <si>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</si>
  <si>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</si>
  <si>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</si>
  <si>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</si>
  <si>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</si>
  <si>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</si>
  <si>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</si>
  <si>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</si>
  <si>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</si>
  <si>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</si>
  <si>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</si>
  <si>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</si>
  <si>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</si>
  <si>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</si>
  <si>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</si>
  <si>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</si>
  <si>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</si>
  <si>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</si>
  <si>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</si>
  <si>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</si>
  <si>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</si>
  <si>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</si>
  <si>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</si>
  <si>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</si>
  <si>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</si>
  <si>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</si>
  <si>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</si>
  <si>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</si>
  <si>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</si>
  <si>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</si>
  <si>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</si>
  <si>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</si>
  <si>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</si>
  <si>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</si>
  <si>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</si>
  <si>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</si>
  <si>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</si>
  <si>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</si>
  <si>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</si>
  <si>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</si>
  <si>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</si>
  <si>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</si>
  <si>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</si>
  <si>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</si>
  <si>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</si>
  <si>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</si>
  <si>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</si>
  <si>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</si>
  <si>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</si>
  <si>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</si>
  <si>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</si>
  <si>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</si>
  <si>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</si>
  <si>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うるま市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</si>
  <si>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</si>
  <si>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</si>
  <si>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</si>
  <si>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</si>
  <si>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</si>
  <si>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</si>
  <si>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</si>
  <si>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</si>
  <si>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</si>
  <si>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</si>
  <si>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</si>
  <si>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</si>
  <si>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</si>
  <si>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</si>
  <si>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</si>
  <si>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</si>
  <si>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</si>
  <si>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</si>
  <si>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</si>
  <si>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</si>
  <si>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</si>
  <si>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</si>
  <si>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</si>
  <si>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</si>
  <si>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</si>
  <si>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</si>
  <si>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</si>
  <si>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</si>
  <si>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</si>
  <si>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</si>
  <si>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</si>
  <si>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</si>
  <si>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</si>
  <si>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</si>
  <si>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</si>
  <si>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</si>
  <si>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</si>
  <si>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</si>
  <si>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</si>
  <si>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</si>
  <si>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</si>
  <si>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</si>
  <si>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</si>
  <si>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</si>
  <si>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</si>
  <si>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</si>
  <si>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</si>
  <si>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</si>
  <si>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</si>
  <si>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</si>
  <si>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</si>
  <si>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</si>
  <si>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</si>
  <si>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</si>
  <si>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</si>
  <si>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</si>
  <si>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</si>
  <si>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</si>
  <si>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</si>
  <si>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</si>
  <si>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</si>
  <si>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</si>
  <si>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</si>
  <si>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</si>
  <si>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</si>
  <si>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</si>
  <si>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</si>
  <si>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</si>
  <si>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</si>
  <si>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</si>
  <si>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</si>
  <si>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</si>
  <si>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</si>
  <si>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</si>
  <si>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</si>
  <si>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</si>
  <si>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</si>
  <si>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</si>
  <si>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</si>
  <si>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</si>
  <si>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</si>
  <si>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</si>
  <si>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</si>
  <si>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</si>
  <si>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</si>
  <si>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</si>
  <si>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</si>
  <si>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</si>
  <si>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</si>
  <si>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</si>
  <si>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</si>
  <si>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</si>
  <si>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</si>
  <si>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</si>
  <si>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</si>
  <si>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</si>
  <si>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</si>
  <si>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</si>
  <si>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</si>
  <si>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</si>
  <si>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</si>
  <si>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</si>
  <si>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</si>
  <si>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</si>
  <si>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</si>
  <si>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</si>
  <si>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</si>
  <si>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</si>
  <si>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</si>
  <si>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</si>
  <si>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</si>
  <si>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</si>
  <si>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</si>
  <si>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沖縄県うるま市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</si>
  <si>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</si>
  <si>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</si>
  <si>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</si>
  <si>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</si>
  <si>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</si>
  <si>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</si>
  <si>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</si>
  <si>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</si>
  <si>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</si>
  <si>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</si>
  <si>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</si>
  <si>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</si>
  <si>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</si>
  <si>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</si>
  <si>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</si>
  <si>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</si>
  <si>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</si>
  <si>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</si>
  <si>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</si>
  <si>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</si>
  <si>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</si>
  <si>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</si>
  <si>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</si>
  <si>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</si>
  <si>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</si>
  <si>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</si>
  <si>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</si>
  <si>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</si>
  <si>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</si>
  <si>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</si>
  <si>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</si>
  <si>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</si>
  <si>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</si>
  <si>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</si>
  <si>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</si>
  <si>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</si>
  <si>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</si>
  <si>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</si>
  <si>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</si>
  <si>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</si>
  <si>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</si>
  <si>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</si>
  <si>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</si>
  <si>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</si>
  <si>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</si>
  <si>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</si>
  <si>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</si>
  <si>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</si>
  <si>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</si>
  <si>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</si>
  <si>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</si>
  <si>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</si>
  <si>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</si>
  <si>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</si>
  <si>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</si>
  <si>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</si>
  <si>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</si>
  <si>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</si>
  <si>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</si>
  <si>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</si>
  <si>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</si>
  <si>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</si>
  <si>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</si>
  <si>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</si>
  <si>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</si>
  <si>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</si>
  <si>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</si>
  <si>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</si>
  <si>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</si>
  <si>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</si>
  <si>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</si>
  <si>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</si>
  <si>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</si>
  <si>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</si>
  <si>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</si>
  <si>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</si>
  <si>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</si>
  <si>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</si>
  <si>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</si>
  <si>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</si>
  <si>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</si>
  <si>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</si>
  <si>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</si>
  <si>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</si>
  <si>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</si>
  <si>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</si>
  <si>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</si>
  <si>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</si>
  <si>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</si>
  <si>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</si>
  <si>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</si>
  <si>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</si>
  <si>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</si>
  <si>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</si>
  <si>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</si>
  <si>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</si>
  <si>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</si>
  <si>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</si>
  <si>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</si>
  <si>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</si>
  <si>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</si>
  <si>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</si>
  <si>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</si>
  <si>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</si>
  <si>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</si>
  <si>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</si>
  <si>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</si>
  <si>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</si>
  <si>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</si>
  <si>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</si>
  <si>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</si>
  <si>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</si>
  <si>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</si>
  <si>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</si>
  <si>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</si>
  <si>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</si>
  <si>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</si>
  <si>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</si>
  <si>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</si>
  <si>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</si>
  <si>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</si>
  <si>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</si>
  <si>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</si>
  <si>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</si>
  <si>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</si>
  <si>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</si>
  <si>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</si>
  <si>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</si>
  <si>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</si>
  <si>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</si>
  <si>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</si>
  <si>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</si>
  <si>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</si>
  <si>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</si>
  <si>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</si>
  <si>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</si>
  <si>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</si>
  <si>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</si>
  <si>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</si>
  <si>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</si>
  <si>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</si>
  <si>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</si>
  <si>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</si>
  <si>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</si>
  <si>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</si>
  <si>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</si>
  <si>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</si>
  <si>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</si>
  <si>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</si>
  <si>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</si>
  <si>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</si>
  <si>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</si>
  <si>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</si>
  <si>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沖縄県うるま市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</si>
  <si>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</si>
  <si>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</si>
  <si>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</si>
  <si>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</si>
  <si>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</si>
  <si>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</si>
  <si>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</si>
  <si>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</si>
  <si>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</si>
  <si>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</si>
  <si>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</si>
  <si>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</si>
  <si>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</si>
  <si>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</si>
  <si>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</si>
  <si>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</si>
  <si>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</si>
  <si>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</si>
  <si>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</si>
  <si>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</si>
  <si>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</si>
  <si>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</si>
  <si>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</si>
  <si>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</si>
  <si>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</si>
  <si>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</si>
  <si>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</si>
  <si>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</si>
  <si>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</si>
  <si>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</si>
  <si>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</si>
  <si>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</si>
  <si>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</si>
  <si>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</si>
  <si>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</si>
  <si>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</si>
  <si>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</si>
  <si>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</si>
  <si>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</si>
  <si>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</si>
  <si>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</si>
  <si>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</si>
  <si>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</si>
  <si>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</si>
  <si>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</si>
  <si>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</si>
  <si>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</si>
  <si>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</si>
  <si>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</si>
  <si>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</si>
  <si>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</si>
  <si>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</si>
  <si>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</si>
  <si>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</si>
  <si>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</si>
  <si>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</si>
  <si>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</si>
  <si>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</si>
  <si>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</si>
  <si>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</si>
  <si>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</si>
  <si>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</si>
  <si>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</si>
  <si>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</si>
  <si>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</si>
  <si>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</si>
  <si>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</si>
  <si>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</si>
  <si>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</si>
  <si>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</si>
  <si>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</si>
  <si>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</si>
  <si>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</si>
  <si>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</si>
  <si>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</si>
  <si>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</si>
  <si>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</si>
  <si>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</si>
  <si>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</si>
  <si>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</si>
  <si>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</si>
  <si>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</si>
  <si>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</si>
  <si>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</si>
  <si>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</si>
  <si>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</si>
  <si>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</si>
  <si>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</si>
  <si>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</si>
  <si>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</si>
  <si>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</si>
  <si>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</si>
  <si>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</si>
  <si>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</si>
  <si>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</si>
  <si>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</si>
  <si>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</si>
  <si>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</si>
  <si>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</si>
  <si>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</si>
  <si>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</si>
  <si>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</si>
  <si>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</si>
  <si>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</si>
  <si>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</si>
  <si>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</si>
  <si>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</si>
  <si>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</si>
  <si>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</si>
  <si>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</si>
  <si>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</si>
  <si>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</si>
  <si>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</si>
  <si>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</si>
  <si>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</si>
  <si>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</si>
  <si>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</si>
  <si>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</si>
  <si>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</si>
  <si>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</si>
  <si>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</si>
  <si>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</si>
  <si>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</si>
  <si>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</si>
  <si>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</si>
  <si>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</si>
  <si>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</si>
  <si>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</si>
  <si>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</si>
  <si>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</si>
  <si>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</si>
  <si>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</si>
  <si>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</si>
  <si>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</si>
  <si>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</si>
  <si>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</si>
  <si>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</si>
  <si>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</si>
  <si>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</si>
  <si>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</si>
  <si>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</si>
  <si>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</si>
  <si>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</si>
  <si>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</si>
  <si>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</si>
  <si>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</si>
  <si>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</si>
  <si>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</si>
  <si>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</si>
  <si>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</si>
  <si>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</si>
  <si>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</si>
  <si>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</si>
  <si>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</si>
  <si>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</si>
  <si>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</si>
  <si>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</si>
  <si>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</si>
  <si>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</si>
  <si>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</si>
  <si>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</si>
  <si>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</si>
  <si>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</si>
  <si>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</si>
  <si>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</si>
  <si>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</si>
  <si>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</si>
  <si>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</si>
  <si>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</si>
  <si>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</si>
  <si>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</si>
  <si>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</si>
  <si>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</si>
  <si>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</si>
  <si>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</si>
  <si>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</si>
  <si>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</si>
  <si>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</si>
  <si>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</si>
  <si>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</si>
  <si>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</si>
  <si>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</si>
  <si>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</si>
  <si>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</si>
  <si>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</si>
  <si>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</si>
  <si>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</si>
  <si>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</si>
  <si>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</si>
  <si>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</si>
  <si>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</si>
  <si>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</si>
  <si>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</si>
  <si>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</si>
  <si>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</si>
  <si>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</si>
  <si>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</si>
  <si>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</si>
  <si>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</si>
  <si>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0.10</t>
  </si>
  <si>
    <t>▲ 2.27</t>
  </si>
  <si>
    <t>▲ 2.20</t>
  </si>
  <si>
    <t>一般会計</t>
  </si>
  <si>
    <t>水道事業会計</t>
  </si>
  <si>
    <t>国民健康保険特別会計</t>
  </si>
  <si>
    <t>▲ 3.22</t>
  </si>
  <si>
    <t>▲ 0.15</t>
  </si>
  <si>
    <t>介護保険特別会計</t>
  </si>
  <si>
    <t>公共下水道事業特別会計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</si>
  <si>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</si>
  <si>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</si>
  <si>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</si>
  <si>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</si>
  <si>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</si>
  <si>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</si>
  <si>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</si>
  <si>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</si>
  <si>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</si>
  <si>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</si>
  <si>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</si>
  <si>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</si>
  <si>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</si>
  <si>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中部衛生施設組合（一般会計）</t>
    <rPh sb="0" eb="2">
      <t>チュウブ</t>
    </rPh>
    <rPh sb="2" eb="4">
      <t>エイセイ</t>
    </rPh>
    <rPh sb="4" eb="6">
      <t>シセツ</t>
    </rPh>
    <rPh sb="6" eb="8">
      <t>クミアイ</t>
    </rPh>
    <rPh sb="9" eb="11">
      <t>イッパン</t>
    </rPh>
    <rPh sb="11" eb="13">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</si>
  <si>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</si>
  <si>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</si>
  <si>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</si>
  <si>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</si>
  <si>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</si>
  <si>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</si>
  <si>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うるま市土地開発公社</t>
    <phoneticPr fontId="2"/>
  </si>
  <si>
    <t>地域振興基金(R01年度末現在)</t>
    <phoneticPr fontId="5"/>
  </si>
  <si>
    <t>公共施設等総合管理基金(R01年度末現在)</t>
    <phoneticPr fontId="5"/>
  </si>
  <si>
    <t>こどもゆめ基金(R01年度末現在)</t>
    <phoneticPr fontId="5"/>
  </si>
  <si>
    <t>特定防衛施設周辺整備調整交付金事業基金(R01年度末現在)</t>
    <phoneticPr fontId="5"/>
  </si>
  <si>
    <t>土地開発基金(R01年度末現在)</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</si>
  <si>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</si>
  <si>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</si>
  <si>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</si>
  <si>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普通建設事業を実施する際には、合併特例債等の財政措置の大きな地方債メニューを活用してきたこと、決算剰余金を活用した基金積立てを計画的に取り組んできたことなどにより、将来負担の軽減を図ってきた結果、将来負担比率が低下している。また、有形固定資産減価償却率についても、類似団体内で市民会館・体育館・図書館は高水準となっているが、有形固定資産の多くを占める道路や学校施設の計画的更新により、全体では類似団体平均値より低水準となっている。　耐用年数分類別に比較すると、全体的に建物付属設備の減価償却率が高水準にあり、維持管理費が増加してくると想定されることから、今後の施設のあり方（統廃合や長寿命化など）について、個別施設計画に基づき検討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</si>
  <si>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</si>
  <si>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</si>
  <si>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</si>
  <si>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</si>
  <si>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</si>
  <si>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</si>
  <si>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水準にある。それは、普通建設事業を実施する際、合併特例債を活用していることや決算剰余金を活用した基金積立てを計画的に取り組んできたことによる。なお、合併特例債の活用については、令和７年度までを計画期間としていることから、今後の地方債活用については充当率や交付税算入率を考慮するとともに普通建設事業のあり方を検討し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</si>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</sst>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A5E9-41E9-99E5-FBD1597939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96981</c:v>
                </c:pt>
                <c:pt idx="1">
                  <c:v>70935</c:v>
                </c:pt>
                <c:pt idx="2">
                  <c:v>54790</c:v>
                </c:pt>
                <c:pt idx="3">
                  <c:v>72225</c:v>
                </c:pt>
                <c:pt idx="4">
                  <c:v>73948</c:v>
                </c:pt>
              </c:numCache>
            </c:numRef>
          </c:val>
          <c:smooth val="0"/>
          <c:extLst>
            <c:ext xmlns:c16="http://schemas.microsoft.com/office/drawing/2014/chart" uri="{C3380CC4-5D6E-409C-BE32-E72D297353CC}">
              <c16:uniqueId val="{00000001-A5E9-41E9-99E5-FBD1597939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9.48</c:v>
                </c:pt>
                <c:pt idx="1">
                  <c:v>8.35</c:v>
                </c:pt>
                <c:pt idx="2">
                  <c:v>8.01</c:v>
                </c:pt>
                <c:pt idx="3">
                  <c:v>6.65</c:v>
                </c:pt>
                <c:pt idx="4">
                  <c:v>8.75</c:v>
                </c:pt>
              </c:numCache>
            </c:numRef>
          </c:val>
          <c:extLst>
            <c:ext xmlns:c16="http://schemas.microsoft.com/office/drawing/2014/chart" uri="{C3380CC4-5D6E-409C-BE32-E72D297353CC}">
              <c16:uniqueId val="{00000000-D51C-4315-90EA-1C73B31F21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20.71</c:v>
                </c:pt>
                <c:pt idx="1">
                  <c:v>21.65</c:v>
                </c:pt>
                <c:pt idx="2">
                  <c:v>19.23</c:v>
                </c:pt>
                <c:pt idx="3">
                  <c:v>18.239999999999998</c:v>
                </c:pt>
                <c:pt idx="4">
                  <c:v>16.25</c:v>
                </c:pt>
              </c:numCache>
            </c:numRef>
          </c:val>
          <c:extLst>
            <c:ext xmlns:c16="http://schemas.microsoft.com/office/drawing/2014/chart" uri="{C3380CC4-5D6E-409C-BE32-E72D297353CC}">
              <c16:uniqueId val="{00000001-D51C-4315-90EA-1C73B31F21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6.51</c:v>
                </c:pt>
                <c:pt idx="1">
                  <c:v>-0.1</c:v>
                </c:pt>
                <c:pt idx="2">
                  <c:v>-2.27</c:v>
                </c:pt>
                <c:pt idx="3">
                  <c:v>-2.2000000000000002</c:v>
                </c:pt>
                <c:pt idx="4">
                  <c:v>0.63</c:v>
                </c:pt>
              </c:numCache>
            </c:numRef>
          </c:val>
          <c:smooth val="0"/>
          <c:extLst>
            <c:ext xmlns:c16="http://schemas.microsoft.com/office/drawing/2014/chart" uri="{C3380CC4-5D6E-409C-BE32-E72D297353CC}">
              <c16:uniqueId val="{00000002-D51C-4315-90EA-1C73B31F21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CA-48E6-84CB-9637D0356A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CA-48E6-84CB-9637D0356A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CA-48E6-84CB-9637D0356A7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A7CA-48E6-84CB-9637D0356A7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A7CA-48E6-84CB-9637D0356A7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0.14000000000000001</c:v>
                </c:pt>
                <c:pt idx="4">
                  <c:v>#N/A</c:v>
                </c:pt>
                <c:pt idx="5">
                  <c:v>0.1</c:v>
                </c:pt>
                <c:pt idx="6">
                  <c:v>#N/A</c:v>
                </c:pt>
                <c:pt idx="7">
                  <c:v>0.15</c:v>
                </c:pt>
                <c:pt idx="8">
                  <c:v>#N/A</c:v>
                </c:pt>
                <c:pt idx="9">
                  <c:v>0.17</c:v>
                </c:pt>
              </c:numCache>
            </c:numRef>
          </c:val>
          <c:extLst>
            <c:ext xmlns:c16="http://schemas.microsoft.com/office/drawing/2014/chart" uri="{C3380CC4-5D6E-409C-BE32-E72D297353CC}">
              <c16:uniqueId val="{00000005-A7CA-48E6-84CB-9637D0356A7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0.35</c:v>
                </c:pt>
                <c:pt idx="2">
                  <c:v>#N/A</c:v>
                </c:pt>
                <c:pt idx="3">
                  <c:v>0.72</c:v>
                </c:pt>
                <c:pt idx="4">
                  <c:v>#N/A</c:v>
                </c:pt>
                <c:pt idx="5">
                  <c:v>0.12</c:v>
                </c:pt>
                <c:pt idx="6">
                  <c:v>#N/A</c:v>
                </c:pt>
                <c:pt idx="7">
                  <c:v>0.92</c:v>
                </c:pt>
                <c:pt idx="8">
                  <c:v>#N/A</c:v>
                </c:pt>
                <c:pt idx="9">
                  <c:v>0.77</c:v>
                </c:pt>
              </c:numCache>
            </c:numRef>
          </c:val>
          <c:extLst>
            <c:ext xmlns:c16="http://schemas.microsoft.com/office/drawing/2014/chart" uri="{C3380CC4-5D6E-409C-BE32-E72D297353CC}">
              <c16:uniqueId val="{00000006-A7CA-48E6-84CB-9637D0356A7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3.22</c:v>
                </c:pt>
                <c:pt idx="1">
                  <c:v>#N/A</c:v>
                </c:pt>
                <c:pt idx="2">
                  <c:v>0.15</c:v>
                </c:pt>
                <c:pt idx="3">
                  <c:v>#N/A</c:v>
                </c:pt>
                <c:pt idx="4">
                  <c:v>#N/A</c:v>
                </c:pt>
                <c:pt idx="5">
                  <c:v>2.35</c:v>
                </c:pt>
                <c:pt idx="6">
                  <c:v>#N/A</c:v>
                </c:pt>
                <c:pt idx="7">
                  <c:v>1.03</c:v>
                </c:pt>
                <c:pt idx="8">
                  <c:v>#N/A</c:v>
                </c:pt>
                <c:pt idx="9">
                  <c:v>1.56</c:v>
                </c:pt>
              </c:numCache>
            </c:numRef>
          </c:val>
          <c:extLst>
            <c:ext xmlns:c16="http://schemas.microsoft.com/office/drawing/2014/chart" uri="{C3380CC4-5D6E-409C-BE32-E72D297353CC}">
              <c16:uniqueId val="{00000007-A7CA-48E6-84CB-9637D0356A7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8.09</c:v>
                </c:pt>
                <c:pt idx="2">
                  <c:v>#N/A</c:v>
                </c:pt>
                <c:pt idx="3">
                  <c:v>8.4700000000000006</c:v>
                </c:pt>
                <c:pt idx="4">
                  <c:v>#N/A</c:v>
                </c:pt>
                <c:pt idx="5">
                  <c:v>8.5</c:v>
                </c:pt>
                <c:pt idx="6">
                  <c:v>#N/A</c:v>
                </c:pt>
                <c:pt idx="7">
                  <c:v>8.42</c:v>
                </c:pt>
                <c:pt idx="8">
                  <c:v>#N/A</c:v>
                </c:pt>
                <c:pt idx="9">
                  <c:v>8.52</c:v>
                </c:pt>
              </c:numCache>
            </c:numRef>
          </c:val>
          <c:extLst>
            <c:ext xmlns:c16="http://schemas.microsoft.com/office/drawing/2014/chart" uri="{C3380CC4-5D6E-409C-BE32-E72D297353CC}">
              <c16:uniqueId val="{00000008-A7CA-48E6-84CB-9637D0356A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9.48</c:v>
                </c:pt>
                <c:pt idx="2">
                  <c:v>#N/A</c:v>
                </c:pt>
                <c:pt idx="3">
                  <c:v>8.35</c:v>
                </c:pt>
                <c:pt idx="4">
                  <c:v>#N/A</c:v>
                </c:pt>
                <c:pt idx="5">
                  <c:v>8</c:v>
                </c:pt>
                <c:pt idx="6">
                  <c:v>#N/A</c:v>
                </c:pt>
                <c:pt idx="7">
                  <c:v>6.64</c:v>
                </c:pt>
                <c:pt idx="8">
                  <c:v>#N/A</c:v>
                </c:pt>
                <c:pt idx="9">
                  <c:v>8.75</c:v>
                </c:pt>
              </c:numCache>
            </c:numRef>
          </c:val>
          <c:extLst>
            <c:ext xmlns:c16="http://schemas.microsoft.com/office/drawing/2014/chart" uri="{C3380CC4-5D6E-409C-BE32-E72D297353CC}">
              <c16:uniqueId val="{00000009-A7CA-48E6-84CB-9637D0356A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3839</c:v>
                </c:pt>
                <c:pt idx="5">
                  <c:v>4046</c:v>
                </c:pt>
                <c:pt idx="8">
                  <c:v>4111</c:v>
                </c:pt>
                <c:pt idx="11">
                  <c:v>4189</c:v>
                </c:pt>
                <c:pt idx="14">
                  <c:v>4114</c:v>
                </c:pt>
              </c:numCache>
            </c:numRef>
          </c:val>
          <c:extLst>
            <c:ext xmlns:c16="http://schemas.microsoft.com/office/drawing/2014/chart" uri="{C3380CC4-5D6E-409C-BE32-E72D297353CC}">
              <c16:uniqueId val="{00000000-D040-4178-BA0C-87A6738125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0-4178-BA0C-87A6738125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0-4178-BA0C-87A6738125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374</c:v>
                </c:pt>
                <c:pt idx="3">
                  <c:v>359</c:v>
                </c:pt>
                <c:pt idx="6">
                  <c:v>328</c:v>
                </c:pt>
                <c:pt idx="9">
                  <c:v>101</c:v>
                </c:pt>
                <c:pt idx="12">
                  <c:v>43</c:v>
                </c:pt>
              </c:numCache>
            </c:numRef>
          </c:val>
          <c:extLst>
            <c:ext xmlns:c16="http://schemas.microsoft.com/office/drawing/2014/chart" uri="{C3380CC4-5D6E-409C-BE32-E72D297353CC}">
              <c16:uniqueId val="{00000003-D040-4178-BA0C-87A6738125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710</c:v>
                </c:pt>
                <c:pt idx="3">
                  <c:v>718</c:v>
                </c:pt>
                <c:pt idx="6">
                  <c:v>685</c:v>
                </c:pt>
                <c:pt idx="9">
                  <c:v>737</c:v>
                </c:pt>
                <c:pt idx="12">
                  <c:v>722</c:v>
                </c:pt>
              </c:numCache>
            </c:numRef>
          </c:val>
          <c:extLst>
            <c:ext xmlns:c16="http://schemas.microsoft.com/office/drawing/2014/chart" uri="{C3380CC4-5D6E-409C-BE32-E72D297353CC}">
              <c16:uniqueId val="{00000004-D040-4178-BA0C-87A6738125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0-4178-BA0C-87A6738125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0-4178-BA0C-87A6738125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4582</c:v>
                </c:pt>
                <c:pt idx="3">
                  <c:v>4831</c:v>
                </c:pt>
                <c:pt idx="6">
                  <c:v>4953</c:v>
                </c:pt>
                <c:pt idx="9">
                  <c:v>5057</c:v>
                </c:pt>
                <c:pt idx="12">
                  <c:v>4993</c:v>
                </c:pt>
              </c:numCache>
            </c:numRef>
          </c:val>
          <c:extLst>
            <c:ext xmlns:c16="http://schemas.microsoft.com/office/drawing/2014/chart" uri="{C3380CC4-5D6E-409C-BE32-E72D297353CC}">
              <c16:uniqueId val="{00000007-D040-4178-BA0C-87A6738125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1827</c:v>
                </c:pt>
                <c:pt idx="2">
                  <c:v>#N/A</c:v>
                </c:pt>
                <c:pt idx="3">
                  <c:v>#N/A</c:v>
                </c:pt>
                <c:pt idx="4">
                  <c:v>1862</c:v>
                </c:pt>
                <c:pt idx="5">
                  <c:v>#N/A</c:v>
                </c:pt>
                <c:pt idx="6">
                  <c:v>#N/A</c:v>
                </c:pt>
                <c:pt idx="7">
                  <c:v>1855</c:v>
                </c:pt>
                <c:pt idx="8">
                  <c:v>#N/A</c:v>
                </c:pt>
                <c:pt idx="9">
                  <c:v>#N/A</c:v>
                </c:pt>
                <c:pt idx="10">
                  <c:v>1706</c:v>
                </c:pt>
                <c:pt idx="11">
                  <c:v>#N/A</c:v>
                </c:pt>
                <c:pt idx="12">
                  <c:v>#N/A</c:v>
                </c:pt>
                <c:pt idx="13">
                  <c:v>1644</c:v>
                </c:pt>
                <c:pt idx="14">
                  <c:v>#N/A</c:v>
                </c:pt>
              </c:numCache>
            </c:numRef>
          </c:val>
          <c:smooth val="0"/>
          <c:extLst>
            <c:ext xmlns:c16="http://schemas.microsoft.com/office/drawing/2014/chart" uri="{C3380CC4-5D6E-409C-BE32-E72D297353CC}">
              <c16:uniqueId val="{00000008-D040-4178-BA0C-87A6738125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45824</c:v>
                </c:pt>
                <c:pt idx="5">
                  <c:v>45922</c:v>
                </c:pt>
                <c:pt idx="8">
                  <c:v>45107</c:v>
                </c:pt>
                <c:pt idx="11">
                  <c:v>44575</c:v>
                </c:pt>
                <c:pt idx="14">
                  <c:v>43963</c:v>
                </c:pt>
              </c:numCache>
            </c:numRef>
          </c:val>
          <c:extLst>
            <c:ext xmlns:c16="http://schemas.microsoft.com/office/drawing/2014/chart" uri="{C3380CC4-5D6E-409C-BE32-E72D297353CC}">
              <c16:uniqueId val="{00000000-3381-48FD-9E50-CE028ABF0E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2394</c:v>
                </c:pt>
                <c:pt idx="5">
                  <c:v>2198</c:v>
                </c:pt>
                <c:pt idx="8">
                  <c:v>1863</c:v>
                </c:pt>
                <c:pt idx="11">
                  <c:v>1456</c:v>
                </c:pt>
                <c:pt idx="14">
                  <c:v>1416</c:v>
                </c:pt>
              </c:numCache>
            </c:numRef>
          </c:val>
          <c:extLst>
            <c:ext xmlns:c16="http://schemas.microsoft.com/office/drawing/2014/chart" uri="{C3380CC4-5D6E-409C-BE32-E72D297353CC}">
              <c16:uniqueId val="{00000001-3381-48FD-9E50-CE028ABF0E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12094</c:v>
                </c:pt>
                <c:pt idx="5">
                  <c:v>13723</c:v>
                </c:pt>
                <c:pt idx="8">
                  <c:v>14796</c:v>
                </c:pt>
                <c:pt idx="11">
                  <c:v>16300</c:v>
                </c:pt>
                <c:pt idx="14">
                  <c:v>15477</c:v>
                </c:pt>
              </c:numCache>
            </c:numRef>
          </c:val>
          <c:extLst>
            <c:ext xmlns:c16="http://schemas.microsoft.com/office/drawing/2014/chart" uri="{C3380CC4-5D6E-409C-BE32-E72D297353CC}">
              <c16:uniqueId val="{00000002-3381-48FD-9E50-CE028ABF0E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81-48FD-9E50-CE028ABF0E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81-48FD-9E50-CE028ABF0E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81-48FD-9E50-CE028ABF0E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2674</c:v>
                </c:pt>
                <c:pt idx="3">
                  <c:v>2657</c:v>
                </c:pt>
                <c:pt idx="6">
                  <c:v>2378</c:v>
                </c:pt>
                <c:pt idx="9">
                  <c:v>2306</c:v>
                </c:pt>
                <c:pt idx="12">
                  <c:v>2104</c:v>
                </c:pt>
              </c:numCache>
            </c:numRef>
          </c:val>
          <c:extLst>
            <c:ext xmlns:c16="http://schemas.microsoft.com/office/drawing/2014/chart" uri="{C3380CC4-5D6E-409C-BE32-E72D297353CC}">
              <c16:uniqueId val="{00000006-3381-48FD-9E50-CE028ABF0E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1122</c:v>
                </c:pt>
                <c:pt idx="3">
                  <c:v>825</c:v>
                </c:pt>
                <c:pt idx="6">
                  <c:v>523</c:v>
                </c:pt>
                <c:pt idx="9">
                  <c:v>371</c:v>
                </c:pt>
                <c:pt idx="12">
                  <c:v>326</c:v>
                </c:pt>
              </c:numCache>
            </c:numRef>
          </c:val>
          <c:extLst>
            <c:ext xmlns:c16="http://schemas.microsoft.com/office/drawing/2014/chart" uri="{C3380CC4-5D6E-409C-BE32-E72D297353CC}">
              <c16:uniqueId val="{00000007-3381-48FD-9E50-CE028ABF0E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10224</c:v>
                </c:pt>
                <c:pt idx="3">
                  <c:v>10184</c:v>
                </c:pt>
                <c:pt idx="6">
                  <c:v>9870</c:v>
                </c:pt>
                <c:pt idx="9">
                  <c:v>9574</c:v>
                </c:pt>
                <c:pt idx="12">
                  <c:v>9110</c:v>
                </c:pt>
              </c:numCache>
            </c:numRef>
          </c:val>
          <c:extLst>
            <c:ext xmlns:c16="http://schemas.microsoft.com/office/drawing/2014/chart" uri="{C3380CC4-5D6E-409C-BE32-E72D297353CC}">
              <c16:uniqueId val="{00000008-3381-48FD-9E50-CE028ABF0E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85</c:v>
                </c:pt>
                <c:pt idx="6">
                  <c:v>140</c:v>
                </c:pt>
                <c:pt idx="9">
                  <c:v>0</c:v>
                </c:pt>
                <c:pt idx="12">
                  <c:v>176</c:v>
                </c:pt>
              </c:numCache>
            </c:numRef>
          </c:val>
          <c:extLst>
            <c:ext xmlns:c16="http://schemas.microsoft.com/office/drawing/2014/chart" uri="{C3380CC4-5D6E-409C-BE32-E72D297353CC}">
              <c16:uniqueId val="{00000009-3381-48FD-9E50-CE028ABF0E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51379</c:v>
                </c:pt>
                <c:pt idx="3">
                  <c:v>51237</c:v>
                </c:pt>
                <c:pt idx="6">
                  <c:v>49964</c:v>
                </c:pt>
                <c:pt idx="9">
                  <c:v>49492</c:v>
                </c:pt>
                <c:pt idx="12">
                  <c:v>49348</c:v>
                </c:pt>
              </c:numCache>
            </c:numRef>
          </c:val>
          <c:extLst>
            <c:ext xmlns:c16="http://schemas.microsoft.com/office/drawing/2014/chart" uri="{C3380CC4-5D6E-409C-BE32-E72D297353CC}">
              <c16:uniqueId val="{0000000A-3381-48FD-9E50-CE028ABF0E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5088</c:v>
                </c:pt>
                <c:pt idx="2">
                  <c:v>#N/A</c:v>
                </c:pt>
                <c:pt idx="3">
                  <c:v>#N/A</c:v>
                </c:pt>
                <c:pt idx="4">
                  <c:v>3144</c:v>
                </c:pt>
                <c:pt idx="5">
                  <c:v>#N/A</c:v>
                </c:pt>
                <c:pt idx="6">
                  <c:v>#N/A</c:v>
                </c:pt>
                <c:pt idx="7">
                  <c:v>1108</c:v>
                </c:pt>
                <c:pt idx="8">
                  <c:v>#N/A</c:v>
                </c:pt>
                <c:pt idx="9">
                  <c:v>#N/A</c:v>
                </c:pt>
                <c:pt idx="10">
                  <c:v>0</c:v>
                </c:pt>
                <c:pt idx="11">
                  <c:v>#N/A</c:v>
                </c:pt>
                <c:pt idx="12">
                  <c:v>#N/A</c:v>
                </c:pt>
                <c:pt idx="13">
                  <c:v>209</c:v>
                </c:pt>
                <c:pt idx="14">
                  <c:v>#N/A</c:v>
                </c:pt>
              </c:numCache>
            </c:numRef>
          </c:val>
          <c:smooth val="0"/>
          <c:extLst>
            <c:ext xmlns:c16="http://schemas.microsoft.com/office/drawing/2014/chart" uri="{C3380CC4-5D6E-409C-BE32-E72D297353CC}">
              <c16:uniqueId val="{0000000B-3381-48FD-9E50-CE028ABF0E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5264</c:v>
                </c:pt>
                <c:pt idx="1">
                  <c:v>5020</c:v>
                </c:pt>
                <c:pt idx="2">
                  <c:v>4565</c:v>
                </c:pt>
              </c:numCache>
            </c:numRef>
          </c:val>
          <c:extLst>
            <c:ext xmlns:c16="http://schemas.microsoft.com/office/drawing/2014/chart" uri="{C3380CC4-5D6E-409C-BE32-E72D297353CC}">
              <c16:uniqueId val="{00000000-9924-4174-9C51-E56504EBAD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6044</c:v>
                </c:pt>
                <c:pt idx="1">
                  <c:v>6048</c:v>
                </c:pt>
                <c:pt idx="2">
                  <c:v>6070</c:v>
                </c:pt>
              </c:numCache>
            </c:numRef>
          </c:val>
          <c:extLst>
            <c:ext xmlns:c16="http://schemas.microsoft.com/office/drawing/2014/chart" uri="{C3380CC4-5D6E-409C-BE32-E72D297353CC}">
              <c16:uniqueId val="{00000001-9924-4174-9C51-E56504EBAD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5689</c:v>
                </c:pt>
                <c:pt idx="1">
                  <c:v>6761</c:v>
                </c:pt>
                <c:pt idx="2">
                  <c:v>6099</c:v>
                </c:pt>
              </c:numCache>
            </c:numRef>
          </c:val>
          <c:extLst>
            <c:ext xmlns:c16="http://schemas.microsoft.com/office/drawing/2014/chart" uri="{C3380CC4-5D6E-409C-BE32-E72D297353CC}">
              <c16:uniqueId val="{00000002-9924-4174-9C51-E56504EBAD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{64130909-1706-42D6-A531-5F1DB68485A5}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07B-4029-A6BD-9C72C2FE96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{3408478E-B808-4D20-9B36-FD6971E20057}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7B-4029-A6BD-9C72C2FE96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{A1A0C213-FADA-4672-9733-369A609C1D51}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7B-4029-A6BD-9C72C2FE96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{95D8D6DC-8B3F-4618-AC94-6978F54EFC01}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7B-4029-A6BD-9C72C2FE96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{A7C348B7-8310-428C-9D29-1535A3C8163C}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7B-4029-A6BD-9C72C2FE96C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{DAD80C3D-893F-4021-AFE9-CBB2CA8DC080}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07B-4029-A6BD-9C72C2FE96C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{89CD4EFD-1FC7-4B91-9B56-CB45104C6B0D}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07B-4029-A6BD-9C72C2FE96C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{F6161678-BFD7-45FA-BF85-F151FECFA9EC}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07B-4029-A6BD-9C72C2FE96C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{4B46EA29-7446-486F-9A90-0EBFC16DE4A4}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07B-4029-A6BD-9C72C2FE96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45.5</c:v>
                </c:pt>
                <c:pt idx="8">
                  <c:v>46.7</c:v>
                </c:pt>
                <c:pt idx="16">
                  <c:v>48.4</c:v>
                </c:pt>
                <c:pt idx="24">
                  <c:v>48.7</c:v>
                </c:pt>
                <c:pt idx="32">
                  <c:v>49.2</c:v>
                </c:pt>
              </c:numCache>
            </c:numRef>
          </c:xVal>
          <c:yVal>
            <c:numRef>
              <c:f>公会計指標分析・財政指標組合せ分析表!$BP$51:$DC$51</c:f>
              <c:numCache>
                <c:formatCode>#,##0.0;"▲ "#,##0.0</c:formatCode>
                <c:ptCount val="40"/>
                <c:pt idx="0">
                  <c:v>21.9</c:v>
                </c:pt>
                <c:pt idx="8">
                  <c:v>13.6</c:v>
                </c:pt>
                <c:pt idx="16">
                  <c:v>4.7</c:v>
                </c:pt>
                <c:pt idx="32">
                  <c:v>0.8</c:v>
                </c:pt>
              </c:numCache>
            </c:numRef>
          </c:yVal>
          <c:smooth val="0"/>
          <c:extLst>
            <c:ext xmlns:c16="http://schemas.microsoft.com/office/drawing/2014/chart" uri="{C3380CC4-5D6E-409C-BE32-E72D297353CC}">
              <c16:uniqueId val="{00000009-707B-4029-A6BD-9C72C2FE96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{34133C09-938E-4B29-97B5-9FBBC5671E01}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07B-4029-A6BD-9C72C2FE96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{F7856659-E92D-4014-9A55-CC8AEE9CA1CA}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7B-4029-A6BD-9C72C2FE96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{5B571E2C-8CDF-42EE-92F5-80E43F0D46CD}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7B-4029-A6BD-9C72C2FE96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{CB30947A-4D8C-4AE0-8E6D-5ECB32AA8743}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7B-4029-A6BD-9C72C2FE96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{6E6E420A-28F5-4FDD-B285-BAC3B657131E}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7B-4029-A6BD-9C72C2FE96C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{4766836D-FEAF-47EB-9BE5-53FC151D7CE0}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07B-4029-A6BD-9C72C2FE96C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{2A3F76C3-5603-468E-B7F6-EDCBE03D121B}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07B-4029-A6BD-9C72C2FE96C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{240B9DF9-626B-4E28-88D0-B452F085AB3F}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07B-4029-A6BD-9C72C2FE96C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{2876A3F4-2529-4C79-9ADA-BD4209A2CBD8}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07B-4029-A6BD-9C72C2FE96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707B-4029-A6BD-9C72C2FE96CC}"/>
            </c:ext>
          </c:extLst>
        </c:ser>
        <c:dLbls>
          <c:showLegendKey val="0"/>
          <c:showVal val="1"/>
          <c:showCatName val="0"/>
          <c:showSerName val="0"/>
          <c:showPercent val="0"/>
          <c:showBubbleSize val="0"/>
        </c:dLbls>
        <c:axId val="46179840"/>
        <c:axId val="46181760"/>
      </c:scatterChart>
      <c:valAx>
        <c:axId val="46179840"/>
        <c:scaling>
          <c:orientation val="minMax"/>
          <c:max val="63"/>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{92E09FA6-E613-43FC-B9A0-92CA9A1B8E0A}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1A4-48DC-97B8-CBBAFD6A3C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{648AF574-E623-4F89-AC4C-6525660D8DA0}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A4-48DC-97B8-CBBAFD6A3C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{930C477D-010A-4D9F-9A3E-A2741CB6AD06}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A4-48DC-97B8-CBBAFD6A3C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{5B7D211B-FFCF-44EC-B64F-E706ED4984BD}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A4-48DC-97B8-CBBAFD6A3C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{234C5A99-57F1-4B80-83BB-20ACFF404F70}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A4-48DC-97B8-CBBAFD6A3C6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{FD9A0B91-F129-4E22-9ACE-9833F52DAEF9}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1A4-48DC-97B8-CBBAFD6A3C6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{FE8C7CD9-869B-41BD-A0A2-8297834A29E8}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1A4-48DC-97B8-CBBAFD6A3C6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{95ACE0D5-224B-4143-A2DF-DAD1D35483B5}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1A4-48DC-97B8-CBBAFD6A3C6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{2DBC9E37-F24C-4DB1-A5A8-8A65F46C1A4E}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1A4-48DC-97B8-CBBAFD6A3C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7.8</c:v>
                </c:pt>
                <c:pt idx="16">
                  <c:v>7.9</c:v>
                </c:pt>
                <c:pt idx="24">
                  <c:v>7.7</c:v>
                </c:pt>
                <c:pt idx="32">
                  <c:v>7.3</c:v>
                </c:pt>
              </c:numCache>
            </c:numRef>
          </c:xVal>
          <c:yVal>
            <c:numRef>
              <c:f>公会計指標分析・財政指標組合せ分析表!$BP$73:$DC$73</c:f>
              <c:numCache>
                <c:formatCode>#,##0.0;"▲ "#,##0.0</c:formatCode>
                <c:ptCount val="40"/>
                <c:pt idx="0">
                  <c:v>21.9</c:v>
                </c:pt>
                <c:pt idx="8">
                  <c:v>13.6</c:v>
                </c:pt>
                <c:pt idx="16">
                  <c:v>4.7</c:v>
                </c:pt>
                <c:pt idx="32">
                  <c:v>0.8</c:v>
                </c:pt>
              </c:numCache>
            </c:numRef>
          </c:yVal>
          <c:smooth val="0"/>
          <c:extLst>
            <c:ext xmlns:c16="http://schemas.microsoft.com/office/drawing/2014/chart" uri="{C3380CC4-5D6E-409C-BE32-E72D297353CC}">
              <c16:uniqueId val="{00000009-E1A4-48DC-97B8-CBBAFD6A3C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{604E082E-DE99-4DA4-BAF2-6C8557DFD040}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1A4-48DC-97B8-CBBAFD6A3C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{9815F847-86E6-497E-B023-53FA6258BE84}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A4-48DC-97B8-CBBAFD6A3C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{346A64FA-1FBB-4DC6-9EDA-1502FFD47351}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A4-48DC-97B8-CBBAFD6A3C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{2BF07847-A8AA-4BD4-A915-797E9CEC1855}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A4-48DC-97B8-CBBAFD6A3C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{7A6767D5-CA62-423A-A0D2-8CBE2E8819BA}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A4-48DC-97B8-CBBAFD6A3C6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{CDAD13A9-9B3D-42C8-B6D0-054849D31BED}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1A4-48DC-97B8-CBBAFD6A3C6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{BE4D764B-AAD8-4F49-BE7D-7554ABD34E89}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1A4-48DC-97B8-CBBAFD6A3C6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{9D812400-43E9-407F-882D-16491BAE6103}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1A4-48DC-97B8-CBBAFD6A3C6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{5D2AB51D-A38D-4394-898C-E7DBDEAC9A77}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1A4-48DC-97B8-CBBAFD6A3C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E1A4-48DC-97B8-CBBAFD6A3C6C}"/>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Ｒ１年度については、一般単独事業債や中部北環境組合の地方債が一部完済したことで、Ｈ３０年度より減額となっている。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本市においては、新市建設計画に基づき、合併特例債を活用した普通建設事業を重点的に行っているため、高い交付税算入率となっているが、合併特例債の活用可能残額も減少してきていることから、今後は合併特例債以外の地方債の活用が想定されており、地方債残高に占める算入公債費の割合の減少が見込まれる。また、合併による類似施設が多いため、老朽化による施設更新に係る地方債が想定され、公共施設等総合管理計画を指針として類似施設の整理縮小、普通建設事業の規模適正化に努めるなど、長期的かつ総合的な視点に立った行財政運営に努める。</a:t>
          </a: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満期一括償還地方債に係る積立金無し</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２４年度以降、決算剰余金等を財源に市債の繰上償還（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７年度まで）や利率見直し、充当可能基金の積み増しを実施してきたこと、交付税算入率の高い合併特例債を主に活用したことにより、将来負担比率はＨ３０年度まで年々減少している。Ｒ１年度においては、充当可能基金が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823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百万円減額となり、将来負担比率は増加しているが、低い水準となっている。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しかしながら、合併特例債の活用可能残額も減少してきていることから、今後は合併特例債以外の地方債の活用が想定されており、地方債残高に占める算入公債費の割合の減少が見込まれ、将来負担比率が増加へ転じる見通しである。引続き、行財政改革を推進し、将来負担を軽減できるよう、普通建設事業の規模適正化に努める等、財政の健全化を図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沖縄県うるま市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、予算編成時における収支不足分による財政調整基金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百万円、子育て支援施策の充実の推進による、こどもゆめ基金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百万円、公共施設の長寿命化、更新整備等による、公共施設総合管理基金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、その他の基金繰入により、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面の市税においては、収納率向上対策効果により増加傾向であり、財政調整基金等への収支差額及び基金運用による利子の積立を行っているが、歳出面についても、人件費、扶助費等の義務的経費が増加傾向にあります。また、今後における公共施設等の維持管理や更新等も踏まえ、引続き各基金への積立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・地域振興基金　：　「市民の一体感の醸成を図る事業」、「地域振興及び経済の活性化を図る事業」、「市民との協働のまちづくり推進を図る事業」、「市内に在する団体等が行う地域振興や公共の福祉の向上等に資する活動に対する支援事業」等、新市建設計画に位置付けられた地域振興等の推進</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・こどもゆめ基金　：　子育て支援施策の充実の推進</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　：　　公共施設等の長寿命化、更新整備、統廃合等の推進</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・地域振興基金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地域活動支援助成事業（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海外移住者子弟研修受入事業（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百万円）、うるま市防犯灯設置補助事業（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百万円取り崩しているが、基金運用にて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積立てにより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・こどもゆめ基金　：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公立幼稚園環境整備事業（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こども医療費助成事業（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百万円）、保育施設整備事業（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百万円取崩している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　：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ＩＴ事業支援センター管理費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東照間商業等施設管理費（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百万円）、あげな小学校空調設備機器復旧事業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円取崩している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百万円減額となっております。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・地域振興基金：地域活動支援助成事業やコミュニティー防災センター整備事業等への活用を予定。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・こどもゆめ基金：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やこども医療費助成事業等への活用を予定。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小学校及び中学校施設修繕や総合体育館建替事業等への活用を予定。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当初予算及び補正予算の財源にあてるため、基金を取り崩す（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百万円）とともに、予算編成における収支差額及び基金運用利子を積立てた（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一本算定移行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交付税額の縮減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による影響額（△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百万円）等に伴い、収支バランスがとれなくなることが見込まれるため、これまで計画的に積立を実施しているところであるが、引続き予算編成時において、基金を計画的に活用していく予定となっている。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基金運用による利子を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百万円積立たことによる増。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は、合併に伴い多くの公共施設等を保有し、通常より財政的に有利な合併特例債を活用し、学校施設及び都市基盤を整備してきたことから、公債費が増加傾向で推移しております。特に、合併特例債の償還等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年度は、公債費が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億円台と高い水準を見込むことから、償還財源として基金を計画的に活用する予定となっております。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124,457
123,129
87.02
63,338,549
60,511,314
2,460,070
28,099,442
49,348,389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ﾎﾟｲﾝﾄ増の</a:t>
          </a:r>
          <a:r>
            <a:rPr kumimoji="1" lang="en-US" altLang="ja-JP" sz="1100">
              <a:latin typeface="ＭＳ Ｐゴシック" panose="020B0600070205080204" pitchFamily="50" charset="-128"/>
              <a:ea typeface="ＭＳ Ｐゴシック" panose="020B0600070205080204" pitchFamily="50" charset="-128"/>
            </a:rPr>
            <a:t>49.2</a:t>
          </a:r>
          <a:r>
            <a:rPr kumimoji="1" lang="ja-JP" altLang="en-US" sz="1100">
              <a:latin typeface="ＭＳ Ｐゴシック" panose="020B0600070205080204" pitchFamily="50" charset="-128"/>
              <a:ea typeface="ＭＳ Ｐゴシック" panose="020B0600070205080204" pitchFamily="50" charset="-128"/>
            </a:rPr>
            <a:t>％となり、類似団体では低水準にあるものと推測できる。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合併特例債を活用した新市の都市基盤整備に取り組んでおり、学校施設や庁舎、道路などが低い値となっている。一方で農林水産施設、体育施設など合併以前から設置されている施設については老朽化が進行してきており、今後、個別施設計画に基づいた施設の適切な管理維持に努める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7" name="直線コネクタ 66"/>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70"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71" name="直線コネクタ 70"/>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2"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3" name="フローチャート: 判断 72"/>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4" name="フローチャート: 判断 73"/>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5" name="フローチャート: 判断 74"/>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6" name="フローチャート: 判断 75"/>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7" name="フローチャート: 判断 76"/>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20955</xdr:rowOff>
    </xdr:from>
    <xdr:to>
      <xdr:col>23</xdr:col>
      <xdr:colOff>136525</xdr:colOff>
      <xdr:row>28</xdr:row>
      <xdr:rowOff>122555</xdr:rowOff>
    </xdr:to>
    <xdr:sp macro="" textlink="">
      <xdr:nvSpPr>
        <xdr:cNvPr id="83" name="楕円 82"/>
        <xdr:cNvSpPr/>
      </xdr:nvSpPr>
      <xdr:spPr>
        <a:xfrm>
          <a:off x="4711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43832</xdr:rowOff>
    </xdr:from>
    <xdr:ext cx="405111" cy="259045"/>
    <xdr:sp macro="" textlink="">
      <xdr:nvSpPr>
        <xdr:cNvPr id="84" name="有形固定資産減価償却率該当値テキスト"/>
        <xdr:cNvSpPr txBox="1"/>
      </xdr:nvSpPr>
      <xdr:spPr>
        <a:xfrm>
          <a:off x="48133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2963</xdr:rowOff>
    </xdr:from>
    <xdr:to>
      <xdr:col>19</xdr:col>
      <xdr:colOff>187325</xdr:colOff>
      <xdr:row>28</xdr:row>
      <xdr:rowOff>104563</xdr:rowOff>
    </xdr:to>
    <xdr:sp macro="" textlink="">
      <xdr:nvSpPr>
        <xdr:cNvPr id="85" name="楕円 84"/>
        <xdr:cNvSpPr/>
      </xdr:nvSpPr>
      <xdr:spPr>
        <a:xfrm>
          <a:off x="4000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71755</xdr:rowOff>
    </xdr:to>
    <xdr:cxnSp macro="">
      <xdr:nvCxnSpPr>
        <xdr:cNvPr id="86" name="直線コネクタ 85"/>
        <xdr:cNvCxnSpPr/>
      </xdr:nvCxnSpPr>
      <xdr:spPr>
        <a:xfrm>
          <a:off x="4051300" y="562588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163618</xdr:rowOff>
    </xdr:from>
    <xdr:to>
      <xdr:col>15</xdr:col>
      <xdr:colOff>187325</xdr:colOff>
      <xdr:row>28</xdr:row>
      <xdr:rowOff>93768</xdr:rowOff>
    </xdr:to>
    <xdr:sp macro="" textlink="">
      <xdr:nvSpPr>
        <xdr:cNvPr id="87" name="楕円 86"/>
        <xdr:cNvSpPr/>
      </xdr:nvSpPr>
      <xdr:spPr>
        <a:xfrm>
          <a:off x="32385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42968</xdr:rowOff>
    </xdr:from>
    <xdr:to>
      <xdr:col>19</xdr:col>
      <xdr:colOff>136525</xdr:colOff>
      <xdr:row>28</xdr:row>
      <xdr:rowOff>53763</xdr:rowOff>
    </xdr:to>
    <xdr:cxnSp macro="">
      <xdr:nvCxnSpPr>
        <xdr:cNvPr id="88" name="直線コネクタ 87"/>
        <xdr:cNvCxnSpPr/>
      </xdr:nvCxnSpPr>
      <xdr:spPr>
        <a:xfrm>
          <a:off x="3289300" y="561509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102447</xdr:rowOff>
    </xdr:from>
    <xdr:to>
      <xdr:col>11</xdr:col>
      <xdr:colOff>187325</xdr:colOff>
      <xdr:row>28</xdr:row>
      <xdr:rowOff>32597</xdr:rowOff>
    </xdr:to>
    <xdr:sp macro="" textlink="">
      <xdr:nvSpPr>
        <xdr:cNvPr id="89" name="楕円 88"/>
        <xdr:cNvSpPr/>
      </xdr:nvSpPr>
      <xdr:spPr>
        <a:xfrm>
          <a:off x="2476500" y="55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153247</xdr:rowOff>
    </xdr:from>
    <xdr:to>
      <xdr:col>15</xdr:col>
      <xdr:colOff>136525</xdr:colOff>
      <xdr:row>28</xdr:row>
      <xdr:rowOff>42968</xdr:rowOff>
    </xdr:to>
    <xdr:cxnSp macro="">
      <xdr:nvCxnSpPr>
        <xdr:cNvPr id="90" name="直線コネクタ 89"/>
        <xdr:cNvCxnSpPr/>
      </xdr:nvCxnSpPr>
      <xdr:spPr>
        <a:xfrm>
          <a:off x="2527300" y="555392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59267</xdr:rowOff>
    </xdr:from>
    <xdr:to>
      <xdr:col>7</xdr:col>
      <xdr:colOff>187325</xdr:colOff>
      <xdr:row>27</xdr:row>
      <xdr:rowOff>160867</xdr:rowOff>
    </xdr:to>
    <xdr:sp macro="" textlink="">
      <xdr:nvSpPr>
        <xdr:cNvPr id="91" name="楕円 90"/>
        <xdr:cNvSpPr/>
      </xdr:nvSpPr>
      <xdr:spPr>
        <a:xfrm>
          <a:off x="1714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110067</xdr:rowOff>
    </xdr:from>
    <xdr:to>
      <xdr:col>11</xdr:col>
      <xdr:colOff>136525</xdr:colOff>
      <xdr:row>27</xdr:row>
      <xdr:rowOff>153247</xdr:rowOff>
    </xdr:to>
    <xdr:cxnSp macro="">
      <xdr:nvCxnSpPr>
        <xdr:cNvPr id="92" name="直線コネクタ 91"/>
        <xdr:cNvCxnSpPr/>
      </xdr:nvCxnSpPr>
      <xdr:spPr>
        <a:xfrm>
          <a:off x="1765300" y="55107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93" name="n_1aveValue有形固定資産減価償却率"/>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112624</xdr:rowOff>
    </xdr:from>
    <xdr:ext cx="405111" cy="259045"/>
    <xdr:sp macro="" textlink="">
      <xdr:nvSpPr>
        <xdr:cNvPr id="94" name="n_2aveValue有形固定資産減価償却率"/>
        <xdr:cNvSpPr txBox="1"/>
      </xdr:nvSpPr>
      <xdr:spPr>
        <a:xfrm>
          <a:off x="3086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5" name="n_3aveValue有形固定資産減価償却率"/>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6"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121090</xdr:rowOff>
    </xdr:from>
    <xdr:ext cx="405111" cy="259045"/>
    <xdr:sp macro="" textlink="">
      <xdr:nvSpPr>
        <xdr:cNvPr id="97" name="n_1mainValue有形固定資産減価償却率"/>
        <xdr:cNvSpPr txBox="1"/>
      </xdr:nvSpPr>
      <xdr:spPr>
        <a:xfrm>
          <a:off x="38360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110295</xdr:rowOff>
    </xdr:from>
    <xdr:ext cx="405111" cy="259045"/>
    <xdr:sp macro="" textlink="">
      <xdr:nvSpPr>
        <xdr:cNvPr id="98" name="n_2mainValue有形固定資産減価償却率"/>
        <xdr:cNvSpPr txBox="1"/>
      </xdr:nvSpPr>
      <xdr:spPr>
        <a:xfrm>
          <a:off x="3086744"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49124</xdr:rowOff>
    </xdr:from>
    <xdr:ext cx="405111" cy="259045"/>
    <xdr:sp macro="" textlink="">
      <xdr:nvSpPr>
        <xdr:cNvPr id="99" name="n_3mainValue有形固定資産減価償却率"/>
        <xdr:cNvSpPr txBox="1"/>
      </xdr:nvSpPr>
      <xdr:spPr>
        <a:xfrm>
          <a:off x="2324744" y="527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5944</xdr:rowOff>
    </xdr:from>
    <xdr:ext cx="405111" cy="259045"/>
    <xdr:sp macro="" textlink="">
      <xdr:nvSpPr>
        <xdr:cNvPr id="100" name="n_4mainValue有形固定資産減価償却率"/>
        <xdr:cNvSpPr txBox="1"/>
      </xdr:nvSpPr>
      <xdr:spPr>
        <a:xfrm>
          <a:off x="15627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21.1</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ﾎﾟｲﾝﾄ増の</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596.9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％となり、分子となる将来負担額等</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が増額し、</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分母となる経常一般財源等が</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減額しているため</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、前年度よりﾎﾟｲﾝﾄが増加している。将来負担額等について、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実質的な債務は減少しているが</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充当可能財源である基金の減少が</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大きかったことから</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、前年度より増額となる。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は、合併特例債からその他起債への移行により、投資的経費の規模による将来負担額の増加や会計年度任用職員制度に伴う人件費及び高齢化に伴う扶助費の増加が予想されるため、効率的・効果的な行政経営による将来負担の抑制強化に努める必要がある。</a:t>
          </a:r>
        </a:p>
        <a:p>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30" name="直線コネクタ 129"/>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31"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2" name="直線コネクタ 131"/>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3"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4" name="直線コネクタ 133"/>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135" name="債務償還比率平均値テキスト"/>
        <xdr:cNvSpPr txBox="1"/>
      </xdr:nvSpPr>
      <xdr:spPr>
        <a:xfrm>
          <a:off x="14846300" y="585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6" name="フローチャート: 判断 135"/>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7" name="フローチャート: 判断 136"/>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8" name="フローチャート: 判断 137"/>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9" name="フローチャート: 判断 138"/>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40" name="フローチャート: 判断 139"/>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44164</xdr:rowOff>
    </xdr:from>
    <xdr:to>
      <xdr:col>76</xdr:col>
      <xdr:colOff>73025</xdr:colOff>
      <xdr:row>28</xdr:row>
      <xdr:rowOff>145764</xdr:rowOff>
    </xdr:to>
    <xdr:sp macro="" textlink="">
      <xdr:nvSpPr>
        <xdr:cNvPr id="146" name="楕円 145"/>
        <xdr:cNvSpPr/>
      </xdr:nvSpPr>
      <xdr:spPr>
        <a:xfrm>
          <a:off x="14744700" y="56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67041</xdr:rowOff>
    </xdr:from>
    <xdr:ext cx="469744" cy="259045"/>
    <xdr:sp macro="" textlink="">
      <xdr:nvSpPr>
        <xdr:cNvPr id="147" name="債務償還比率該当値テキスト"/>
        <xdr:cNvSpPr txBox="1"/>
      </xdr:nvSpPr>
      <xdr:spPr>
        <a:xfrm>
          <a:off x="14846300" y="546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6202</xdr:rowOff>
    </xdr:from>
    <xdr:to>
      <xdr:col>72</xdr:col>
      <xdr:colOff>123825</xdr:colOff>
      <xdr:row>28</xdr:row>
      <xdr:rowOff>107802</xdr:rowOff>
    </xdr:to>
    <xdr:sp macro="" textlink="">
      <xdr:nvSpPr>
        <xdr:cNvPr id="148" name="楕円 147"/>
        <xdr:cNvSpPr/>
      </xdr:nvSpPr>
      <xdr:spPr>
        <a:xfrm>
          <a:off x="14033500" y="55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57002</xdr:rowOff>
    </xdr:from>
    <xdr:to>
      <xdr:col>76</xdr:col>
      <xdr:colOff>22225</xdr:colOff>
      <xdr:row>28</xdr:row>
      <xdr:rowOff>94964</xdr:rowOff>
    </xdr:to>
    <xdr:cxnSp macro="">
      <xdr:nvCxnSpPr>
        <xdr:cNvPr id="149" name="直線コネクタ 148"/>
        <xdr:cNvCxnSpPr/>
      </xdr:nvCxnSpPr>
      <xdr:spPr>
        <a:xfrm>
          <a:off x="14084300" y="5629127"/>
          <a:ext cx="711200" cy="3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125476</xdr:rowOff>
    </xdr:from>
    <xdr:to>
      <xdr:col>68</xdr:col>
      <xdr:colOff>123825</xdr:colOff>
      <xdr:row>28</xdr:row>
      <xdr:rowOff>55626</xdr:rowOff>
    </xdr:to>
    <xdr:sp macro="" textlink="">
      <xdr:nvSpPr>
        <xdr:cNvPr id="150" name="楕円 149"/>
        <xdr:cNvSpPr/>
      </xdr:nvSpPr>
      <xdr:spPr>
        <a:xfrm>
          <a:off x="13271500" y="55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4826</xdr:rowOff>
    </xdr:from>
    <xdr:to>
      <xdr:col>72</xdr:col>
      <xdr:colOff>73025</xdr:colOff>
      <xdr:row>28</xdr:row>
      <xdr:rowOff>57002</xdr:rowOff>
    </xdr:to>
    <xdr:cxnSp macro="">
      <xdr:nvCxnSpPr>
        <xdr:cNvPr id="151" name="直線コネクタ 150"/>
        <xdr:cNvCxnSpPr/>
      </xdr:nvCxnSpPr>
      <xdr:spPr>
        <a:xfrm>
          <a:off x="13322300" y="5576951"/>
          <a:ext cx="762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166497</xdr:rowOff>
    </xdr:from>
    <xdr:to>
      <xdr:col>64</xdr:col>
      <xdr:colOff>123825</xdr:colOff>
      <xdr:row>28</xdr:row>
      <xdr:rowOff>96647</xdr:rowOff>
    </xdr:to>
    <xdr:sp macro="" textlink="">
      <xdr:nvSpPr>
        <xdr:cNvPr id="152" name="楕円 151"/>
        <xdr:cNvSpPr/>
      </xdr:nvSpPr>
      <xdr:spPr>
        <a:xfrm>
          <a:off x="125095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4826</xdr:rowOff>
    </xdr:from>
    <xdr:to>
      <xdr:col>68</xdr:col>
      <xdr:colOff>73025</xdr:colOff>
      <xdr:row>28</xdr:row>
      <xdr:rowOff>45847</xdr:rowOff>
    </xdr:to>
    <xdr:cxnSp macro="">
      <xdr:nvCxnSpPr>
        <xdr:cNvPr id="153" name="直線コネクタ 152"/>
        <xdr:cNvCxnSpPr/>
      </xdr:nvCxnSpPr>
      <xdr:spPr>
        <a:xfrm flipV="1">
          <a:off x="12560300" y="5576951"/>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120259</xdr:rowOff>
    </xdr:from>
    <xdr:to>
      <xdr:col>60</xdr:col>
      <xdr:colOff>123825</xdr:colOff>
      <xdr:row>28</xdr:row>
      <xdr:rowOff>50409</xdr:rowOff>
    </xdr:to>
    <xdr:sp macro="" textlink="">
      <xdr:nvSpPr>
        <xdr:cNvPr id="154" name="楕円 153"/>
        <xdr:cNvSpPr/>
      </xdr:nvSpPr>
      <xdr:spPr>
        <a:xfrm>
          <a:off x="11747500" y="55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171059</xdr:rowOff>
    </xdr:from>
    <xdr:to>
      <xdr:col>64</xdr:col>
      <xdr:colOff>73025</xdr:colOff>
      <xdr:row>28</xdr:row>
      <xdr:rowOff>45847</xdr:rowOff>
    </xdr:to>
    <xdr:cxnSp macro="">
      <xdr:nvCxnSpPr>
        <xdr:cNvPr id="155" name="直線コネクタ 154"/>
        <xdr:cNvCxnSpPr/>
      </xdr:nvCxnSpPr>
      <xdr:spPr>
        <a:xfrm>
          <a:off x="11798300" y="5571734"/>
          <a:ext cx="762000" cy="4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56" name="n_1aveValue債務償還比率"/>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57" name="n_2aveValue債務償還比率"/>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58" name="n_3aveValue債務償還比率"/>
        <xdr:cNvSpPr txBox="1"/>
      </xdr:nvSpPr>
      <xdr:spPr>
        <a:xfrm>
          <a:off x="12325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88134</xdr:rowOff>
    </xdr:from>
    <xdr:ext cx="469744" cy="259045"/>
    <xdr:sp macro="" textlink="">
      <xdr:nvSpPr>
        <xdr:cNvPr id="159" name="n_4aveValue債務償還比率"/>
        <xdr:cNvSpPr txBox="1"/>
      </xdr:nvSpPr>
      <xdr:spPr>
        <a:xfrm>
          <a:off x="11563427" y="56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124329</xdr:rowOff>
    </xdr:from>
    <xdr:ext cx="469744" cy="259045"/>
    <xdr:sp macro="" textlink="">
      <xdr:nvSpPr>
        <xdr:cNvPr id="160" name="n_1mainValue債務償還比率"/>
        <xdr:cNvSpPr txBox="1"/>
      </xdr:nvSpPr>
      <xdr:spPr>
        <a:xfrm>
          <a:off x="13836727" y="535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72153</xdr:rowOff>
    </xdr:from>
    <xdr:ext cx="469744" cy="259045"/>
    <xdr:sp macro="" textlink="">
      <xdr:nvSpPr>
        <xdr:cNvPr id="161" name="n_2mainValue債務償還比率"/>
        <xdr:cNvSpPr txBox="1"/>
      </xdr:nvSpPr>
      <xdr:spPr>
        <a:xfrm>
          <a:off x="13087427" y="53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113174</xdr:rowOff>
    </xdr:from>
    <xdr:ext cx="469744" cy="259045"/>
    <xdr:sp macro="" textlink="">
      <xdr:nvSpPr>
        <xdr:cNvPr id="162" name="n_3mainValue債務償還比率"/>
        <xdr:cNvSpPr txBox="1"/>
      </xdr:nvSpPr>
      <xdr:spPr>
        <a:xfrm>
          <a:off x="12325427" y="534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66936</xdr:rowOff>
    </xdr:from>
    <xdr:ext cx="469744" cy="259045"/>
    <xdr:sp macro="" textlink="">
      <xdr:nvSpPr>
        <xdr:cNvPr id="163" name="n_4mainValue債務償還比率"/>
        <xdr:cNvSpPr txBox="1"/>
      </xdr:nvSpPr>
      <xdr:spPr>
        <a:xfrm>
          <a:off x="11563427" y="529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124,457
123,129
87.02
63,338,549
60,511,314
2,460,070
28,099,442
49,348,389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68597</xdr:rowOff>
    </xdr:from>
    <xdr:ext cx="405111" cy="259045"/>
    <xdr:sp macro="" textlink="">
      <xdr:nvSpPr>
        <xdr:cNvPr id="62" name="【道路】&#10;有形固定資産減価償却率平均値テキスト"/>
        <xdr:cNvSpPr txBox="1"/>
      </xdr:nvSpPr>
      <xdr:spPr>
        <a:xfrm>
          <a:off x="467360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73" name="楕円 72"/>
        <xdr:cNvSpPr/>
      </xdr:nvSpPr>
      <xdr:spPr>
        <a:xfrm>
          <a:off x="4584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120667</xdr:rowOff>
    </xdr:from>
    <xdr:ext cx="405111" cy="259045"/>
    <xdr:sp macro="" textlink="">
      <xdr:nvSpPr>
        <xdr:cNvPr id="74" name="【道路】&#10;有形固定資産減価償却率該当値テキスト"/>
        <xdr:cNvSpPr txBox="1"/>
      </xdr:nvSpPr>
      <xdr:spPr>
        <a:xfrm>
          <a:off x="4673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63500</xdr:rowOff>
    </xdr:from>
    <xdr:to>
      <xdr:col>20</xdr:col>
      <xdr:colOff>38100</xdr:colOff>
      <xdr:row>35</xdr:row>
      <xdr:rowOff>165100</xdr:rowOff>
    </xdr:to>
    <xdr:sp macro="" textlink="">
      <xdr:nvSpPr>
        <xdr:cNvPr id="75" name="楕円 74"/>
        <xdr:cNvSpPr/>
      </xdr:nvSpPr>
      <xdr:spPr>
        <a:xfrm>
          <a:off x="3746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114300</xdr:rowOff>
    </xdr:from>
    <xdr:to>
      <xdr:col>24</xdr:col>
      <xdr:colOff>63500</xdr:colOff>
      <xdr:row>35</xdr:row>
      <xdr:rowOff>148590</xdr:rowOff>
    </xdr:to>
    <xdr:cxnSp macro="">
      <xdr:nvCxnSpPr>
        <xdr:cNvPr id="76" name="直線コネクタ 75"/>
        <xdr:cNvCxnSpPr/>
      </xdr:nvCxnSpPr>
      <xdr:spPr>
        <a:xfrm>
          <a:off x="3797300" y="61150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97790</xdr:rowOff>
    </xdr:from>
    <xdr:to>
      <xdr:col>15</xdr:col>
      <xdr:colOff>101600</xdr:colOff>
      <xdr:row>36</xdr:row>
      <xdr:rowOff>27940</xdr:rowOff>
    </xdr:to>
    <xdr:sp macro="" textlink="">
      <xdr:nvSpPr>
        <xdr:cNvPr id="77" name="楕円 76"/>
        <xdr:cNvSpPr/>
      </xdr:nvSpPr>
      <xdr:spPr>
        <a:xfrm>
          <a:off x="2857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114300</xdr:rowOff>
    </xdr:from>
    <xdr:to>
      <xdr:col>19</xdr:col>
      <xdr:colOff>177800</xdr:colOff>
      <xdr:row>35</xdr:row>
      <xdr:rowOff>148590</xdr:rowOff>
    </xdr:to>
    <xdr:cxnSp macro="">
      <xdr:nvCxnSpPr>
        <xdr:cNvPr id="78" name="直線コネクタ 77"/>
        <xdr:cNvCxnSpPr/>
      </xdr:nvCxnSpPr>
      <xdr:spPr>
        <a:xfrm flipV="1">
          <a:off x="2908300" y="6115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9" name="楕円 78"/>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148590</xdr:rowOff>
    </xdr:to>
    <xdr:cxnSp macro="">
      <xdr:nvCxnSpPr>
        <xdr:cNvPr id="80" name="直線コネクタ 79"/>
        <xdr:cNvCxnSpPr/>
      </xdr:nvCxnSpPr>
      <xdr:spPr>
        <a:xfrm>
          <a:off x="2019300" y="6111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29210</xdr:rowOff>
    </xdr:from>
    <xdr:to>
      <xdr:col>6</xdr:col>
      <xdr:colOff>38100</xdr:colOff>
      <xdr:row>35</xdr:row>
      <xdr:rowOff>130810</xdr:rowOff>
    </xdr:to>
    <xdr:sp macro="" textlink="">
      <xdr:nvSpPr>
        <xdr:cNvPr id="81" name="楕円 80"/>
        <xdr:cNvSpPr/>
      </xdr:nvSpPr>
      <xdr:spPr>
        <a:xfrm>
          <a:off x="1079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80010</xdr:rowOff>
    </xdr:from>
    <xdr:to>
      <xdr:col>10</xdr:col>
      <xdr:colOff>114300</xdr:colOff>
      <xdr:row>35</xdr:row>
      <xdr:rowOff>110490</xdr:rowOff>
    </xdr:to>
    <xdr:cxnSp macro="">
      <xdr:nvCxnSpPr>
        <xdr:cNvPr id="82" name="直線コネクタ 81"/>
        <xdr:cNvCxnSpPr/>
      </xdr:nvCxnSpPr>
      <xdr:spPr>
        <a:xfrm>
          <a:off x="1130300" y="6080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154322</xdr:rowOff>
    </xdr:from>
    <xdr:ext cx="405111" cy="259045"/>
    <xdr:sp macro="" textlink="">
      <xdr:nvSpPr>
        <xdr:cNvPr id="83" name="n_1aveValue【道路】&#10;有形固定資産減価償却率"/>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133367</xdr:rowOff>
    </xdr:from>
    <xdr:ext cx="405111" cy="259045"/>
    <xdr:sp macro="" textlink="">
      <xdr:nvSpPr>
        <xdr:cNvPr id="84" name="n_2aveValue【道路】&#10;有形固定資産減価償却率"/>
        <xdr:cNvSpPr txBox="1"/>
      </xdr:nvSpPr>
      <xdr:spPr>
        <a:xfrm>
          <a:off x="2705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5" name="n_3aveValue【道路】&#10;有形固定資産減価償却率"/>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86" name="n_4aveValue【道路】&#10;有形固定資産減価償却率"/>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10177</xdr:rowOff>
    </xdr:from>
    <xdr:ext cx="405111" cy="259045"/>
    <xdr:sp macro="" textlink="">
      <xdr:nvSpPr>
        <xdr:cNvPr id="87" name="n_1mainValue【道路】&#10;有形固定資産減価償却率"/>
        <xdr:cNvSpPr txBox="1"/>
      </xdr:nvSpPr>
      <xdr:spPr>
        <a:xfrm>
          <a:off x="3582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44467</xdr:rowOff>
    </xdr:from>
    <xdr:ext cx="405111" cy="259045"/>
    <xdr:sp macro="" textlink="">
      <xdr:nvSpPr>
        <xdr:cNvPr id="88" name="n_2mainValue【道路】&#10;有形固定資産減価償却率"/>
        <xdr:cNvSpPr txBox="1"/>
      </xdr:nvSpPr>
      <xdr:spPr>
        <a:xfrm>
          <a:off x="2705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9" name="n_3main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147337</xdr:rowOff>
    </xdr:from>
    <xdr:ext cx="405111" cy="259045"/>
    <xdr:sp macro="" textlink="">
      <xdr:nvSpPr>
        <xdr:cNvPr id="90" name="n_4mainValue【道路】&#10;有形固定資産減価償却率"/>
        <xdr:cNvSpPr txBox="1"/>
      </xdr:nvSpPr>
      <xdr:spPr>
        <a:xfrm>
          <a:off x="927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33761</xdr:rowOff>
    </xdr:from>
    <xdr:ext cx="534377" cy="259045"/>
    <xdr:sp macro="" textlink="">
      <xdr:nvSpPr>
        <xdr:cNvPr id="119" name="【道路】&#10;一人当たり延長平均値テキスト"/>
        <xdr:cNvSpPr txBox="1"/>
      </xdr:nvSpPr>
      <xdr:spPr>
        <a:xfrm>
          <a:off x="10515600" y="654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138557</xdr:rowOff>
    </xdr:from>
    <xdr:to>
      <xdr:col>55</xdr:col>
      <xdr:colOff>50800</xdr:colOff>
      <xdr:row>41</xdr:row>
      <xdr:rowOff>68707</xdr:rowOff>
    </xdr:to>
    <xdr:sp macro="" textlink="">
      <xdr:nvSpPr>
        <xdr:cNvPr id="130" name="楕円 129"/>
        <xdr:cNvSpPr/>
      </xdr:nvSpPr>
      <xdr:spPr>
        <a:xfrm>
          <a:off x="10426700" y="69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116984</xdr:rowOff>
    </xdr:from>
    <xdr:ext cx="469744" cy="259045"/>
    <xdr:sp macro="" textlink="">
      <xdr:nvSpPr>
        <xdr:cNvPr id="131" name="【道路】&#10;一人当たり延長該当値テキスト"/>
        <xdr:cNvSpPr txBox="1"/>
      </xdr:nvSpPr>
      <xdr:spPr>
        <a:xfrm>
          <a:off x="10515600" y="697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138023</xdr:rowOff>
    </xdr:from>
    <xdr:to>
      <xdr:col>50</xdr:col>
      <xdr:colOff>165100</xdr:colOff>
      <xdr:row>41</xdr:row>
      <xdr:rowOff>68173</xdr:rowOff>
    </xdr:to>
    <xdr:sp macro="" textlink="">
      <xdr:nvSpPr>
        <xdr:cNvPr id="132" name="楕円 131"/>
        <xdr:cNvSpPr/>
      </xdr:nvSpPr>
      <xdr:spPr>
        <a:xfrm>
          <a:off x="9588500" y="69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17373</xdr:rowOff>
    </xdr:from>
    <xdr:to>
      <xdr:col>55</xdr:col>
      <xdr:colOff>0</xdr:colOff>
      <xdr:row>41</xdr:row>
      <xdr:rowOff>17907</xdr:rowOff>
    </xdr:to>
    <xdr:cxnSp macro="">
      <xdr:nvCxnSpPr>
        <xdr:cNvPr id="133" name="直線コネクタ 132"/>
        <xdr:cNvCxnSpPr/>
      </xdr:nvCxnSpPr>
      <xdr:spPr>
        <a:xfrm>
          <a:off x="9639300" y="7046823"/>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137414</xdr:rowOff>
    </xdr:from>
    <xdr:to>
      <xdr:col>46</xdr:col>
      <xdr:colOff>38100</xdr:colOff>
      <xdr:row>41</xdr:row>
      <xdr:rowOff>67564</xdr:rowOff>
    </xdr:to>
    <xdr:sp macro="" textlink="">
      <xdr:nvSpPr>
        <xdr:cNvPr id="134" name="楕円 133"/>
        <xdr:cNvSpPr/>
      </xdr:nvSpPr>
      <xdr:spPr>
        <a:xfrm>
          <a:off x="8699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16764</xdr:rowOff>
    </xdr:from>
    <xdr:to>
      <xdr:col>50</xdr:col>
      <xdr:colOff>114300</xdr:colOff>
      <xdr:row>41</xdr:row>
      <xdr:rowOff>17373</xdr:rowOff>
    </xdr:to>
    <xdr:cxnSp macro="">
      <xdr:nvCxnSpPr>
        <xdr:cNvPr id="135" name="直線コネクタ 134"/>
        <xdr:cNvCxnSpPr/>
      </xdr:nvCxnSpPr>
      <xdr:spPr>
        <a:xfrm>
          <a:off x="8750300" y="704621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136461</xdr:rowOff>
    </xdr:from>
    <xdr:to>
      <xdr:col>41</xdr:col>
      <xdr:colOff>101600</xdr:colOff>
      <xdr:row>41</xdr:row>
      <xdr:rowOff>66611</xdr:rowOff>
    </xdr:to>
    <xdr:sp macro="" textlink="">
      <xdr:nvSpPr>
        <xdr:cNvPr id="136" name="楕円 135"/>
        <xdr:cNvSpPr/>
      </xdr:nvSpPr>
      <xdr:spPr>
        <a:xfrm>
          <a:off x="7810500" y="69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15811</xdr:rowOff>
    </xdr:from>
    <xdr:to>
      <xdr:col>45</xdr:col>
      <xdr:colOff>177800</xdr:colOff>
      <xdr:row>41</xdr:row>
      <xdr:rowOff>16764</xdr:rowOff>
    </xdr:to>
    <xdr:cxnSp macro="">
      <xdr:nvCxnSpPr>
        <xdr:cNvPr id="137" name="直線コネクタ 136"/>
        <xdr:cNvCxnSpPr/>
      </xdr:nvCxnSpPr>
      <xdr:spPr>
        <a:xfrm>
          <a:off x="7861300" y="704526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135737</xdr:rowOff>
    </xdr:from>
    <xdr:to>
      <xdr:col>36</xdr:col>
      <xdr:colOff>165100</xdr:colOff>
      <xdr:row>41</xdr:row>
      <xdr:rowOff>65887</xdr:rowOff>
    </xdr:to>
    <xdr:sp macro="" textlink="">
      <xdr:nvSpPr>
        <xdr:cNvPr id="138" name="楕円 137"/>
        <xdr:cNvSpPr/>
      </xdr:nvSpPr>
      <xdr:spPr>
        <a:xfrm>
          <a:off x="6921500" y="69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15087</xdr:rowOff>
    </xdr:from>
    <xdr:to>
      <xdr:col>41</xdr:col>
      <xdr:colOff>50800</xdr:colOff>
      <xdr:row>41</xdr:row>
      <xdr:rowOff>15811</xdr:rowOff>
    </xdr:to>
    <xdr:cxnSp macro="">
      <xdr:nvCxnSpPr>
        <xdr:cNvPr id="139" name="直線コネクタ 138"/>
        <xdr:cNvCxnSpPr/>
      </xdr:nvCxnSpPr>
      <xdr:spPr>
        <a:xfrm>
          <a:off x="6972300" y="704453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134955</xdr:rowOff>
    </xdr:from>
    <xdr:ext cx="534377" cy="259045"/>
    <xdr:sp macro="" textlink="">
      <xdr:nvSpPr>
        <xdr:cNvPr id="140" name="n_1aveValue【道路】&#10;一人当たり延長"/>
        <xdr:cNvSpPr txBox="1"/>
      </xdr:nvSpPr>
      <xdr:spPr>
        <a:xfrm>
          <a:off x="93594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142346</xdr:rowOff>
    </xdr:from>
    <xdr:ext cx="534377" cy="259045"/>
    <xdr:sp macro="" textlink="">
      <xdr:nvSpPr>
        <xdr:cNvPr id="141" name="n_2aveValue【道路】&#10;一人当たり延長"/>
        <xdr:cNvSpPr txBox="1"/>
      </xdr:nvSpPr>
      <xdr:spPr>
        <a:xfrm>
          <a:off x="8483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145089</xdr:rowOff>
    </xdr:from>
    <xdr:ext cx="534377" cy="259045"/>
    <xdr:sp macro="" textlink="">
      <xdr:nvSpPr>
        <xdr:cNvPr id="142" name="n_3aveValue【道路】&#10;一人当たり延長"/>
        <xdr:cNvSpPr txBox="1"/>
      </xdr:nvSpPr>
      <xdr:spPr>
        <a:xfrm>
          <a:off x="7594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154576</xdr:rowOff>
    </xdr:from>
    <xdr:ext cx="469744" cy="259045"/>
    <xdr:sp macro="" textlink="">
      <xdr:nvSpPr>
        <xdr:cNvPr id="143" name="n_4aveValue【道路】&#10;一人当たり延長"/>
        <xdr:cNvSpPr txBox="1"/>
      </xdr:nvSpPr>
      <xdr:spPr>
        <a:xfrm>
          <a:off x="6737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59300</xdr:rowOff>
    </xdr:from>
    <xdr:ext cx="469744" cy="259045"/>
    <xdr:sp macro="" textlink="">
      <xdr:nvSpPr>
        <xdr:cNvPr id="144" name="n_1mainValue【道路】&#10;一人当たり延長"/>
        <xdr:cNvSpPr txBox="1"/>
      </xdr:nvSpPr>
      <xdr:spPr>
        <a:xfrm>
          <a:off x="9391727" y="708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58691</xdr:rowOff>
    </xdr:from>
    <xdr:ext cx="469744" cy="259045"/>
    <xdr:sp macro="" textlink="">
      <xdr:nvSpPr>
        <xdr:cNvPr id="145" name="n_2mainValue【道路】&#10;一人当たり延長"/>
        <xdr:cNvSpPr txBox="1"/>
      </xdr:nvSpPr>
      <xdr:spPr>
        <a:xfrm>
          <a:off x="8515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57738</xdr:rowOff>
    </xdr:from>
    <xdr:ext cx="469744" cy="259045"/>
    <xdr:sp macro="" textlink="">
      <xdr:nvSpPr>
        <xdr:cNvPr id="146" name="n_3mainValue【道路】&#10;一人当たり延長"/>
        <xdr:cNvSpPr txBox="1"/>
      </xdr:nvSpPr>
      <xdr:spPr>
        <a:xfrm>
          <a:off x="7626427" y="70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57014</xdr:rowOff>
    </xdr:from>
    <xdr:ext cx="469744" cy="259045"/>
    <xdr:sp macro="" textlink="">
      <xdr:nvSpPr>
        <xdr:cNvPr id="147" name="n_4mainValue【道路】&#10;一人当たり延長"/>
        <xdr:cNvSpPr txBox="1"/>
      </xdr:nvSpPr>
      <xdr:spPr>
        <a:xfrm>
          <a:off x="6737427" y="70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77" name="【橋りょう・トンネ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59690</xdr:rowOff>
    </xdr:from>
    <xdr:to>
      <xdr:col>24</xdr:col>
      <xdr:colOff>114300</xdr:colOff>
      <xdr:row>56</xdr:row>
      <xdr:rowOff>161290</xdr:rowOff>
    </xdr:to>
    <xdr:sp macro="" textlink="">
      <xdr:nvSpPr>
        <xdr:cNvPr id="188" name="楕円 187"/>
        <xdr:cNvSpPr/>
      </xdr:nvSpPr>
      <xdr:spPr>
        <a:xfrm>
          <a:off x="45847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146067</xdr:rowOff>
    </xdr:from>
    <xdr:ext cx="405111" cy="259045"/>
    <xdr:sp macro="" textlink="">
      <xdr:nvSpPr>
        <xdr:cNvPr id="189" name="【橋りょう・トンネル】&#10;有形固定資産減価償却率該当値テキスト"/>
        <xdr:cNvSpPr txBox="1"/>
      </xdr:nvSpPr>
      <xdr:spPr>
        <a:xfrm>
          <a:off x="4673600" y="957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10160</xdr:rowOff>
    </xdr:from>
    <xdr:to>
      <xdr:col>20</xdr:col>
      <xdr:colOff>38100</xdr:colOff>
      <xdr:row>56</xdr:row>
      <xdr:rowOff>111760</xdr:rowOff>
    </xdr:to>
    <xdr:sp macro="" textlink="">
      <xdr:nvSpPr>
        <xdr:cNvPr id="190" name="楕円 189"/>
        <xdr:cNvSpPr/>
      </xdr:nvSpPr>
      <xdr:spPr>
        <a:xfrm>
          <a:off x="3746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60960</xdr:rowOff>
    </xdr:from>
    <xdr:to>
      <xdr:col>24</xdr:col>
      <xdr:colOff>63500</xdr:colOff>
      <xdr:row>56</xdr:row>
      <xdr:rowOff>110490</xdr:rowOff>
    </xdr:to>
    <xdr:cxnSp macro="">
      <xdr:nvCxnSpPr>
        <xdr:cNvPr id="191" name="直線コネクタ 190"/>
        <xdr:cNvCxnSpPr/>
      </xdr:nvCxnSpPr>
      <xdr:spPr>
        <a:xfrm>
          <a:off x="3797300" y="96621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116840</xdr:rowOff>
    </xdr:from>
    <xdr:to>
      <xdr:col>15</xdr:col>
      <xdr:colOff>101600</xdr:colOff>
      <xdr:row>56</xdr:row>
      <xdr:rowOff>46990</xdr:rowOff>
    </xdr:to>
    <xdr:sp macro="" textlink="">
      <xdr:nvSpPr>
        <xdr:cNvPr id="192" name="楕円 191"/>
        <xdr:cNvSpPr/>
      </xdr:nvSpPr>
      <xdr:spPr>
        <a:xfrm>
          <a:off x="2857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167640</xdr:rowOff>
    </xdr:from>
    <xdr:to>
      <xdr:col>19</xdr:col>
      <xdr:colOff>177800</xdr:colOff>
      <xdr:row>56</xdr:row>
      <xdr:rowOff>60960</xdr:rowOff>
    </xdr:to>
    <xdr:cxnSp macro="">
      <xdr:nvCxnSpPr>
        <xdr:cNvPr id="193" name="直線コネクタ 192"/>
        <xdr:cNvCxnSpPr/>
      </xdr:nvCxnSpPr>
      <xdr:spPr>
        <a:xfrm>
          <a:off x="2908300" y="95973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52070</xdr:rowOff>
    </xdr:from>
    <xdr:to>
      <xdr:col>10</xdr:col>
      <xdr:colOff>165100</xdr:colOff>
      <xdr:row>55</xdr:row>
      <xdr:rowOff>153670</xdr:rowOff>
    </xdr:to>
    <xdr:sp macro="" textlink="">
      <xdr:nvSpPr>
        <xdr:cNvPr id="194" name="楕円 193"/>
        <xdr:cNvSpPr/>
      </xdr:nvSpPr>
      <xdr:spPr>
        <a:xfrm>
          <a:off x="1968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102870</xdr:rowOff>
    </xdr:from>
    <xdr:to>
      <xdr:col>15</xdr:col>
      <xdr:colOff>50800</xdr:colOff>
      <xdr:row>55</xdr:row>
      <xdr:rowOff>167640</xdr:rowOff>
    </xdr:to>
    <xdr:cxnSp macro="">
      <xdr:nvCxnSpPr>
        <xdr:cNvPr id="195" name="直線コネクタ 194"/>
        <xdr:cNvCxnSpPr/>
      </xdr:nvCxnSpPr>
      <xdr:spPr>
        <a:xfrm>
          <a:off x="2019300" y="95326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158750</xdr:rowOff>
    </xdr:from>
    <xdr:to>
      <xdr:col>6</xdr:col>
      <xdr:colOff>38100</xdr:colOff>
      <xdr:row>55</xdr:row>
      <xdr:rowOff>88900</xdr:rowOff>
    </xdr:to>
    <xdr:sp macro="" textlink="">
      <xdr:nvSpPr>
        <xdr:cNvPr id="196" name="楕円 195"/>
        <xdr:cNvSpPr/>
      </xdr:nvSpPr>
      <xdr:spPr>
        <a:xfrm>
          <a:off x="1079500" y="94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38100</xdr:rowOff>
    </xdr:from>
    <xdr:to>
      <xdr:col>10</xdr:col>
      <xdr:colOff>114300</xdr:colOff>
      <xdr:row>55</xdr:row>
      <xdr:rowOff>102870</xdr:rowOff>
    </xdr:to>
    <xdr:cxnSp macro="">
      <xdr:nvCxnSpPr>
        <xdr:cNvPr id="197" name="直線コネクタ 196"/>
        <xdr:cNvCxnSpPr/>
      </xdr:nvCxnSpPr>
      <xdr:spPr>
        <a:xfrm>
          <a:off x="1130300" y="9467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198" name="n_1aveValue【橋りょう・トンネル】&#10;有形固定資産減価償却率"/>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9" name="n_2ave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0" name="n_3aveValue【橋りょう・トンネル】&#10;有形固定資産減価償却率"/>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1" name="n_4aveValue【橋りょう・トンネ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128287</xdr:rowOff>
    </xdr:from>
    <xdr:ext cx="405111" cy="259045"/>
    <xdr:sp macro="" textlink="">
      <xdr:nvSpPr>
        <xdr:cNvPr id="202" name="n_1mainValue【橋りょう・トンネル】&#10;有形固定資産減価償却率"/>
        <xdr:cNvSpPr txBox="1"/>
      </xdr:nvSpPr>
      <xdr:spPr>
        <a:xfrm>
          <a:off x="358204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63517</xdr:rowOff>
    </xdr:from>
    <xdr:ext cx="405111" cy="259045"/>
    <xdr:sp macro="" textlink="">
      <xdr:nvSpPr>
        <xdr:cNvPr id="203" name="n_2mainValue【橋りょう・トンネル】&#10;有形固定資産減価償却率"/>
        <xdr:cNvSpPr txBox="1"/>
      </xdr:nvSpPr>
      <xdr:spPr>
        <a:xfrm>
          <a:off x="270574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170197</xdr:rowOff>
    </xdr:from>
    <xdr:ext cx="405111" cy="259045"/>
    <xdr:sp macro="" textlink="">
      <xdr:nvSpPr>
        <xdr:cNvPr id="204" name="n_3mainValue【橋りょう・トンネル】&#10;有形固定資産減価償却率"/>
        <xdr:cNvSpPr txBox="1"/>
      </xdr:nvSpPr>
      <xdr:spPr>
        <a:xfrm>
          <a:off x="1816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105427</xdr:rowOff>
    </xdr:from>
    <xdr:ext cx="405111" cy="259045"/>
    <xdr:sp macro="" textlink="">
      <xdr:nvSpPr>
        <xdr:cNvPr id="205" name="n_4mainValue【橋りょう・トンネル】&#10;有形固定資産減価償却率"/>
        <xdr:cNvSpPr txBox="1"/>
      </xdr:nvSpPr>
      <xdr:spPr>
        <a:xfrm>
          <a:off x="927744" y="919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36" name="【橋りょう・トンネル】&#10;一人当たり有形固定資産（償却資産）額平均値テキスト"/>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164581</xdr:rowOff>
    </xdr:from>
    <xdr:to>
      <xdr:col>55</xdr:col>
      <xdr:colOff>50800</xdr:colOff>
      <xdr:row>64</xdr:row>
      <xdr:rowOff>94731</xdr:rowOff>
    </xdr:to>
    <xdr:sp macro="" textlink="">
      <xdr:nvSpPr>
        <xdr:cNvPr id="247" name="楕円 246"/>
        <xdr:cNvSpPr/>
      </xdr:nvSpPr>
      <xdr:spPr>
        <a:xfrm>
          <a:off x="10426700" y="109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79508</xdr:rowOff>
    </xdr:from>
    <xdr:ext cx="534377" cy="259045"/>
    <xdr:sp macro="" textlink="">
      <xdr:nvSpPr>
        <xdr:cNvPr id="248" name="【橋りょう・トンネル】&#10;一人当たり有形固定資産（償却資産）額該当値テキスト"/>
        <xdr:cNvSpPr txBox="1"/>
      </xdr:nvSpPr>
      <xdr:spPr>
        <a:xfrm>
          <a:off x="10515600" y="108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164879</xdr:rowOff>
    </xdr:from>
    <xdr:to>
      <xdr:col>50</xdr:col>
      <xdr:colOff>165100</xdr:colOff>
      <xdr:row>64</xdr:row>
      <xdr:rowOff>95029</xdr:rowOff>
    </xdr:to>
    <xdr:sp macro="" textlink="">
      <xdr:nvSpPr>
        <xdr:cNvPr id="249" name="楕円 248"/>
        <xdr:cNvSpPr/>
      </xdr:nvSpPr>
      <xdr:spPr>
        <a:xfrm>
          <a:off x="9588500" y="109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43931</xdr:rowOff>
    </xdr:from>
    <xdr:to>
      <xdr:col>55</xdr:col>
      <xdr:colOff>0</xdr:colOff>
      <xdr:row>64</xdr:row>
      <xdr:rowOff>44229</xdr:rowOff>
    </xdr:to>
    <xdr:cxnSp macro="">
      <xdr:nvCxnSpPr>
        <xdr:cNvPr id="250" name="直線コネクタ 249"/>
        <xdr:cNvCxnSpPr/>
      </xdr:nvCxnSpPr>
      <xdr:spPr>
        <a:xfrm flipV="1">
          <a:off x="9639300" y="11016731"/>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164358</xdr:rowOff>
    </xdr:from>
    <xdr:to>
      <xdr:col>46</xdr:col>
      <xdr:colOff>38100</xdr:colOff>
      <xdr:row>64</xdr:row>
      <xdr:rowOff>94508</xdr:rowOff>
    </xdr:to>
    <xdr:sp macro="" textlink="">
      <xdr:nvSpPr>
        <xdr:cNvPr id="251" name="楕円 250"/>
        <xdr:cNvSpPr/>
      </xdr:nvSpPr>
      <xdr:spPr>
        <a:xfrm>
          <a:off x="8699500" y="109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43708</xdr:rowOff>
    </xdr:from>
    <xdr:to>
      <xdr:col>50</xdr:col>
      <xdr:colOff>114300</xdr:colOff>
      <xdr:row>64</xdr:row>
      <xdr:rowOff>44229</xdr:rowOff>
    </xdr:to>
    <xdr:cxnSp macro="">
      <xdr:nvCxnSpPr>
        <xdr:cNvPr id="252" name="直線コネクタ 251"/>
        <xdr:cNvCxnSpPr/>
      </xdr:nvCxnSpPr>
      <xdr:spPr>
        <a:xfrm>
          <a:off x="8750300" y="1101650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163974</xdr:rowOff>
    </xdr:from>
    <xdr:to>
      <xdr:col>41</xdr:col>
      <xdr:colOff>101600</xdr:colOff>
      <xdr:row>64</xdr:row>
      <xdr:rowOff>94124</xdr:rowOff>
    </xdr:to>
    <xdr:sp macro="" textlink="">
      <xdr:nvSpPr>
        <xdr:cNvPr id="253" name="楕円 252"/>
        <xdr:cNvSpPr/>
      </xdr:nvSpPr>
      <xdr:spPr>
        <a:xfrm>
          <a:off x="7810500" y="109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43324</xdr:rowOff>
    </xdr:from>
    <xdr:to>
      <xdr:col>45</xdr:col>
      <xdr:colOff>177800</xdr:colOff>
      <xdr:row>64</xdr:row>
      <xdr:rowOff>43708</xdr:rowOff>
    </xdr:to>
    <xdr:cxnSp macro="">
      <xdr:nvCxnSpPr>
        <xdr:cNvPr id="254" name="直線コネクタ 253"/>
        <xdr:cNvCxnSpPr/>
      </xdr:nvCxnSpPr>
      <xdr:spPr>
        <a:xfrm>
          <a:off x="7861300" y="11016124"/>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163550</xdr:rowOff>
    </xdr:from>
    <xdr:to>
      <xdr:col>36</xdr:col>
      <xdr:colOff>165100</xdr:colOff>
      <xdr:row>64</xdr:row>
      <xdr:rowOff>93700</xdr:rowOff>
    </xdr:to>
    <xdr:sp macro="" textlink="">
      <xdr:nvSpPr>
        <xdr:cNvPr id="255" name="楕円 254"/>
        <xdr:cNvSpPr/>
      </xdr:nvSpPr>
      <xdr:spPr>
        <a:xfrm>
          <a:off x="6921500" y="109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42900</xdr:rowOff>
    </xdr:from>
    <xdr:to>
      <xdr:col>41</xdr:col>
      <xdr:colOff>50800</xdr:colOff>
      <xdr:row>64</xdr:row>
      <xdr:rowOff>43324</xdr:rowOff>
    </xdr:to>
    <xdr:cxnSp macro="">
      <xdr:nvCxnSpPr>
        <xdr:cNvPr id="256" name="直線コネクタ 255"/>
        <xdr:cNvCxnSpPr/>
      </xdr:nvCxnSpPr>
      <xdr:spPr>
        <a:xfrm>
          <a:off x="6972300" y="11015700"/>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57" name="n_1aveValue【橋りょう・トンネル】&#10;一人当たり有形固定資産（償却資産）額"/>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58" name="n_2aveValue【橋りょう・トンネル】&#10;一人当たり有形固定資産（償却資産）額"/>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59" name="n_3aveValue【橋りょう・トンネル】&#10;一人当たり有形固定資産（償却資産）額"/>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60" name="n_4aveValue【橋りょう・トンネル】&#10;一人当たり有形固定資産（償却資産）額"/>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86156</xdr:rowOff>
    </xdr:from>
    <xdr:ext cx="534377" cy="259045"/>
    <xdr:sp macro="" textlink="">
      <xdr:nvSpPr>
        <xdr:cNvPr id="261" name="n_1mainValue【橋りょう・トンネル】&#10;一人当たり有形固定資産（償却資産）額"/>
        <xdr:cNvSpPr txBox="1"/>
      </xdr:nvSpPr>
      <xdr:spPr>
        <a:xfrm>
          <a:off x="9359411" y="1105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85635</xdr:rowOff>
    </xdr:from>
    <xdr:ext cx="534377" cy="259045"/>
    <xdr:sp macro="" textlink="">
      <xdr:nvSpPr>
        <xdr:cNvPr id="262" name="n_2mainValue【橋りょう・トンネル】&#10;一人当たり有形固定資産（償却資産）額"/>
        <xdr:cNvSpPr txBox="1"/>
      </xdr:nvSpPr>
      <xdr:spPr>
        <a:xfrm>
          <a:off x="8483111" y="110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85251</xdr:rowOff>
    </xdr:from>
    <xdr:ext cx="534377" cy="259045"/>
    <xdr:sp macro="" textlink="">
      <xdr:nvSpPr>
        <xdr:cNvPr id="263" name="n_3mainValue【橋りょう・トンネル】&#10;一人当たり有形固定資産（償却資産）額"/>
        <xdr:cNvSpPr txBox="1"/>
      </xdr:nvSpPr>
      <xdr:spPr>
        <a:xfrm>
          <a:off x="7594111" y="1105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84827</xdr:rowOff>
    </xdr:from>
    <xdr:ext cx="534377" cy="259045"/>
    <xdr:sp macro="" textlink="">
      <xdr:nvSpPr>
        <xdr:cNvPr id="264" name="n_4mainValue【橋りょう・トンネル】&#10;一人当たり有形固定資産（償却資産）額"/>
        <xdr:cNvSpPr txBox="1"/>
      </xdr:nvSpPr>
      <xdr:spPr>
        <a:xfrm>
          <a:off x="6705111" y="110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87" name="直線コネクタ 286"/>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88"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89" name="直線コネクタ 288"/>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0"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1" name="直線コネクタ 290"/>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139464</xdr:rowOff>
    </xdr:from>
    <xdr:ext cx="405111" cy="259045"/>
    <xdr:sp macro="" textlink="">
      <xdr:nvSpPr>
        <xdr:cNvPr id="292" name="【公営住宅】&#10;有形固定資産減価償却率平均値テキスト"/>
        <xdr:cNvSpPr txBox="1"/>
      </xdr:nvSpPr>
      <xdr:spPr>
        <a:xfrm>
          <a:off x="4673600" y="1385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93" name="フローチャート: 判断 292"/>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4" name="フローチャート: 判断 293"/>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95" name="フローチャート: 判断 294"/>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6" name="フローチャート: 判断 295"/>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7" name="フローチャート: 判断 29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149606</xdr:rowOff>
    </xdr:from>
    <xdr:to>
      <xdr:col>24</xdr:col>
      <xdr:colOff>114300</xdr:colOff>
      <xdr:row>79</xdr:row>
      <xdr:rowOff>79756</xdr:rowOff>
    </xdr:to>
    <xdr:sp macro="" textlink="">
      <xdr:nvSpPr>
        <xdr:cNvPr id="303" name="楕円 302"/>
        <xdr:cNvSpPr/>
      </xdr:nvSpPr>
      <xdr:spPr>
        <a:xfrm>
          <a:off x="45847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1033</xdr:rowOff>
    </xdr:from>
    <xdr:ext cx="405111" cy="259045"/>
    <xdr:sp macro="" textlink="">
      <xdr:nvSpPr>
        <xdr:cNvPr id="304" name="【公営住宅】&#10;有形固定資産減価償却率該当値テキスト"/>
        <xdr:cNvSpPr txBox="1"/>
      </xdr:nvSpPr>
      <xdr:spPr>
        <a:xfrm>
          <a:off x="4673600" y="1337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99313</xdr:rowOff>
    </xdr:from>
    <xdr:to>
      <xdr:col>20</xdr:col>
      <xdr:colOff>38100</xdr:colOff>
      <xdr:row>79</xdr:row>
      <xdr:rowOff>29463</xdr:rowOff>
    </xdr:to>
    <xdr:sp macro="" textlink="">
      <xdr:nvSpPr>
        <xdr:cNvPr id="305" name="楕円 304"/>
        <xdr:cNvSpPr/>
      </xdr:nvSpPr>
      <xdr:spPr>
        <a:xfrm>
          <a:off x="3746500" y="13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150113</xdr:rowOff>
    </xdr:from>
    <xdr:to>
      <xdr:col>24</xdr:col>
      <xdr:colOff>63500</xdr:colOff>
      <xdr:row>79</xdr:row>
      <xdr:rowOff>28956</xdr:rowOff>
    </xdr:to>
    <xdr:cxnSp macro="">
      <xdr:nvCxnSpPr>
        <xdr:cNvPr id="306" name="直線コネクタ 305"/>
        <xdr:cNvCxnSpPr/>
      </xdr:nvCxnSpPr>
      <xdr:spPr>
        <a:xfrm>
          <a:off x="3797300" y="1352321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55880</xdr:rowOff>
    </xdr:from>
    <xdr:to>
      <xdr:col>15</xdr:col>
      <xdr:colOff>101600</xdr:colOff>
      <xdr:row>78</xdr:row>
      <xdr:rowOff>157480</xdr:rowOff>
    </xdr:to>
    <xdr:sp macro="" textlink="">
      <xdr:nvSpPr>
        <xdr:cNvPr id="307" name="楕円 306"/>
        <xdr:cNvSpPr/>
      </xdr:nvSpPr>
      <xdr:spPr>
        <a:xfrm>
          <a:off x="2857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177800</xdr:colOff>
      <xdr:row>78</xdr:row>
      <xdr:rowOff>150113</xdr:rowOff>
    </xdr:to>
    <xdr:cxnSp macro="">
      <xdr:nvCxnSpPr>
        <xdr:cNvPr id="308" name="直線コネクタ 307"/>
        <xdr:cNvCxnSpPr/>
      </xdr:nvCxnSpPr>
      <xdr:spPr>
        <a:xfrm>
          <a:off x="2908300" y="1347978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55880</xdr:rowOff>
    </xdr:from>
    <xdr:to>
      <xdr:col>10</xdr:col>
      <xdr:colOff>165100</xdr:colOff>
      <xdr:row>78</xdr:row>
      <xdr:rowOff>157480</xdr:rowOff>
    </xdr:to>
    <xdr:sp macro="" textlink="">
      <xdr:nvSpPr>
        <xdr:cNvPr id="309" name="楕円 308"/>
        <xdr:cNvSpPr/>
      </xdr:nvSpPr>
      <xdr:spPr>
        <a:xfrm>
          <a:off x="196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106680</xdr:rowOff>
    </xdr:from>
    <xdr:to>
      <xdr:col>15</xdr:col>
      <xdr:colOff>50800</xdr:colOff>
      <xdr:row>78</xdr:row>
      <xdr:rowOff>106680</xdr:rowOff>
    </xdr:to>
    <xdr:cxnSp macro="">
      <xdr:nvCxnSpPr>
        <xdr:cNvPr id="310" name="直線コネクタ 309"/>
        <xdr:cNvCxnSpPr/>
      </xdr:nvCxnSpPr>
      <xdr:spPr>
        <a:xfrm>
          <a:off x="2019300" y="1347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39878</xdr:rowOff>
    </xdr:from>
    <xdr:to>
      <xdr:col>6</xdr:col>
      <xdr:colOff>38100</xdr:colOff>
      <xdr:row>78</xdr:row>
      <xdr:rowOff>141478</xdr:rowOff>
    </xdr:to>
    <xdr:sp macro="" textlink="">
      <xdr:nvSpPr>
        <xdr:cNvPr id="311" name="楕円 310"/>
        <xdr:cNvSpPr/>
      </xdr:nvSpPr>
      <xdr:spPr>
        <a:xfrm>
          <a:off x="10795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90678</xdr:rowOff>
    </xdr:from>
    <xdr:to>
      <xdr:col>10</xdr:col>
      <xdr:colOff>114300</xdr:colOff>
      <xdr:row>78</xdr:row>
      <xdr:rowOff>106680</xdr:rowOff>
    </xdr:to>
    <xdr:cxnSp macro="">
      <xdr:nvCxnSpPr>
        <xdr:cNvPr id="312" name="直線コネクタ 311"/>
        <xdr:cNvCxnSpPr/>
      </xdr:nvCxnSpPr>
      <xdr:spPr>
        <a:xfrm>
          <a:off x="1130300" y="134637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313" name="n_1aveValue【公営住宅】&#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14" name="n_2aveValue【公営住宅】&#10;有形固定資産減価償却率"/>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5"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6" name="n_4aveValue【公営住宅】&#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45990</xdr:rowOff>
    </xdr:from>
    <xdr:ext cx="405111" cy="259045"/>
    <xdr:sp macro="" textlink="">
      <xdr:nvSpPr>
        <xdr:cNvPr id="317" name="n_1mainValue【公営住宅】&#10;有形固定資産減価償却率"/>
        <xdr:cNvSpPr txBox="1"/>
      </xdr:nvSpPr>
      <xdr:spPr>
        <a:xfrm>
          <a:off x="3582044" y="132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2557</xdr:rowOff>
    </xdr:from>
    <xdr:ext cx="405111" cy="259045"/>
    <xdr:sp macro="" textlink="">
      <xdr:nvSpPr>
        <xdr:cNvPr id="318" name="n_2mainValue【公営住宅】&#10;有形固定資産減価償却率"/>
        <xdr:cNvSpPr txBox="1"/>
      </xdr:nvSpPr>
      <xdr:spPr>
        <a:xfrm>
          <a:off x="2705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2557</xdr:rowOff>
    </xdr:from>
    <xdr:ext cx="405111" cy="259045"/>
    <xdr:sp macro="" textlink="">
      <xdr:nvSpPr>
        <xdr:cNvPr id="319" name="n_3mainValue【公営住宅】&#10;有形固定資産減価償却率"/>
        <xdr:cNvSpPr txBox="1"/>
      </xdr:nvSpPr>
      <xdr:spPr>
        <a:xfrm>
          <a:off x="1816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158005</xdr:rowOff>
    </xdr:from>
    <xdr:ext cx="405111" cy="259045"/>
    <xdr:sp macro="" textlink="">
      <xdr:nvSpPr>
        <xdr:cNvPr id="320" name="n_4mainValue【公営住宅】&#10;有形固定資産減価償却率"/>
        <xdr:cNvSpPr txBox="1"/>
      </xdr:nvSpPr>
      <xdr:spPr>
        <a:xfrm>
          <a:off x="927744" y="131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42" name="直線コネクタ 341"/>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3"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4" name="直線コネクタ 343"/>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45"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46" name="直線コネクタ 345"/>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47" name="【公営住宅】&#10;一人当たり面積平均値テキスト"/>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48" name="フローチャート: 判断 347"/>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9" name="フローチャート: 判断 34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50" name="フローチャート: 判断 349"/>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51" name="フローチャート: 判断 350"/>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52" name="フローチャート: 判断 351"/>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148692</xdr:rowOff>
    </xdr:from>
    <xdr:to>
      <xdr:col>55</xdr:col>
      <xdr:colOff>50800</xdr:colOff>
      <xdr:row>85</xdr:row>
      <xdr:rowOff>78842</xdr:rowOff>
    </xdr:to>
    <xdr:sp macro="" textlink="">
      <xdr:nvSpPr>
        <xdr:cNvPr id="358" name="楕円 357"/>
        <xdr:cNvSpPr/>
      </xdr:nvSpPr>
      <xdr:spPr>
        <a:xfrm>
          <a:off x="10426700"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127119</xdr:rowOff>
    </xdr:from>
    <xdr:ext cx="469744" cy="259045"/>
    <xdr:sp macro="" textlink="">
      <xdr:nvSpPr>
        <xdr:cNvPr id="359" name="【公営住宅】&#10;一人当たり面積該当値テキスト"/>
        <xdr:cNvSpPr txBox="1"/>
      </xdr:nvSpPr>
      <xdr:spPr>
        <a:xfrm>
          <a:off x="10515600" y="145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145035</xdr:rowOff>
    </xdr:from>
    <xdr:to>
      <xdr:col>50</xdr:col>
      <xdr:colOff>165100</xdr:colOff>
      <xdr:row>85</xdr:row>
      <xdr:rowOff>75185</xdr:rowOff>
    </xdr:to>
    <xdr:sp macro="" textlink="">
      <xdr:nvSpPr>
        <xdr:cNvPr id="360" name="楕円 359"/>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24385</xdr:rowOff>
    </xdr:from>
    <xdr:to>
      <xdr:col>55</xdr:col>
      <xdr:colOff>0</xdr:colOff>
      <xdr:row>85</xdr:row>
      <xdr:rowOff>28042</xdr:rowOff>
    </xdr:to>
    <xdr:cxnSp macro="">
      <xdr:nvCxnSpPr>
        <xdr:cNvPr id="361" name="直線コネクタ 360"/>
        <xdr:cNvCxnSpPr/>
      </xdr:nvCxnSpPr>
      <xdr:spPr>
        <a:xfrm>
          <a:off x="9639300" y="1459763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143663</xdr:rowOff>
    </xdr:from>
    <xdr:to>
      <xdr:col>46</xdr:col>
      <xdr:colOff>38100</xdr:colOff>
      <xdr:row>85</xdr:row>
      <xdr:rowOff>73813</xdr:rowOff>
    </xdr:to>
    <xdr:sp macro="" textlink="">
      <xdr:nvSpPr>
        <xdr:cNvPr id="362" name="楕円 361"/>
        <xdr:cNvSpPr/>
      </xdr:nvSpPr>
      <xdr:spPr>
        <a:xfrm>
          <a:off x="8699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23013</xdr:rowOff>
    </xdr:from>
    <xdr:to>
      <xdr:col>50</xdr:col>
      <xdr:colOff>114300</xdr:colOff>
      <xdr:row>85</xdr:row>
      <xdr:rowOff>24385</xdr:rowOff>
    </xdr:to>
    <xdr:cxnSp macro="">
      <xdr:nvCxnSpPr>
        <xdr:cNvPr id="363" name="直線コネクタ 362"/>
        <xdr:cNvCxnSpPr/>
      </xdr:nvCxnSpPr>
      <xdr:spPr>
        <a:xfrm>
          <a:off x="8750300" y="1459626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144120</xdr:rowOff>
    </xdr:from>
    <xdr:to>
      <xdr:col>41</xdr:col>
      <xdr:colOff>101600</xdr:colOff>
      <xdr:row>85</xdr:row>
      <xdr:rowOff>74270</xdr:rowOff>
    </xdr:to>
    <xdr:sp macro="" textlink="">
      <xdr:nvSpPr>
        <xdr:cNvPr id="364" name="楕円 363"/>
        <xdr:cNvSpPr/>
      </xdr:nvSpPr>
      <xdr:spPr>
        <a:xfrm>
          <a:off x="7810500" y="145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23013</xdr:rowOff>
    </xdr:from>
    <xdr:to>
      <xdr:col>45</xdr:col>
      <xdr:colOff>177800</xdr:colOff>
      <xdr:row>85</xdr:row>
      <xdr:rowOff>23470</xdr:rowOff>
    </xdr:to>
    <xdr:cxnSp macro="">
      <xdr:nvCxnSpPr>
        <xdr:cNvPr id="365" name="直線コネクタ 364"/>
        <xdr:cNvCxnSpPr/>
      </xdr:nvCxnSpPr>
      <xdr:spPr>
        <a:xfrm flipV="1">
          <a:off x="7861300" y="145962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6" name="楕円 365"/>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23470</xdr:rowOff>
    </xdr:from>
    <xdr:to>
      <xdr:col>41</xdr:col>
      <xdr:colOff>50800</xdr:colOff>
      <xdr:row>85</xdr:row>
      <xdr:rowOff>49530</xdr:rowOff>
    </xdr:to>
    <xdr:cxnSp macro="">
      <xdr:nvCxnSpPr>
        <xdr:cNvPr id="367" name="直線コネクタ 366"/>
        <xdr:cNvCxnSpPr/>
      </xdr:nvCxnSpPr>
      <xdr:spPr>
        <a:xfrm flipV="1">
          <a:off x="6972300" y="14596720"/>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8" name="n_1aveValue【公営住宅】&#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69"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70"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71"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66312</xdr:rowOff>
    </xdr:from>
    <xdr:ext cx="469744" cy="259045"/>
    <xdr:sp macro="" textlink="">
      <xdr:nvSpPr>
        <xdr:cNvPr id="372" name="n_1mainValue【公営住宅】&#10;一人当たり面積"/>
        <xdr:cNvSpPr txBox="1"/>
      </xdr:nvSpPr>
      <xdr:spPr>
        <a:xfrm>
          <a:off x="93917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64940</xdr:rowOff>
    </xdr:from>
    <xdr:ext cx="469744" cy="259045"/>
    <xdr:sp macro="" textlink="">
      <xdr:nvSpPr>
        <xdr:cNvPr id="373" name="n_2mainValue【公営住宅】&#10;一人当たり面積"/>
        <xdr:cNvSpPr txBox="1"/>
      </xdr:nvSpPr>
      <xdr:spPr>
        <a:xfrm>
          <a:off x="8515427" y="146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65397</xdr:rowOff>
    </xdr:from>
    <xdr:ext cx="469744" cy="259045"/>
    <xdr:sp macro="" textlink="">
      <xdr:nvSpPr>
        <xdr:cNvPr id="374" name="n_3mainValue【公営住宅】&#10;一人当たり面積"/>
        <xdr:cNvSpPr txBox="1"/>
      </xdr:nvSpPr>
      <xdr:spPr>
        <a:xfrm>
          <a:off x="7626427" y="146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5" name="n_4mainValue【公営住宅】&#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6" name="テキスト ボックス 38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88" name="テキスト ボックス 38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8" name="テキスト ボックス 39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63137</xdr:rowOff>
    </xdr:to>
    <xdr:cxnSp macro="">
      <xdr:nvCxnSpPr>
        <xdr:cNvPr id="402" name="直線コネクタ 401"/>
        <xdr:cNvCxnSpPr/>
      </xdr:nvCxnSpPr>
      <xdr:spPr>
        <a:xfrm flipV="1">
          <a:off x="4634865" y="17315906"/>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66964</xdr:rowOff>
    </xdr:from>
    <xdr:ext cx="405111" cy="259045"/>
    <xdr:sp macro="" textlink="">
      <xdr:nvSpPr>
        <xdr:cNvPr id="403" name="【港湾・漁港】&#10;有形固定資産減価償却率最小値テキスト"/>
        <xdr:cNvSpPr txBox="1"/>
      </xdr:nvSpPr>
      <xdr:spPr>
        <a:xfrm>
          <a:off x="4673600" y="185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63137</xdr:rowOff>
    </xdr:from>
    <xdr:to>
      <xdr:col>24</xdr:col>
      <xdr:colOff>152400</xdr:colOff>
      <xdr:row>108</xdr:row>
      <xdr:rowOff>63137</xdr:rowOff>
    </xdr:to>
    <xdr:cxnSp macro="">
      <xdr:nvCxnSpPr>
        <xdr:cNvPr id="404" name="直線コネクタ 403"/>
        <xdr:cNvCxnSpPr/>
      </xdr:nvCxnSpPr>
      <xdr:spPr>
        <a:xfrm>
          <a:off x="4546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5" name="【港湾・漁港】&#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6" name="直線コネクタ 405"/>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169108</xdr:rowOff>
    </xdr:from>
    <xdr:ext cx="405111" cy="259045"/>
    <xdr:sp macro="" textlink="">
      <xdr:nvSpPr>
        <xdr:cNvPr id="407" name="【港湾・漁港】&#10;有形固定資産減価償却率平均値テキスト"/>
        <xdr:cNvSpPr txBox="1"/>
      </xdr:nvSpPr>
      <xdr:spPr>
        <a:xfrm>
          <a:off x="4673600" y="1782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146231</xdr:rowOff>
    </xdr:from>
    <xdr:to>
      <xdr:col>24</xdr:col>
      <xdr:colOff>114300</xdr:colOff>
      <xdr:row>105</xdr:row>
      <xdr:rowOff>76381</xdr:rowOff>
    </xdr:to>
    <xdr:sp macro="" textlink="">
      <xdr:nvSpPr>
        <xdr:cNvPr id="408" name="フローチャート: 判断 407"/>
        <xdr:cNvSpPr/>
      </xdr:nvSpPr>
      <xdr:spPr>
        <a:xfrm>
          <a:off x="45847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136434</xdr:rowOff>
    </xdr:from>
    <xdr:to>
      <xdr:col>20</xdr:col>
      <xdr:colOff>38100</xdr:colOff>
      <xdr:row>105</xdr:row>
      <xdr:rowOff>66584</xdr:rowOff>
    </xdr:to>
    <xdr:sp macro="" textlink="">
      <xdr:nvSpPr>
        <xdr:cNvPr id="409" name="フローチャート: 判断 408"/>
        <xdr:cNvSpPr/>
      </xdr:nvSpPr>
      <xdr:spPr>
        <a:xfrm>
          <a:off x="3746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93980</xdr:rowOff>
    </xdr:from>
    <xdr:to>
      <xdr:col>15</xdr:col>
      <xdr:colOff>101600</xdr:colOff>
      <xdr:row>105</xdr:row>
      <xdr:rowOff>24130</xdr:rowOff>
    </xdr:to>
    <xdr:sp macro="" textlink="">
      <xdr:nvSpPr>
        <xdr:cNvPr id="410" name="フローチャート: 判断 409"/>
        <xdr:cNvSpPr/>
      </xdr:nvSpPr>
      <xdr:spPr>
        <a:xfrm>
          <a:off x="2857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11" name="フローチャート: 判断 410"/>
        <xdr:cNvSpPr/>
      </xdr:nvSpPr>
      <xdr:spPr>
        <a:xfrm>
          <a:off x="1968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72752</xdr:rowOff>
    </xdr:from>
    <xdr:to>
      <xdr:col>6</xdr:col>
      <xdr:colOff>38100</xdr:colOff>
      <xdr:row>104</xdr:row>
      <xdr:rowOff>2902</xdr:rowOff>
    </xdr:to>
    <xdr:sp macro="" textlink="">
      <xdr:nvSpPr>
        <xdr:cNvPr id="412" name="フローチャート: 判断 411"/>
        <xdr:cNvSpPr/>
      </xdr:nvSpPr>
      <xdr:spPr>
        <a:xfrm>
          <a:off x="10795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18" name="楕円 417"/>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19" name="【港湾・漁港】&#10;有形固定資産減価償却率該当値テキスト"/>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72752</xdr:rowOff>
    </xdr:from>
    <xdr:to>
      <xdr:col>20</xdr:col>
      <xdr:colOff>38100</xdr:colOff>
      <xdr:row>106</xdr:row>
      <xdr:rowOff>2902</xdr:rowOff>
    </xdr:to>
    <xdr:sp macro="" textlink="">
      <xdr:nvSpPr>
        <xdr:cNvPr id="420" name="楕円 419"/>
        <xdr:cNvSpPr/>
      </xdr:nvSpPr>
      <xdr:spPr>
        <a:xfrm>
          <a:off x="3746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103958</xdr:rowOff>
    </xdr:from>
    <xdr:to>
      <xdr:col>24</xdr:col>
      <xdr:colOff>63500</xdr:colOff>
      <xdr:row>105</xdr:row>
      <xdr:rowOff>123552</xdr:rowOff>
    </xdr:to>
    <xdr:cxnSp macro="">
      <xdr:nvCxnSpPr>
        <xdr:cNvPr id="421" name="直線コネクタ 420"/>
        <xdr:cNvCxnSpPr/>
      </xdr:nvCxnSpPr>
      <xdr:spPr>
        <a:xfrm flipV="1">
          <a:off x="3797300" y="1810620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7438</xdr:rowOff>
    </xdr:from>
    <xdr:to>
      <xdr:col>15</xdr:col>
      <xdr:colOff>101600</xdr:colOff>
      <xdr:row>105</xdr:row>
      <xdr:rowOff>109038</xdr:rowOff>
    </xdr:to>
    <xdr:sp macro="" textlink="">
      <xdr:nvSpPr>
        <xdr:cNvPr id="422" name="楕円 421"/>
        <xdr:cNvSpPr/>
      </xdr:nvSpPr>
      <xdr:spPr>
        <a:xfrm>
          <a:off x="2857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58238</xdr:rowOff>
    </xdr:from>
    <xdr:to>
      <xdr:col>19</xdr:col>
      <xdr:colOff>177800</xdr:colOff>
      <xdr:row>105</xdr:row>
      <xdr:rowOff>123552</xdr:rowOff>
    </xdr:to>
    <xdr:cxnSp macro="">
      <xdr:nvCxnSpPr>
        <xdr:cNvPr id="423" name="直線コネクタ 422"/>
        <xdr:cNvCxnSpPr/>
      </xdr:nvCxnSpPr>
      <xdr:spPr>
        <a:xfrm>
          <a:off x="2908300" y="180604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116839</xdr:rowOff>
    </xdr:from>
    <xdr:to>
      <xdr:col>10</xdr:col>
      <xdr:colOff>165100</xdr:colOff>
      <xdr:row>105</xdr:row>
      <xdr:rowOff>46989</xdr:rowOff>
    </xdr:to>
    <xdr:sp macro="" textlink="">
      <xdr:nvSpPr>
        <xdr:cNvPr id="424" name="楕円 423"/>
        <xdr:cNvSpPr/>
      </xdr:nvSpPr>
      <xdr:spPr>
        <a:xfrm>
          <a:off x="196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105</xdr:row>
      <xdr:rowOff>58238</xdr:rowOff>
    </xdr:to>
    <xdr:cxnSp macro="">
      <xdr:nvCxnSpPr>
        <xdr:cNvPr id="425" name="直線コネクタ 424"/>
        <xdr:cNvCxnSpPr/>
      </xdr:nvCxnSpPr>
      <xdr:spPr>
        <a:xfrm>
          <a:off x="2019300" y="179984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77651</xdr:rowOff>
    </xdr:from>
    <xdr:to>
      <xdr:col>6</xdr:col>
      <xdr:colOff>38100</xdr:colOff>
      <xdr:row>105</xdr:row>
      <xdr:rowOff>7801</xdr:rowOff>
    </xdr:to>
    <xdr:sp macro="" textlink="">
      <xdr:nvSpPr>
        <xdr:cNvPr id="426" name="楕円 425"/>
        <xdr:cNvSpPr/>
      </xdr:nvSpPr>
      <xdr:spPr>
        <a:xfrm>
          <a:off x="1079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128451</xdr:rowOff>
    </xdr:from>
    <xdr:to>
      <xdr:col>10</xdr:col>
      <xdr:colOff>114300</xdr:colOff>
      <xdr:row>104</xdr:row>
      <xdr:rowOff>167639</xdr:rowOff>
    </xdr:to>
    <xdr:cxnSp macro="">
      <xdr:nvCxnSpPr>
        <xdr:cNvPr id="427" name="直線コネクタ 426"/>
        <xdr:cNvCxnSpPr/>
      </xdr:nvCxnSpPr>
      <xdr:spPr>
        <a:xfrm>
          <a:off x="1130300" y="179592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83111</xdr:rowOff>
    </xdr:from>
    <xdr:ext cx="405111" cy="259045"/>
    <xdr:sp macro="" textlink="">
      <xdr:nvSpPr>
        <xdr:cNvPr id="428" name="n_1aveValue【港湾・漁港】&#10;有形固定資産減価償却率"/>
        <xdr:cNvSpPr txBox="1"/>
      </xdr:nvSpPr>
      <xdr:spPr>
        <a:xfrm>
          <a:off x="3582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429" name="n_2aveValue【港湾・漁港】&#10;有形固定資産減価償却率"/>
        <xdr:cNvSpPr txBox="1"/>
      </xdr:nvSpPr>
      <xdr:spPr>
        <a:xfrm>
          <a:off x="2705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156590</xdr:rowOff>
    </xdr:from>
    <xdr:ext cx="405111" cy="259045"/>
    <xdr:sp macro="" textlink="">
      <xdr:nvSpPr>
        <xdr:cNvPr id="430" name="n_3aveValue【港湾・漁港】&#10;有形固定資産減価償却率"/>
        <xdr:cNvSpPr txBox="1"/>
      </xdr:nvSpPr>
      <xdr:spPr>
        <a:xfrm>
          <a:off x="1816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19429</xdr:rowOff>
    </xdr:from>
    <xdr:ext cx="405111" cy="259045"/>
    <xdr:sp macro="" textlink="">
      <xdr:nvSpPr>
        <xdr:cNvPr id="431" name="n_4aveValue【港湾・漁港】&#10;有形固定資産減価償却率"/>
        <xdr:cNvSpPr txBox="1"/>
      </xdr:nvSpPr>
      <xdr:spPr>
        <a:xfrm>
          <a:off x="927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165479</xdr:rowOff>
    </xdr:from>
    <xdr:ext cx="405111" cy="259045"/>
    <xdr:sp macro="" textlink="">
      <xdr:nvSpPr>
        <xdr:cNvPr id="432" name="n_1mainValue【港湾・漁港】&#10;有形固定資産減価償却率"/>
        <xdr:cNvSpPr txBox="1"/>
      </xdr:nvSpPr>
      <xdr:spPr>
        <a:xfrm>
          <a:off x="35820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100165</xdr:rowOff>
    </xdr:from>
    <xdr:ext cx="405111" cy="259045"/>
    <xdr:sp macro="" textlink="">
      <xdr:nvSpPr>
        <xdr:cNvPr id="433" name="n_2mainValue【港湾・漁港】&#10;有形固定資産減価償却率"/>
        <xdr:cNvSpPr txBox="1"/>
      </xdr:nvSpPr>
      <xdr:spPr>
        <a:xfrm>
          <a:off x="2705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38116</xdr:rowOff>
    </xdr:from>
    <xdr:ext cx="405111" cy="259045"/>
    <xdr:sp macro="" textlink="">
      <xdr:nvSpPr>
        <xdr:cNvPr id="434" name="n_3mainValue【港湾・漁港】&#10;有形固定資産減価償却率"/>
        <xdr:cNvSpPr txBox="1"/>
      </xdr:nvSpPr>
      <xdr:spPr>
        <a:xfrm>
          <a:off x="1816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5" name="n_4main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9" name="テキスト ボックス 448"/>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51" name="テキスト ボックス 450"/>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3" name="テキスト ボックス 452"/>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5" name="テキスト ボックス 454"/>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26994</xdr:rowOff>
    </xdr:from>
    <xdr:to>
      <xdr:col>54</xdr:col>
      <xdr:colOff>189865</xdr:colOff>
      <xdr:row>107</xdr:row>
      <xdr:rowOff>160782</xdr:rowOff>
    </xdr:to>
    <xdr:cxnSp macro="">
      <xdr:nvCxnSpPr>
        <xdr:cNvPr id="459" name="直線コネクタ 458"/>
        <xdr:cNvCxnSpPr/>
      </xdr:nvCxnSpPr>
      <xdr:spPr>
        <a:xfrm flipV="1">
          <a:off x="10476865" y="17343444"/>
          <a:ext cx="0" cy="116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164609</xdr:rowOff>
    </xdr:from>
    <xdr:ext cx="469744" cy="259045"/>
    <xdr:sp macro="" textlink="">
      <xdr:nvSpPr>
        <xdr:cNvPr id="460" name="【港湾・漁港】&#10;一人当たり有形固定資産（償却資産）額最小値テキスト"/>
        <xdr:cNvSpPr txBox="1"/>
      </xdr:nvSpPr>
      <xdr:spPr>
        <a:xfrm>
          <a:off x="10515600"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160782</xdr:rowOff>
    </xdr:from>
    <xdr:to>
      <xdr:col>55</xdr:col>
      <xdr:colOff>88900</xdr:colOff>
      <xdr:row>107</xdr:row>
      <xdr:rowOff>160782</xdr:rowOff>
    </xdr:to>
    <xdr:cxnSp macro="">
      <xdr:nvCxnSpPr>
        <xdr:cNvPr id="461" name="直線コネクタ 460"/>
        <xdr:cNvCxnSpPr/>
      </xdr:nvCxnSpPr>
      <xdr:spPr>
        <a:xfrm>
          <a:off x="10388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145121</xdr:rowOff>
    </xdr:from>
    <xdr:ext cx="534377" cy="259045"/>
    <xdr:sp macro="" textlink="">
      <xdr:nvSpPr>
        <xdr:cNvPr id="462" name="【港湾・漁港】&#10;一人当たり有形固定資産（償却資産）額最大値テキスト"/>
        <xdr:cNvSpPr txBox="1"/>
      </xdr:nvSpPr>
      <xdr:spPr>
        <a:xfrm>
          <a:off x="10515600" y="171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26994</xdr:rowOff>
    </xdr:from>
    <xdr:to>
      <xdr:col>55</xdr:col>
      <xdr:colOff>88900</xdr:colOff>
      <xdr:row>101</xdr:row>
      <xdr:rowOff>26994</xdr:rowOff>
    </xdr:to>
    <xdr:cxnSp macro="">
      <xdr:nvCxnSpPr>
        <xdr:cNvPr id="463" name="直線コネクタ 462"/>
        <xdr:cNvCxnSpPr/>
      </xdr:nvCxnSpPr>
      <xdr:spPr>
        <a:xfrm>
          <a:off x="10388600" y="173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152474</xdr:rowOff>
    </xdr:from>
    <xdr:ext cx="534377" cy="259045"/>
    <xdr:sp macro="" textlink="">
      <xdr:nvSpPr>
        <xdr:cNvPr id="464" name="【港湾・漁港】&#10;一人当たり有形固定資産（償却資産）額平均値テキスト"/>
        <xdr:cNvSpPr txBox="1"/>
      </xdr:nvSpPr>
      <xdr:spPr>
        <a:xfrm>
          <a:off x="10515600" y="18154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2597</xdr:rowOff>
    </xdr:from>
    <xdr:to>
      <xdr:col>55</xdr:col>
      <xdr:colOff>50800</xdr:colOff>
      <xdr:row>106</xdr:row>
      <xdr:rowOff>104197</xdr:rowOff>
    </xdr:to>
    <xdr:sp macro="" textlink="">
      <xdr:nvSpPr>
        <xdr:cNvPr id="465" name="フローチャート: 判断 464"/>
        <xdr:cNvSpPr/>
      </xdr:nvSpPr>
      <xdr:spPr>
        <a:xfrm>
          <a:off x="104267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20543</xdr:rowOff>
    </xdr:from>
    <xdr:to>
      <xdr:col>50</xdr:col>
      <xdr:colOff>165100</xdr:colOff>
      <xdr:row>106</xdr:row>
      <xdr:rowOff>122143</xdr:rowOff>
    </xdr:to>
    <xdr:sp macro="" textlink="">
      <xdr:nvSpPr>
        <xdr:cNvPr id="466" name="フローチャート: 判断 465"/>
        <xdr:cNvSpPr/>
      </xdr:nvSpPr>
      <xdr:spPr>
        <a:xfrm>
          <a:off x="9588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29514</xdr:rowOff>
    </xdr:from>
    <xdr:to>
      <xdr:col>46</xdr:col>
      <xdr:colOff>38100</xdr:colOff>
      <xdr:row>106</xdr:row>
      <xdr:rowOff>131114</xdr:rowOff>
    </xdr:to>
    <xdr:sp macro="" textlink="">
      <xdr:nvSpPr>
        <xdr:cNvPr id="467" name="フローチャート: 判断 466"/>
        <xdr:cNvSpPr/>
      </xdr:nvSpPr>
      <xdr:spPr>
        <a:xfrm>
          <a:off x="8699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35116</xdr:rowOff>
    </xdr:from>
    <xdr:to>
      <xdr:col>41</xdr:col>
      <xdr:colOff>101600</xdr:colOff>
      <xdr:row>106</xdr:row>
      <xdr:rowOff>136716</xdr:rowOff>
    </xdr:to>
    <xdr:sp macro="" textlink="">
      <xdr:nvSpPr>
        <xdr:cNvPr id="468" name="フローチャート: 判断 467"/>
        <xdr:cNvSpPr/>
      </xdr:nvSpPr>
      <xdr:spPr>
        <a:xfrm>
          <a:off x="7810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69" name="フローチャート: 判断 468"/>
        <xdr:cNvSpPr/>
      </xdr:nvSpPr>
      <xdr:spPr>
        <a:xfrm>
          <a:off x="6921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147644</xdr:rowOff>
    </xdr:from>
    <xdr:to>
      <xdr:col>55</xdr:col>
      <xdr:colOff>50800</xdr:colOff>
      <xdr:row>101</xdr:row>
      <xdr:rowOff>77794</xdr:rowOff>
    </xdr:to>
    <xdr:sp macro="" textlink="">
      <xdr:nvSpPr>
        <xdr:cNvPr id="475" name="楕円 474"/>
        <xdr:cNvSpPr/>
      </xdr:nvSpPr>
      <xdr:spPr>
        <a:xfrm>
          <a:off x="10426700" y="1729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100671</xdr:rowOff>
    </xdr:from>
    <xdr:ext cx="534377" cy="259045"/>
    <xdr:sp macro="" textlink="">
      <xdr:nvSpPr>
        <xdr:cNvPr id="476" name="【港湾・漁港】&#10;一人当たり有形固定資産（償却資産）額該当値テキスト"/>
        <xdr:cNvSpPr txBox="1"/>
      </xdr:nvSpPr>
      <xdr:spPr>
        <a:xfrm>
          <a:off x="10515600" y="1724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37401</xdr:rowOff>
    </xdr:from>
    <xdr:to>
      <xdr:col>50</xdr:col>
      <xdr:colOff>165100</xdr:colOff>
      <xdr:row>101</xdr:row>
      <xdr:rowOff>139001</xdr:rowOff>
    </xdr:to>
    <xdr:sp macro="" textlink="">
      <xdr:nvSpPr>
        <xdr:cNvPr id="477" name="楕円 476"/>
        <xdr:cNvSpPr/>
      </xdr:nvSpPr>
      <xdr:spPr>
        <a:xfrm>
          <a:off x="9588500" y="173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26994</xdr:rowOff>
    </xdr:from>
    <xdr:to>
      <xdr:col>55</xdr:col>
      <xdr:colOff>0</xdr:colOff>
      <xdr:row>101</xdr:row>
      <xdr:rowOff>88201</xdr:rowOff>
    </xdr:to>
    <xdr:cxnSp macro="">
      <xdr:nvCxnSpPr>
        <xdr:cNvPr id="478" name="直線コネクタ 477"/>
        <xdr:cNvCxnSpPr/>
      </xdr:nvCxnSpPr>
      <xdr:spPr>
        <a:xfrm flipV="1">
          <a:off x="9639300" y="17343444"/>
          <a:ext cx="8382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32849</xdr:rowOff>
    </xdr:from>
    <xdr:to>
      <xdr:col>46</xdr:col>
      <xdr:colOff>38100</xdr:colOff>
      <xdr:row>101</xdr:row>
      <xdr:rowOff>134449</xdr:rowOff>
    </xdr:to>
    <xdr:sp macro="" textlink="">
      <xdr:nvSpPr>
        <xdr:cNvPr id="479" name="楕円 478"/>
        <xdr:cNvSpPr/>
      </xdr:nvSpPr>
      <xdr:spPr>
        <a:xfrm>
          <a:off x="8699500" y="1734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83649</xdr:rowOff>
    </xdr:from>
    <xdr:to>
      <xdr:col>50</xdr:col>
      <xdr:colOff>114300</xdr:colOff>
      <xdr:row>101</xdr:row>
      <xdr:rowOff>88201</xdr:rowOff>
    </xdr:to>
    <xdr:cxnSp macro="">
      <xdr:nvCxnSpPr>
        <xdr:cNvPr id="480" name="直線コネクタ 479"/>
        <xdr:cNvCxnSpPr/>
      </xdr:nvCxnSpPr>
      <xdr:spPr>
        <a:xfrm>
          <a:off x="8750300" y="17400099"/>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27229</xdr:rowOff>
    </xdr:from>
    <xdr:to>
      <xdr:col>41</xdr:col>
      <xdr:colOff>101600</xdr:colOff>
      <xdr:row>101</xdr:row>
      <xdr:rowOff>128829</xdr:rowOff>
    </xdr:to>
    <xdr:sp macro="" textlink="">
      <xdr:nvSpPr>
        <xdr:cNvPr id="481" name="楕円 480"/>
        <xdr:cNvSpPr/>
      </xdr:nvSpPr>
      <xdr:spPr>
        <a:xfrm>
          <a:off x="7810500" y="173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78029</xdr:rowOff>
    </xdr:from>
    <xdr:to>
      <xdr:col>45</xdr:col>
      <xdr:colOff>177800</xdr:colOff>
      <xdr:row>101</xdr:row>
      <xdr:rowOff>83649</xdr:rowOff>
    </xdr:to>
    <xdr:cxnSp macro="">
      <xdr:nvCxnSpPr>
        <xdr:cNvPr id="482" name="直線コネクタ 481"/>
        <xdr:cNvCxnSpPr/>
      </xdr:nvCxnSpPr>
      <xdr:spPr>
        <a:xfrm>
          <a:off x="7861300" y="1739447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42354</xdr:rowOff>
    </xdr:from>
    <xdr:to>
      <xdr:col>36</xdr:col>
      <xdr:colOff>165100</xdr:colOff>
      <xdr:row>101</xdr:row>
      <xdr:rowOff>143954</xdr:rowOff>
    </xdr:to>
    <xdr:sp macro="" textlink="">
      <xdr:nvSpPr>
        <xdr:cNvPr id="483" name="楕円 482"/>
        <xdr:cNvSpPr/>
      </xdr:nvSpPr>
      <xdr:spPr>
        <a:xfrm>
          <a:off x="6921500" y="173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78029</xdr:rowOff>
    </xdr:from>
    <xdr:to>
      <xdr:col>41</xdr:col>
      <xdr:colOff>50800</xdr:colOff>
      <xdr:row>101</xdr:row>
      <xdr:rowOff>93154</xdr:rowOff>
    </xdr:to>
    <xdr:cxnSp macro="">
      <xdr:nvCxnSpPr>
        <xdr:cNvPr id="484" name="直線コネクタ 483"/>
        <xdr:cNvCxnSpPr/>
      </xdr:nvCxnSpPr>
      <xdr:spPr>
        <a:xfrm flipV="1">
          <a:off x="6972300" y="17394479"/>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113270</xdr:rowOff>
    </xdr:from>
    <xdr:ext cx="534377" cy="259045"/>
    <xdr:sp macro="" textlink="">
      <xdr:nvSpPr>
        <xdr:cNvPr id="485" name="n_1aveValue【港湾・漁港】&#10;一人当たり有形固定資産（償却資産）額"/>
        <xdr:cNvSpPr txBox="1"/>
      </xdr:nvSpPr>
      <xdr:spPr>
        <a:xfrm>
          <a:off x="9359411" y="1828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122241</xdr:rowOff>
    </xdr:from>
    <xdr:ext cx="534377" cy="259045"/>
    <xdr:sp macro="" textlink="">
      <xdr:nvSpPr>
        <xdr:cNvPr id="486" name="n_2aveValue【港湾・漁港】&#10;一人当たり有形固定資産（償却資産）額"/>
        <xdr:cNvSpPr txBox="1"/>
      </xdr:nvSpPr>
      <xdr:spPr>
        <a:xfrm>
          <a:off x="8483111" y="182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127843</xdr:rowOff>
    </xdr:from>
    <xdr:ext cx="534377" cy="259045"/>
    <xdr:sp macro="" textlink="">
      <xdr:nvSpPr>
        <xdr:cNvPr id="487" name="n_3aveValue【港湾・漁港】&#10;一人当たり有形固定資産（償却資産）額"/>
        <xdr:cNvSpPr txBox="1"/>
      </xdr:nvSpPr>
      <xdr:spPr>
        <a:xfrm>
          <a:off x="7594111" y="1830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143615</xdr:rowOff>
    </xdr:from>
    <xdr:ext cx="534377" cy="259045"/>
    <xdr:sp macro="" textlink="">
      <xdr:nvSpPr>
        <xdr:cNvPr id="488" name="n_4aveValue【港湾・漁港】&#10;一人当たり有形固定資産（償却資産）額"/>
        <xdr:cNvSpPr txBox="1"/>
      </xdr:nvSpPr>
      <xdr:spPr>
        <a:xfrm>
          <a:off x="6705111" y="183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155528</xdr:rowOff>
    </xdr:from>
    <xdr:ext cx="534377" cy="259045"/>
    <xdr:sp macro="" textlink="">
      <xdr:nvSpPr>
        <xdr:cNvPr id="489" name="n_1mainValue【港湾・漁港】&#10;一人当たり有形固定資産（償却資産）額"/>
        <xdr:cNvSpPr txBox="1"/>
      </xdr:nvSpPr>
      <xdr:spPr>
        <a:xfrm>
          <a:off x="9359411" y="1712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150976</xdr:rowOff>
    </xdr:from>
    <xdr:ext cx="534377" cy="259045"/>
    <xdr:sp macro="" textlink="">
      <xdr:nvSpPr>
        <xdr:cNvPr id="490" name="n_2mainValue【港湾・漁港】&#10;一人当たり有形固定資産（償却資産）額"/>
        <xdr:cNvSpPr txBox="1"/>
      </xdr:nvSpPr>
      <xdr:spPr>
        <a:xfrm>
          <a:off x="8483111" y="1712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145356</xdr:rowOff>
    </xdr:from>
    <xdr:ext cx="534377" cy="259045"/>
    <xdr:sp macro="" textlink="">
      <xdr:nvSpPr>
        <xdr:cNvPr id="491" name="n_3mainValue【港湾・漁港】&#10;一人当たり有形固定資産（償却資産）額"/>
        <xdr:cNvSpPr txBox="1"/>
      </xdr:nvSpPr>
      <xdr:spPr>
        <a:xfrm>
          <a:off x="7594111" y="171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160481</xdr:rowOff>
    </xdr:from>
    <xdr:ext cx="534377" cy="259045"/>
    <xdr:sp macro="" textlink="">
      <xdr:nvSpPr>
        <xdr:cNvPr id="492" name="n_4mainValue【港湾・漁港】&#10;一人当たり有形固定資産（償却資産）額"/>
        <xdr:cNvSpPr txBox="1"/>
      </xdr:nvSpPr>
      <xdr:spPr>
        <a:xfrm>
          <a:off x="6705111" y="171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517" name="直線コネクタ 516"/>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518"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519" name="直線コネクタ 518"/>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0"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1" name="直線コネクタ 520"/>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522"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3" name="フローチャート: 判断 522"/>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4" name="フローチャート: 判断 523"/>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25" name="フローチャート: 判断 524"/>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526" name="フローチャート: 判断 525"/>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27" name="フローチャート: 判断 526"/>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53975</xdr:rowOff>
    </xdr:from>
    <xdr:to>
      <xdr:col>85</xdr:col>
      <xdr:colOff>177800</xdr:colOff>
      <xdr:row>35</xdr:row>
      <xdr:rowOff>155575</xdr:rowOff>
    </xdr:to>
    <xdr:sp macro="" textlink="">
      <xdr:nvSpPr>
        <xdr:cNvPr id="533" name="楕円 532"/>
        <xdr:cNvSpPr/>
      </xdr:nvSpPr>
      <xdr:spPr>
        <a:xfrm>
          <a:off x="16268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76852</xdr:rowOff>
    </xdr:from>
    <xdr:ext cx="405111" cy="259045"/>
    <xdr:sp macro="" textlink="">
      <xdr:nvSpPr>
        <xdr:cNvPr id="534" name="【認定こども園・幼稚園・保育所】&#10;有形固定資産減価償却率該当値テキスト"/>
        <xdr:cNvSpPr txBox="1"/>
      </xdr:nvSpPr>
      <xdr:spPr>
        <a:xfrm>
          <a:off x="16357600"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124460</xdr:rowOff>
    </xdr:from>
    <xdr:to>
      <xdr:col>81</xdr:col>
      <xdr:colOff>101600</xdr:colOff>
      <xdr:row>36</xdr:row>
      <xdr:rowOff>54610</xdr:rowOff>
    </xdr:to>
    <xdr:sp macro="" textlink="">
      <xdr:nvSpPr>
        <xdr:cNvPr id="535" name="楕円 534"/>
        <xdr:cNvSpPr/>
      </xdr:nvSpPr>
      <xdr:spPr>
        <a:xfrm>
          <a:off x="15430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36</xdr:row>
      <xdr:rowOff>3810</xdr:rowOff>
    </xdr:to>
    <xdr:cxnSp macro="">
      <xdr:nvCxnSpPr>
        <xdr:cNvPr id="536" name="直線コネクタ 535"/>
        <xdr:cNvCxnSpPr/>
      </xdr:nvCxnSpPr>
      <xdr:spPr>
        <a:xfrm flipV="1">
          <a:off x="15481300" y="610552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99695</xdr:rowOff>
    </xdr:from>
    <xdr:to>
      <xdr:col>76</xdr:col>
      <xdr:colOff>165100</xdr:colOff>
      <xdr:row>36</xdr:row>
      <xdr:rowOff>29845</xdr:rowOff>
    </xdr:to>
    <xdr:sp macro="" textlink="">
      <xdr:nvSpPr>
        <xdr:cNvPr id="537" name="楕円 536"/>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150495</xdr:rowOff>
    </xdr:from>
    <xdr:to>
      <xdr:col>81</xdr:col>
      <xdr:colOff>50800</xdr:colOff>
      <xdr:row>36</xdr:row>
      <xdr:rowOff>3810</xdr:rowOff>
    </xdr:to>
    <xdr:cxnSp macro="">
      <xdr:nvCxnSpPr>
        <xdr:cNvPr id="538" name="直線コネクタ 537"/>
        <xdr:cNvCxnSpPr/>
      </xdr:nvCxnSpPr>
      <xdr:spPr>
        <a:xfrm>
          <a:off x="14592300" y="61512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69215</xdr:rowOff>
    </xdr:from>
    <xdr:to>
      <xdr:col>72</xdr:col>
      <xdr:colOff>38100</xdr:colOff>
      <xdr:row>35</xdr:row>
      <xdr:rowOff>170815</xdr:rowOff>
    </xdr:to>
    <xdr:sp macro="" textlink="">
      <xdr:nvSpPr>
        <xdr:cNvPr id="539" name="楕円 538"/>
        <xdr:cNvSpPr/>
      </xdr:nvSpPr>
      <xdr:spPr>
        <a:xfrm>
          <a:off x="13652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120015</xdr:rowOff>
    </xdr:from>
    <xdr:to>
      <xdr:col>76</xdr:col>
      <xdr:colOff>114300</xdr:colOff>
      <xdr:row>35</xdr:row>
      <xdr:rowOff>150495</xdr:rowOff>
    </xdr:to>
    <xdr:cxnSp macro="">
      <xdr:nvCxnSpPr>
        <xdr:cNvPr id="540" name="直線コネクタ 539"/>
        <xdr:cNvCxnSpPr/>
      </xdr:nvCxnSpPr>
      <xdr:spPr>
        <a:xfrm>
          <a:off x="13703300" y="61207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33020</xdr:rowOff>
    </xdr:from>
    <xdr:to>
      <xdr:col>67</xdr:col>
      <xdr:colOff>101600</xdr:colOff>
      <xdr:row>35</xdr:row>
      <xdr:rowOff>134620</xdr:rowOff>
    </xdr:to>
    <xdr:sp macro="" textlink="">
      <xdr:nvSpPr>
        <xdr:cNvPr id="541" name="楕円 540"/>
        <xdr:cNvSpPr/>
      </xdr:nvSpPr>
      <xdr:spPr>
        <a:xfrm>
          <a:off x="12763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83820</xdr:rowOff>
    </xdr:from>
    <xdr:to>
      <xdr:col>71</xdr:col>
      <xdr:colOff>177800</xdr:colOff>
      <xdr:row>35</xdr:row>
      <xdr:rowOff>120015</xdr:rowOff>
    </xdr:to>
    <xdr:cxnSp macro="">
      <xdr:nvCxnSpPr>
        <xdr:cNvPr id="542" name="直線コネクタ 541"/>
        <xdr:cNvCxnSpPr/>
      </xdr:nvCxnSpPr>
      <xdr:spPr>
        <a:xfrm>
          <a:off x="12814300" y="6084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543" name="n_1ave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47642</xdr:rowOff>
    </xdr:from>
    <xdr:ext cx="405111" cy="259045"/>
    <xdr:sp macro="" textlink="">
      <xdr:nvSpPr>
        <xdr:cNvPr id="544" name="n_2aveValue【認定こども園・幼稚園・保育所】&#10;有形固定資産減価償却率"/>
        <xdr:cNvSpPr txBox="1"/>
      </xdr:nvSpPr>
      <xdr:spPr>
        <a:xfrm>
          <a:off x="14389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34307</xdr:rowOff>
    </xdr:from>
    <xdr:ext cx="405111" cy="259045"/>
    <xdr:sp macro="" textlink="">
      <xdr:nvSpPr>
        <xdr:cNvPr id="545" name="n_3aveValue【認定こども園・幼稚園・保育所】&#10;有形固定資産減価償却率"/>
        <xdr:cNvSpPr txBox="1"/>
      </xdr:nvSpPr>
      <xdr:spPr>
        <a:xfrm>
          <a:off x="13500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546" name="n_4aveValue【認定こども園・幼稚園・保育所】&#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71137</xdr:rowOff>
    </xdr:from>
    <xdr:ext cx="405111" cy="259045"/>
    <xdr:sp macro="" textlink="">
      <xdr:nvSpPr>
        <xdr:cNvPr id="547" name="n_1mainValue【認定こども園・幼稚園・保育所】&#10;有形固定資産減価償却率"/>
        <xdr:cNvSpPr txBox="1"/>
      </xdr:nvSpPr>
      <xdr:spPr>
        <a:xfrm>
          <a:off x="152660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46372</xdr:rowOff>
    </xdr:from>
    <xdr:ext cx="405111" cy="259045"/>
    <xdr:sp macro="" textlink="">
      <xdr:nvSpPr>
        <xdr:cNvPr id="548" name="n_2mainValue【認定こども園・幼稚園・保育所】&#10;有形固定資産減価償却率"/>
        <xdr:cNvSpPr txBox="1"/>
      </xdr:nvSpPr>
      <xdr:spPr>
        <a:xfrm>
          <a:off x="14389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15892</xdr:rowOff>
    </xdr:from>
    <xdr:ext cx="405111" cy="259045"/>
    <xdr:sp macro="" textlink="">
      <xdr:nvSpPr>
        <xdr:cNvPr id="549" name="n_3mainValue【認定こども園・幼稚園・保育所】&#10;有形固定資産減価償却率"/>
        <xdr:cNvSpPr txBox="1"/>
      </xdr:nvSpPr>
      <xdr:spPr>
        <a:xfrm>
          <a:off x="13500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151147</xdr:rowOff>
    </xdr:from>
    <xdr:ext cx="405111" cy="259045"/>
    <xdr:sp macro="" textlink="">
      <xdr:nvSpPr>
        <xdr:cNvPr id="550" name="n_4mainValue【認定こども園・幼稚園・保育所】&#10;有形固定資産減価償却率"/>
        <xdr:cNvSpPr txBox="1"/>
      </xdr:nvSpPr>
      <xdr:spPr>
        <a:xfrm>
          <a:off x="12611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61" name="テキスト ボックス 56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577" name="直線コネクタ 576"/>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578"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579" name="直線コネクタ 578"/>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580"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581" name="直線コネクタ 580"/>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20155</xdr:rowOff>
    </xdr:from>
    <xdr:ext cx="469744" cy="259045"/>
    <xdr:sp macro="" textlink="">
      <xdr:nvSpPr>
        <xdr:cNvPr id="582" name="【認定こども園・幼稚園・保育所】&#10;一人当たり面積平均値テキスト"/>
        <xdr:cNvSpPr txBox="1"/>
      </xdr:nvSpPr>
      <xdr:spPr>
        <a:xfrm>
          <a:off x="221996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583" name="フローチャート: 判断 582"/>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584" name="フローチャート: 判断 583"/>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585" name="フローチャート: 判断 584"/>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586" name="フローチャート: 判断 585"/>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87" name="フローチャート: 判断 586"/>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131536</xdr:rowOff>
    </xdr:from>
    <xdr:to>
      <xdr:col>116</xdr:col>
      <xdr:colOff>114300</xdr:colOff>
      <xdr:row>36</xdr:row>
      <xdr:rowOff>61686</xdr:rowOff>
    </xdr:to>
    <xdr:sp macro="" textlink="">
      <xdr:nvSpPr>
        <xdr:cNvPr id="593" name="楕円 592"/>
        <xdr:cNvSpPr/>
      </xdr:nvSpPr>
      <xdr:spPr>
        <a:xfrm>
          <a:off x="22110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154413</xdr:rowOff>
    </xdr:from>
    <xdr:ext cx="469744" cy="259045"/>
    <xdr:sp macro="" textlink="">
      <xdr:nvSpPr>
        <xdr:cNvPr id="594" name="【認定こども園・幼稚園・保育所】&#10;一人当たり面積該当値テキスト"/>
        <xdr:cNvSpPr txBox="1"/>
      </xdr:nvSpPr>
      <xdr:spPr>
        <a:xfrm>
          <a:off x="22199600"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595" name="楕円 594"/>
        <xdr:cNvSpPr/>
      </xdr:nvSpPr>
      <xdr:spPr>
        <a:xfrm>
          <a:off x="2127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10886</xdr:rowOff>
    </xdr:from>
    <xdr:to>
      <xdr:col>116</xdr:col>
      <xdr:colOff>63500</xdr:colOff>
      <xdr:row>37</xdr:row>
      <xdr:rowOff>57150</xdr:rowOff>
    </xdr:to>
    <xdr:cxnSp macro="">
      <xdr:nvCxnSpPr>
        <xdr:cNvPr id="596" name="直線コネクタ 595"/>
        <xdr:cNvCxnSpPr/>
      </xdr:nvCxnSpPr>
      <xdr:spPr>
        <a:xfrm flipV="1">
          <a:off x="21323300" y="6183086"/>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28122</xdr:rowOff>
    </xdr:from>
    <xdr:to>
      <xdr:col>107</xdr:col>
      <xdr:colOff>101600</xdr:colOff>
      <xdr:row>37</xdr:row>
      <xdr:rowOff>129722</xdr:rowOff>
    </xdr:to>
    <xdr:sp macro="" textlink="">
      <xdr:nvSpPr>
        <xdr:cNvPr id="597" name="楕円 596"/>
        <xdr:cNvSpPr/>
      </xdr:nvSpPr>
      <xdr:spPr>
        <a:xfrm>
          <a:off x="203835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57150</xdr:rowOff>
    </xdr:from>
    <xdr:to>
      <xdr:col>111</xdr:col>
      <xdr:colOff>177800</xdr:colOff>
      <xdr:row>37</xdr:row>
      <xdr:rowOff>78922</xdr:rowOff>
    </xdr:to>
    <xdr:cxnSp macro="">
      <xdr:nvCxnSpPr>
        <xdr:cNvPr id="598" name="直線コネクタ 597"/>
        <xdr:cNvCxnSpPr/>
      </xdr:nvCxnSpPr>
      <xdr:spPr>
        <a:xfrm flipV="1">
          <a:off x="20434300" y="64008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599" name="楕円 598"/>
        <xdr:cNvSpPr/>
      </xdr:nvSpPr>
      <xdr:spPr>
        <a:xfrm>
          <a:off x="19494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57150</xdr:rowOff>
    </xdr:from>
    <xdr:to>
      <xdr:col>107</xdr:col>
      <xdr:colOff>50800</xdr:colOff>
      <xdr:row>37</xdr:row>
      <xdr:rowOff>78922</xdr:rowOff>
    </xdr:to>
    <xdr:cxnSp macro="">
      <xdr:nvCxnSpPr>
        <xdr:cNvPr id="600" name="直線コネクタ 599"/>
        <xdr:cNvCxnSpPr/>
      </xdr:nvCxnSpPr>
      <xdr:spPr>
        <a:xfrm>
          <a:off x="19545300" y="64008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166914</xdr:rowOff>
    </xdr:from>
    <xdr:to>
      <xdr:col>98</xdr:col>
      <xdr:colOff>38100</xdr:colOff>
      <xdr:row>37</xdr:row>
      <xdr:rowOff>97064</xdr:rowOff>
    </xdr:to>
    <xdr:sp macro="" textlink="">
      <xdr:nvSpPr>
        <xdr:cNvPr id="601" name="楕円 600"/>
        <xdr:cNvSpPr/>
      </xdr:nvSpPr>
      <xdr:spPr>
        <a:xfrm>
          <a:off x="18605500" y="6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46264</xdr:rowOff>
    </xdr:from>
    <xdr:to>
      <xdr:col>102</xdr:col>
      <xdr:colOff>114300</xdr:colOff>
      <xdr:row>37</xdr:row>
      <xdr:rowOff>57150</xdr:rowOff>
    </xdr:to>
    <xdr:cxnSp macro="">
      <xdr:nvCxnSpPr>
        <xdr:cNvPr id="602" name="直線コネクタ 601"/>
        <xdr:cNvCxnSpPr/>
      </xdr:nvCxnSpPr>
      <xdr:spPr>
        <a:xfrm>
          <a:off x="18656300" y="6389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134455</xdr:rowOff>
    </xdr:from>
    <xdr:ext cx="469744" cy="259045"/>
    <xdr:sp macro="" textlink="">
      <xdr:nvSpPr>
        <xdr:cNvPr id="603" name="n_1aveValue【認定こども園・幼稚園・保育所】&#10;一人当たり面積"/>
        <xdr:cNvSpPr txBox="1"/>
      </xdr:nvSpPr>
      <xdr:spPr>
        <a:xfrm>
          <a:off x="21075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134455</xdr:rowOff>
    </xdr:from>
    <xdr:ext cx="469744" cy="259045"/>
    <xdr:sp macro="" textlink="">
      <xdr:nvSpPr>
        <xdr:cNvPr id="604" name="n_2aveValue【認定こども園・幼稚園・保育所】&#10;一人当たり面積"/>
        <xdr:cNvSpPr txBox="1"/>
      </xdr:nvSpPr>
      <xdr:spPr>
        <a:xfrm>
          <a:off x="20199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145342</xdr:rowOff>
    </xdr:from>
    <xdr:ext cx="469744" cy="259045"/>
    <xdr:sp macro="" textlink="">
      <xdr:nvSpPr>
        <xdr:cNvPr id="605" name="n_3aveValue【認定こども園・幼稚園・保育所】&#10;一人当たり面積"/>
        <xdr:cNvSpPr txBox="1"/>
      </xdr:nvSpPr>
      <xdr:spPr>
        <a:xfrm>
          <a:off x="193104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41927</xdr:rowOff>
    </xdr:from>
    <xdr:ext cx="469744" cy="259045"/>
    <xdr:sp macro="" textlink="">
      <xdr:nvSpPr>
        <xdr:cNvPr id="606" name="n_4aveValue【認定こども園・幼稚園・保育所】&#10;一人当たり面積"/>
        <xdr:cNvSpPr txBox="1"/>
      </xdr:nvSpPr>
      <xdr:spPr>
        <a:xfrm>
          <a:off x="18421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607" name="n_1mainValue【認定こども園・幼稚園・保育所】&#10;一人当たり面積"/>
        <xdr:cNvSpPr txBox="1"/>
      </xdr:nvSpPr>
      <xdr:spPr>
        <a:xfrm>
          <a:off x="21075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146249</xdr:rowOff>
    </xdr:from>
    <xdr:ext cx="469744" cy="259045"/>
    <xdr:sp macro="" textlink="">
      <xdr:nvSpPr>
        <xdr:cNvPr id="608" name="n_2mainValue【認定こども園・幼稚園・保育所】&#10;一人当たり面積"/>
        <xdr:cNvSpPr txBox="1"/>
      </xdr:nvSpPr>
      <xdr:spPr>
        <a:xfrm>
          <a:off x="20199427"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609" name="n_3mainValue【認定こども園・幼稚園・保育所】&#10;一人当たり面積"/>
        <xdr:cNvSpPr txBox="1"/>
      </xdr:nvSpPr>
      <xdr:spPr>
        <a:xfrm>
          <a:off x="19310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113591</xdr:rowOff>
    </xdr:from>
    <xdr:ext cx="469744" cy="259045"/>
    <xdr:sp macro="" textlink="">
      <xdr:nvSpPr>
        <xdr:cNvPr id="610" name="n_4mainValue【認定こども園・幼稚園・保育所】&#10;一人当たり面積"/>
        <xdr:cNvSpPr txBox="1"/>
      </xdr:nvSpPr>
      <xdr:spPr>
        <a:xfrm>
          <a:off x="18421427"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3" name="テキスト ボックス 6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635" name="直線コネクタ 634"/>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636"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637" name="直線コネクタ 636"/>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38"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39" name="直線コネクタ 638"/>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160037</xdr:rowOff>
    </xdr:from>
    <xdr:ext cx="405111" cy="259045"/>
    <xdr:sp macro="" textlink="">
      <xdr:nvSpPr>
        <xdr:cNvPr id="640" name="【学校施設】&#10;有形固定資産減価償却率平均値テキスト"/>
        <xdr:cNvSpPr txBox="1"/>
      </xdr:nvSpPr>
      <xdr:spPr>
        <a:xfrm>
          <a:off x="16357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641" name="フローチャート: 判断 640"/>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642" name="フローチャート: 判断 641"/>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43" name="フローチャート: 判断 642"/>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44" name="フローチャート: 判断 643"/>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5" name="フローチャート: 判断 6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86360</xdr:rowOff>
    </xdr:from>
    <xdr:to>
      <xdr:col>85</xdr:col>
      <xdr:colOff>177800</xdr:colOff>
      <xdr:row>56</xdr:row>
      <xdr:rowOff>16510</xdr:rowOff>
    </xdr:to>
    <xdr:sp macro="" textlink="">
      <xdr:nvSpPr>
        <xdr:cNvPr id="651" name="楕円 650"/>
        <xdr:cNvSpPr/>
      </xdr:nvSpPr>
      <xdr:spPr>
        <a:xfrm>
          <a:off x="162687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109237</xdr:rowOff>
    </xdr:from>
    <xdr:ext cx="405111" cy="259045"/>
    <xdr:sp macro="" textlink="">
      <xdr:nvSpPr>
        <xdr:cNvPr id="652" name="【学校施設】&#10;有形固定資産減価償却率該当値テキスト"/>
        <xdr:cNvSpPr txBox="1"/>
      </xdr:nvSpPr>
      <xdr:spPr>
        <a:xfrm>
          <a:off x="16357600"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21590</xdr:rowOff>
    </xdr:from>
    <xdr:to>
      <xdr:col>81</xdr:col>
      <xdr:colOff>101600</xdr:colOff>
      <xdr:row>56</xdr:row>
      <xdr:rowOff>123190</xdr:rowOff>
    </xdr:to>
    <xdr:sp macro="" textlink="">
      <xdr:nvSpPr>
        <xdr:cNvPr id="653" name="楕円 652"/>
        <xdr:cNvSpPr/>
      </xdr:nvSpPr>
      <xdr:spPr>
        <a:xfrm>
          <a:off x="15430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137160</xdr:rowOff>
    </xdr:from>
    <xdr:to>
      <xdr:col>85</xdr:col>
      <xdr:colOff>127000</xdr:colOff>
      <xdr:row>56</xdr:row>
      <xdr:rowOff>72390</xdr:rowOff>
    </xdr:to>
    <xdr:cxnSp macro="">
      <xdr:nvCxnSpPr>
        <xdr:cNvPr id="654" name="直線コネクタ 653"/>
        <xdr:cNvCxnSpPr/>
      </xdr:nvCxnSpPr>
      <xdr:spPr>
        <a:xfrm flipV="1">
          <a:off x="15481300" y="956691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655" name="楕円 654"/>
        <xdr:cNvSpPr/>
      </xdr:nvSpPr>
      <xdr:spPr>
        <a:xfrm>
          <a:off x="1454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72390</xdr:rowOff>
    </xdr:to>
    <xdr:cxnSp macro="">
      <xdr:nvCxnSpPr>
        <xdr:cNvPr id="656" name="直線コネクタ 655"/>
        <xdr:cNvCxnSpPr/>
      </xdr:nvCxnSpPr>
      <xdr:spPr>
        <a:xfrm>
          <a:off x="14592300" y="9646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71120</xdr:rowOff>
    </xdr:from>
    <xdr:to>
      <xdr:col>72</xdr:col>
      <xdr:colOff>38100</xdr:colOff>
      <xdr:row>56</xdr:row>
      <xdr:rowOff>1270</xdr:rowOff>
    </xdr:to>
    <xdr:sp macro="" textlink="">
      <xdr:nvSpPr>
        <xdr:cNvPr id="657" name="楕円 656"/>
        <xdr:cNvSpPr/>
      </xdr:nvSpPr>
      <xdr:spPr>
        <a:xfrm>
          <a:off x="13652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121920</xdr:rowOff>
    </xdr:from>
    <xdr:to>
      <xdr:col>76</xdr:col>
      <xdr:colOff>114300</xdr:colOff>
      <xdr:row>56</xdr:row>
      <xdr:rowOff>45720</xdr:rowOff>
    </xdr:to>
    <xdr:cxnSp macro="">
      <xdr:nvCxnSpPr>
        <xdr:cNvPr id="658" name="直線コネクタ 657"/>
        <xdr:cNvCxnSpPr/>
      </xdr:nvCxnSpPr>
      <xdr:spPr>
        <a:xfrm>
          <a:off x="13703300" y="95516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82550</xdr:rowOff>
    </xdr:from>
    <xdr:to>
      <xdr:col>67</xdr:col>
      <xdr:colOff>101600</xdr:colOff>
      <xdr:row>56</xdr:row>
      <xdr:rowOff>12700</xdr:rowOff>
    </xdr:to>
    <xdr:sp macro="" textlink="">
      <xdr:nvSpPr>
        <xdr:cNvPr id="659" name="楕円 658"/>
        <xdr:cNvSpPr/>
      </xdr:nvSpPr>
      <xdr:spPr>
        <a:xfrm>
          <a:off x="12763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121920</xdr:rowOff>
    </xdr:from>
    <xdr:to>
      <xdr:col>71</xdr:col>
      <xdr:colOff>177800</xdr:colOff>
      <xdr:row>55</xdr:row>
      <xdr:rowOff>133350</xdr:rowOff>
    </xdr:to>
    <xdr:cxnSp macro="">
      <xdr:nvCxnSpPr>
        <xdr:cNvPr id="660" name="直線コネクタ 659"/>
        <xdr:cNvCxnSpPr/>
      </xdr:nvCxnSpPr>
      <xdr:spPr>
        <a:xfrm flipV="1">
          <a:off x="12814300" y="9551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61" name="n_1aveValue【学校施設】&#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662" name="n_2aveValue【学校施設】&#10;有形固定資産減価償却率"/>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663"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4"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139717</xdr:rowOff>
    </xdr:from>
    <xdr:ext cx="405111" cy="259045"/>
    <xdr:sp macro="" textlink="">
      <xdr:nvSpPr>
        <xdr:cNvPr id="665" name="n_1mainValue【学校施設】&#10;有形固定資産減価償却率"/>
        <xdr:cNvSpPr txBox="1"/>
      </xdr:nvSpPr>
      <xdr:spPr>
        <a:xfrm>
          <a:off x="152660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113047</xdr:rowOff>
    </xdr:from>
    <xdr:ext cx="405111" cy="259045"/>
    <xdr:sp macro="" textlink="">
      <xdr:nvSpPr>
        <xdr:cNvPr id="666" name="n_2mainValue【学校施設】&#10;有形固定資産減価償却率"/>
        <xdr:cNvSpPr txBox="1"/>
      </xdr:nvSpPr>
      <xdr:spPr>
        <a:xfrm>
          <a:off x="14389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17797</xdr:rowOff>
    </xdr:from>
    <xdr:ext cx="405111" cy="259045"/>
    <xdr:sp macro="" textlink="">
      <xdr:nvSpPr>
        <xdr:cNvPr id="667" name="n_3mainValue【学校施設】&#10;有形固定資産減価償却率"/>
        <xdr:cNvSpPr txBox="1"/>
      </xdr:nvSpPr>
      <xdr:spPr>
        <a:xfrm>
          <a:off x="135007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29227</xdr:rowOff>
    </xdr:from>
    <xdr:ext cx="405111" cy="259045"/>
    <xdr:sp macro="" textlink="">
      <xdr:nvSpPr>
        <xdr:cNvPr id="668" name="n_4mainValue【学校施設】&#10;有形固定資産減価償却率"/>
        <xdr:cNvSpPr txBox="1"/>
      </xdr:nvSpPr>
      <xdr:spPr>
        <a:xfrm>
          <a:off x="126117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9" name="テキスト ボックス 6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691" name="直線コネクタ 690"/>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692"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693" name="直線コネクタ 692"/>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694"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695" name="直線コネクタ 694"/>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66615</xdr:rowOff>
    </xdr:from>
    <xdr:ext cx="469744" cy="259045"/>
    <xdr:sp macro="" textlink="">
      <xdr:nvSpPr>
        <xdr:cNvPr id="696" name="【学校施設】&#10;一人当たり面積平均値テキスト"/>
        <xdr:cNvSpPr txBox="1"/>
      </xdr:nvSpPr>
      <xdr:spPr>
        <a:xfrm>
          <a:off x="22199600" y="10353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697" name="フローチャート: 判断 696"/>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698" name="フローチャート: 判断 697"/>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699" name="フローチャート: 判断 698"/>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700" name="フローチャート: 判断 699"/>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701" name="フローチャート: 判断 700"/>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139853</xdr:rowOff>
    </xdr:from>
    <xdr:to>
      <xdr:col>116</xdr:col>
      <xdr:colOff>114300</xdr:colOff>
      <xdr:row>60</xdr:row>
      <xdr:rowOff>70003</xdr:rowOff>
    </xdr:to>
    <xdr:sp macro="" textlink="">
      <xdr:nvSpPr>
        <xdr:cNvPr id="707" name="楕円 706"/>
        <xdr:cNvSpPr/>
      </xdr:nvSpPr>
      <xdr:spPr>
        <a:xfrm>
          <a:off x="22110700" y="102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162730</xdr:rowOff>
    </xdr:from>
    <xdr:ext cx="469744" cy="259045"/>
    <xdr:sp macro="" textlink="">
      <xdr:nvSpPr>
        <xdr:cNvPr id="708" name="【学校施設】&#10;一人当たり面積該当値テキスト"/>
        <xdr:cNvSpPr txBox="1"/>
      </xdr:nvSpPr>
      <xdr:spPr>
        <a:xfrm>
          <a:off x="22199600" y="1010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28753</xdr:rowOff>
    </xdr:from>
    <xdr:to>
      <xdr:col>112</xdr:col>
      <xdr:colOff>38100</xdr:colOff>
      <xdr:row>60</xdr:row>
      <xdr:rowOff>130353</xdr:rowOff>
    </xdr:to>
    <xdr:sp macro="" textlink="">
      <xdr:nvSpPr>
        <xdr:cNvPr id="709" name="楕円 708"/>
        <xdr:cNvSpPr/>
      </xdr:nvSpPr>
      <xdr:spPr>
        <a:xfrm>
          <a:off x="21272500" y="103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19203</xdr:rowOff>
    </xdr:from>
    <xdr:to>
      <xdr:col>116</xdr:col>
      <xdr:colOff>63500</xdr:colOff>
      <xdr:row>60</xdr:row>
      <xdr:rowOff>79553</xdr:rowOff>
    </xdr:to>
    <xdr:cxnSp macro="">
      <xdr:nvCxnSpPr>
        <xdr:cNvPr id="710" name="直線コネクタ 709"/>
        <xdr:cNvCxnSpPr/>
      </xdr:nvCxnSpPr>
      <xdr:spPr>
        <a:xfrm flipV="1">
          <a:off x="21323300" y="10306203"/>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46127</xdr:rowOff>
    </xdr:from>
    <xdr:to>
      <xdr:col>107</xdr:col>
      <xdr:colOff>101600</xdr:colOff>
      <xdr:row>60</xdr:row>
      <xdr:rowOff>147727</xdr:rowOff>
    </xdr:to>
    <xdr:sp macro="" textlink="">
      <xdr:nvSpPr>
        <xdr:cNvPr id="711" name="楕円 710"/>
        <xdr:cNvSpPr/>
      </xdr:nvSpPr>
      <xdr:spPr>
        <a:xfrm>
          <a:off x="20383500" y="10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79553</xdr:rowOff>
    </xdr:from>
    <xdr:to>
      <xdr:col>111</xdr:col>
      <xdr:colOff>177800</xdr:colOff>
      <xdr:row>60</xdr:row>
      <xdr:rowOff>96927</xdr:rowOff>
    </xdr:to>
    <xdr:cxnSp macro="">
      <xdr:nvCxnSpPr>
        <xdr:cNvPr id="712" name="直線コネクタ 711"/>
        <xdr:cNvCxnSpPr/>
      </xdr:nvCxnSpPr>
      <xdr:spPr>
        <a:xfrm flipV="1">
          <a:off x="20434300" y="1036655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15951</xdr:rowOff>
    </xdr:from>
    <xdr:to>
      <xdr:col>102</xdr:col>
      <xdr:colOff>165100</xdr:colOff>
      <xdr:row>60</xdr:row>
      <xdr:rowOff>117551</xdr:rowOff>
    </xdr:to>
    <xdr:sp macro="" textlink="">
      <xdr:nvSpPr>
        <xdr:cNvPr id="713" name="楕円 712"/>
        <xdr:cNvSpPr/>
      </xdr:nvSpPr>
      <xdr:spPr>
        <a:xfrm>
          <a:off x="19494500" y="103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66751</xdr:rowOff>
    </xdr:from>
    <xdr:to>
      <xdr:col>107</xdr:col>
      <xdr:colOff>50800</xdr:colOff>
      <xdr:row>60</xdr:row>
      <xdr:rowOff>96927</xdr:rowOff>
    </xdr:to>
    <xdr:cxnSp macro="">
      <xdr:nvCxnSpPr>
        <xdr:cNvPr id="714" name="直線コネクタ 713"/>
        <xdr:cNvCxnSpPr/>
      </xdr:nvCxnSpPr>
      <xdr:spPr>
        <a:xfrm>
          <a:off x="19545300" y="1035375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13665</xdr:rowOff>
    </xdr:from>
    <xdr:to>
      <xdr:col>98</xdr:col>
      <xdr:colOff>38100</xdr:colOff>
      <xdr:row>61</xdr:row>
      <xdr:rowOff>115265</xdr:rowOff>
    </xdr:to>
    <xdr:sp macro="" textlink="">
      <xdr:nvSpPr>
        <xdr:cNvPr id="715" name="楕円 714"/>
        <xdr:cNvSpPr/>
      </xdr:nvSpPr>
      <xdr:spPr>
        <a:xfrm>
          <a:off x="18605500" y="10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66751</xdr:rowOff>
    </xdr:from>
    <xdr:to>
      <xdr:col>102</xdr:col>
      <xdr:colOff>114300</xdr:colOff>
      <xdr:row>61</xdr:row>
      <xdr:rowOff>64465</xdr:rowOff>
    </xdr:to>
    <xdr:cxnSp macro="">
      <xdr:nvCxnSpPr>
        <xdr:cNvPr id="716" name="直線コネクタ 715"/>
        <xdr:cNvCxnSpPr/>
      </xdr:nvCxnSpPr>
      <xdr:spPr>
        <a:xfrm flipV="1">
          <a:off x="18656300" y="10353751"/>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141597</xdr:rowOff>
    </xdr:from>
    <xdr:ext cx="469744" cy="259045"/>
    <xdr:sp macro="" textlink="">
      <xdr:nvSpPr>
        <xdr:cNvPr id="717" name="n_1aveValue【学校施設】&#10;一人当たり面積"/>
        <xdr:cNvSpPr txBox="1"/>
      </xdr:nvSpPr>
      <xdr:spPr>
        <a:xfrm>
          <a:off x="21075727" y="104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147997</xdr:rowOff>
    </xdr:from>
    <xdr:ext cx="469744" cy="259045"/>
    <xdr:sp macro="" textlink="">
      <xdr:nvSpPr>
        <xdr:cNvPr id="718" name="n_2aveValue【学校施設】&#10;一人当たり面積"/>
        <xdr:cNvSpPr txBox="1"/>
      </xdr:nvSpPr>
      <xdr:spPr>
        <a:xfrm>
          <a:off x="201994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1236</xdr:rowOff>
    </xdr:from>
    <xdr:ext cx="469744" cy="259045"/>
    <xdr:sp macro="" textlink="">
      <xdr:nvSpPr>
        <xdr:cNvPr id="719" name="n_3aveValue【学校施設】&#10;一人当たり面積"/>
        <xdr:cNvSpPr txBox="1"/>
      </xdr:nvSpPr>
      <xdr:spPr>
        <a:xfrm>
          <a:off x="19310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53814</xdr:rowOff>
    </xdr:from>
    <xdr:ext cx="469744" cy="259045"/>
    <xdr:sp macro="" textlink="">
      <xdr:nvSpPr>
        <xdr:cNvPr id="720" name="n_4aveValue【学校施設】&#10;一人当たり面積"/>
        <xdr:cNvSpPr txBox="1"/>
      </xdr:nvSpPr>
      <xdr:spPr>
        <a:xfrm>
          <a:off x="18421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146880</xdr:rowOff>
    </xdr:from>
    <xdr:ext cx="469744" cy="259045"/>
    <xdr:sp macro="" textlink="">
      <xdr:nvSpPr>
        <xdr:cNvPr id="721" name="n_1mainValue【学校施設】&#10;一人当たり面積"/>
        <xdr:cNvSpPr txBox="1"/>
      </xdr:nvSpPr>
      <xdr:spPr>
        <a:xfrm>
          <a:off x="21075727" y="1009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164254</xdr:rowOff>
    </xdr:from>
    <xdr:ext cx="469744" cy="259045"/>
    <xdr:sp macro="" textlink="">
      <xdr:nvSpPr>
        <xdr:cNvPr id="722" name="n_2mainValue【学校施設】&#10;一人当たり面積"/>
        <xdr:cNvSpPr txBox="1"/>
      </xdr:nvSpPr>
      <xdr:spPr>
        <a:xfrm>
          <a:off x="20199427" y="101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134078</xdr:rowOff>
    </xdr:from>
    <xdr:ext cx="469744" cy="259045"/>
    <xdr:sp macro="" textlink="">
      <xdr:nvSpPr>
        <xdr:cNvPr id="723" name="n_3mainValue【学校施設】&#10;一人当たり面積"/>
        <xdr:cNvSpPr txBox="1"/>
      </xdr:nvSpPr>
      <xdr:spPr>
        <a:xfrm>
          <a:off x="19310427" y="100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131792</xdr:rowOff>
    </xdr:from>
    <xdr:ext cx="469744" cy="259045"/>
    <xdr:sp macro="" textlink="">
      <xdr:nvSpPr>
        <xdr:cNvPr id="724" name="n_4mainValue【学校施設】&#10;一人当たり面積"/>
        <xdr:cNvSpPr txBox="1"/>
      </xdr:nvSpPr>
      <xdr:spPr>
        <a:xfrm>
          <a:off x="18421427" y="102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5" name="テキスト ボックス 7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749" name="直線コネクタ 748"/>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750" name="【児童館】&#10;有形固定資産減価償却率最小値テキスト"/>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751" name="直線コネクタ 750"/>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752" name="【児童館】&#10;有形固定資産減価償却率最大値テキスト"/>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753" name="直線コネクタ 752"/>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55263</xdr:rowOff>
    </xdr:from>
    <xdr:ext cx="405111" cy="259045"/>
    <xdr:sp macro="" textlink="">
      <xdr:nvSpPr>
        <xdr:cNvPr id="754" name="【児童館】&#10;有形固定資産減価償却率平均値テキスト"/>
        <xdr:cNvSpPr txBox="1"/>
      </xdr:nvSpPr>
      <xdr:spPr>
        <a:xfrm>
          <a:off x="16357600" y="13771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755" name="フローチャート: 判断 754"/>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756" name="フローチャート: 判断 755"/>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57" name="フローチャート: 判断 756"/>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758" name="フローチャート: 判断 757"/>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59" name="フローチャート: 判断 758"/>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xdr:rowOff>
    </xdr:from>
    <xdr:to>
      <xdr:col>85</xdr:col>
      <xdr:colOff>177800</xdr:colOff>
      <xdr:row>80</xdr:row>
      <xdr:rowOff>117475</xdr:rowOff>
    </xdr:to>
    <xdr:sp macro="" textlink="">
      <xdr:nvSpPr>
        <xdr:cNvPr id="765" name="楕円 764"/>
        <xdr:cNvSpPr/>
      </xdr:nvSpPr>
      <xdr:spPr>
        <a:xfrm>
          <a:off x="16268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38752</xdr:rowOff>
    </xdr:from>
    <xdr:ext cx="405111" cy="259045"/>
    <xdr:sp macro="" textlink="">
      <xdr:nvSpPr>
        <xdr:cNvPr id="766" name="【児童館】&#10;有形固定資産減価償却率該当値テキスト"/>
        <xdr:cNvSpPr txBox="1"/>
      </xdr:nvSpPr>
      <xdr:spPr>
        <a:xfrm>
          <a:off x="16357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143511</xdr:rowOff>
    </xdr:from>
    <xdr:to>
      <xdr:col>81</xdr:col>
      <xdr:colOff>101600</xdr:colOff>
      <xdr:row>80</xdr:row>
      <xdr:rowOff>73661</xdr:rowOff>
    </xdr:to>
    <xdr:sp macro="" textlink="">
      <xdr:nvSpPr>
        <xdr:cNvPr id="767" name="楕円 766"/>
        <xdr:cNvSpPr/>
      </xdr:nvSpPr>
      <xdr:spPr>
        <a:xfrm>
          <a:off x="15430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22861</xdr:rowOff>
    </xdr:from>
    <xdr:to>
      <xdr:col>85</xdr:col>
      <xdr:colOff>127000</xdr:colOff>
      <xdr:row>80</xdr:row>
      <xdr:rowOff>66675</xdr:rowOff>
    </xdr:to>
    <xdr:cxnSp macro="">
      <xdr:nvCxnSpPr>
        <xdr:cNvPr id="768" name="直線コネクタ 767"/>
        <xdr:cNvCxnSpPr/>
      </xdr:nvCxnSpPr>
      <xdr:spPr>
        <a:xfrm>
          <a:off x="15481300" y="137388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97789</xdr:rowOff>
    </xdr:from>
    <xdr:to>
      <xdr:col>76</xdr:col>
      <xdr:colOff>165100</xdr:colOff>
      <xdr:row>80</xdr:row>
      <xdr:rowOff>27939</xdr:rowOff>
    </xdr:to>
    <xdr:sp macro="" textlink="">
      <xdr:nvSpPr>
        <xdr:cNvPr id="769" name="楕円 768"/>
        <xdr:cNvSpPr/>
      </xdr:nvSpPr>
      <xdr:spPr>
        <a:xfrm>
          <a:off x="14541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148589</xdr:rowOff>
    </xdr:from>
    <xdr:to>
      <xdr:col>81</xdr:col>
      <xdr:colOff>50800</xdr:colOff>
      <xdr:row>80</xdr:row>
      <xdr:rowOff>22861</xdr:rowOff>
    </xdr:to>
    <xdr:cxnSp macro="">
      <xdr:nvCxnSpPr>
        <xdr:cNvPr id="770" name="直線コネクタ 769"/>
        <xdr:cNvCxnSpPr/>
      </xdr:nvCxnSpPr>
      <xdr:spPr>
        <a:xfrm>
          <a:off x="14592300" y="13693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52070</xdr:rowOff>
    </xdr:from>
    <xdr:to>
      <xdr:col>72</xdr:col>
      <xdr:colOff>38100</xdr:colOff>
      <xdr:row>79</xdr:row>
      <xdr:rowOff>153670</xdr:rowOff>
    </xdr:to>
    <xdr:sp macro="" textlink="">
      <xdr:nvSpPr>
        <xdr:cNvPr id="771" name="楕円 770"/>
        <xdr:cNvSpPr/>
      </xdr:nvSpPr>
      <xdr:spPr>
        <a:xfrm>
          <a:off x="13652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102870</xdr:rowOff>
    </xdr:from>
    <xdr:to>
      <xdr:col>76</xdr:col>
      <xdr:colOff>114300</xdr:colOff>
      <xdr:row>79</xdr:row>
      <xdr:rowOff>148589</xdr:rowOff>
    </xdr:to>
    <xdr:cxnSp macro="">
      <xdr:nvCxnSpPr>
        <xdr:cNvPr id="772" name="直線コネクタ 771"/>
        <xdr:cNvCxnSpPr/>
      </xdr:nvCxnSpPr>
      <xdr:spPr>
        <a:xfrm>
          <a:off x="13703300" y="13647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8255</xdr:rowOff>
    </xdr:from>
    <xdr:to>
      <xdr:col>67</xdr:col>
      <xdr:colOff>101600</xdr:colOff>
      <xdr:row>79</xdr:row>
      <xdr:rowOff>109855</xdr:rowOff>
    </xdr:to>
    <xdr:sp macro="" textlink="">
      <xdr:nvSpPr>
        <xdr:cNvPr id="773" name="楕円 772"/>
        <xdr:cNvSpPr/>
      </xdr:nvSpPr>
      <xdr:spPr>
        <a:xfrm>
          <a:off x="12763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59055</xdr:rowOff>
    </xdr:from>
    <xdr:to>
      <xdr:col>71</xdr:col>
      <xdr:colOff>177800</xdr:colOff>
      <xdr:row>79</xdr:row>
      <xdr:rowOff>102870</xdr:rowOff>
    </xdr:to>
    <xdr:cxnSp macro="">
      <xdr:nvCxnSpPr>
        <xdr:cNvPr id="774" name="直線コネクタ 773"/>
        <xdr:cNvCxnSpPr/>
      </xdr:nvCxnSpPr>
      <xdr:spPr>
        <a:xfrm>
          <a:off x="12814300" y="13603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144797</xdr:rowOff>
    </xdr:from>
    <xdr:ext cx="405111" cy="259045"/>
    <xdr:sp macro="" textlink="">
      <xdr:nvSpPr>
        <xdr:cNvPr id="775" name="n_1aveValue【児童館】&#10;有形固定資産減価償却率"/>
        <xdr:cNvSpPr txBox="1"/>
      </xdr:nvSpPr>
      <xdr:spPr>
        <a:xfrm>
          <a:off x="152660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150513</xdr:rowOff>
    </xdr:from>
    <xdr:ext cx="405111" cy="259045"/>
    <xdr:sp macro="" textlink="">
      <xdr:nvSpPr>
        <xdr:cNvPr id="776" name="n_2aveValue【児童館】&#10;有形固定資産減価償却率"/>
        <xdr:cNvSpPr txBox="1"/>
      </xdr:nvSpPr>
      <xdr:spPr>
        <a:xfrm>
          <a:off x="143897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24782</xdr:rowOff>
    </xdr:from>
    <xdr:ext cx="405111" cy="259045"/>
    <xdr:sp macro="" textlink="">
      <xdr:nvSpPr>
        <xdr:cNvPr id="777" name="n_3aveValue【児童館】&#10;有形固定資産減価償却率"/>
        <xdr:cNvSpPr txBox="1"/>
      </xdr:nvSpPr>
      <xdr:spPr>
        <a:xfrm>
          <a:off x="1350074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778" name="n_4aveValue【児童館】&#10;有形固定資産減価償却率"/>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90188</xdr:rowOff>
    </xdr:from>
    <xdr:ext cx="405111" cy="259045"/>
    <xdr:sp macro="" textlink="">
      <xdr:nvSpPr>
        <xdr:cNvPr id="779" name="n_1mainValue【児童館】&#10;有形固定資産減価償却率"/>
        <xdr:cNvSpPr txBox="1"/>
      </xdr:nvSpPr>
      <xdr:spPr>
        <a:xfrm>
          <a:off x="152660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44466</xdr:rowOff>
    </xdr:from>
    <xdr:ext cx="405111" cy="259045"/>
    <xdr:sp macro="" textlink="">
      <xdr:nvSpPr>
        <xdr:cNvPr id="780" name="n_2mainValue【児童館】&#10;有形固定資産減価償却率"/>
        <xdr:cNvSpPr txBox="1"/>
      </xdr:nvSpPr>
      <xdr:spPr>
        <a:xfrm>
          <a:off x="14389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170197</xdr:rowOff>
    </xdr:from>
    <xdr:ext cx="405111" cy="259045"/>
    <xdr:sp macro="" textlink="">
      <xdr:nvSpPr>
        <xdr:cNvPr id="781" name="n_3mainValue【児童館】&#10;有形固定資産減価償却率"/>
        <xdr:cNvSpPr txBox="1"/>
      </xdr:nvSpPr>
      <xdr:spPr>
        <a:xfrm>
          <a:off x="13500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126382</xdr:rowOff>
    </xdr:from>
    <xdr:ext cx="405111" cy="259045"/>
    <xdr:sp macro="" textlink="">
      <xdr:nvSpPr>
        <xdr:cNvPr id="782" name="n_4mainValue【児童館】&#10;有形固定資産減価償却率"/>
        <xdr:cNvSpPr txBox="1"/>
      </xdr:nvSpPr>
      <xdr:spPr>
        <a:xfrm>
          <a:off x="126117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804" name="直線コネクタ 803"/>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6" name="直線コネクタ 80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7"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8" name="直線コネクタ 80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9"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1" name="フローチャート: 判断 810"/>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2" name="フローチャート: 判断 8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3" name="フローチャート: 判断 812"/>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4" name="フローチャート: 判断 813"/>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20" name="楕円 819"/>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821" name="【児童館】&#10;一人当たり面積該当値テキスト"/>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822" name="楕円 821"/>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823" name="直線コネクタ 822"/>
        <xdr:cNvCxnSpPr/>
      </xdr:nvCxnSpPr>
      <xdr:spPr>
        <a:xfrm>
          <a:off x="21323300" y="1434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24" name="楕円 823"/>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118111</xdr:rowOff>
    </xdr:to>
    <xdr:cxnSp macro="">
      <xdr:nvCxnSpPr>
        <xdr:cNvPr id="825" name="直線コネクタ 824"/>
        <xdr:cNvCxnSpPr/>
      </xdr:nvCxnSpPr>
      <xdr:spPr>
        <a:xfrm>
          <a:off x="20434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26" name="楕円 825"/>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118111</xdr:rowOff>
    </xdr:to>
    <xdr:cxnSp macro="">
      <xdr:nvCxnSpPr>
        <xdr:cNvPr id="827" name="直線コネクタ 826"/>
        <xdr:cNvCxnSpPr/>
      </xdr:nvCxnSpPr>
      <xdr:spPr>
        <a:xfrm>
          <a:off x="19545300" y="1432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28" name="楕円 827"/>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29" name="直線コネクタ 828"/>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0" name="n_1aveValue【児童館】&#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31"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32"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3" name="n_4aveValue【児童館】&#10;一人当たり面積"/>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834" name="n_1mainValue【児童館】&#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5" name="n_2mainValue【児童館】&#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36"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7" name="n_4main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0" name="テキスト ボックス 84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860" name="直線コネクタ 859"/>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61"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62" name="直線コネクタ 861"/>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863"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864" name="直線コネクタ 863"/>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65"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66" name="フローチャート: 判断 865"/>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867" name="フローチャート: 判断 866"/>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868" name="フローチャート: 判断 867"/>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869" name="フローチャート: 判断 868"/>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870" name="フローチャート: 判断 869"/>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876" name="楕円 875"/>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95266</xdr:rowOff>
    </xdr:from>
    <xdr:ext cx="405111" cy="259045"/>
    <xdr:sp macro="" textlink="">
      <xdr:nvSpPr>
        <xdr:cNvPr id="877" name="【公民館】&#10;有形固定資産減価償却率該当値テキスト"/>
        <xdr:cNvSpPr txBox="1"/>
      </xdr:nvSpPr>
      <xdr:spPr>
        <a:xfrm>
          <a:off x="163576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878" name="楕円 877"/>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167639</xdr:rowOff>
    </xdr:to>
    <xdr:cxnSp macro="">
      <xdr:nvCxnSpPr>
        <xdr:cNvPr id="879" name="直線コネクタ 878"/>
        <xdr:cNvCxnSpPr/>
      </xdr:nvCxnSpPr>
      <xdr:spPr>
        <a:xfrm>
          <a:off x="15481300" y="17586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148844</xdr:rowOff>
    </xdr:from>
    <xdr:to>
      <xdr:col>76</xdr:col>
      <xdr:colOff>165100</xdr:colOff>
      <xdr:row>102</xdr:row>
      <xdr:rowOff>78994</xdr:rowOff>
    </xdr:to>
    <xdr:sp macro="" textlink="">
      <xdr:nvSpPr>
        <xdr:cNvPr id="880" name="楕円 879"/>
        <xdr:cNvSpPr/>
      </xdr:nvSpPr>
      <xdr:spPr>
        <a:xfrm>
          <a:off x="145415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28194</xdr:rowOff>
    </xdr:from>
    <xdr:to>
      <xdr:col>81</xdr:col>
      <xdr:colOff>50800</xdr:colOff>
      <xdr:row>102</xdr:row>
      <xdr:rowOff>99061</xdr:rowOff>
    </xdr:to>
    <xdr:cxnSp macro="">
      <xdr:nvCxnSpPr>
        <xdr:cNvPr id="881" name="直線コネクタ 880"/>
        <xdr:cNvCxnSpPr/>
      </xdr:nvCxnSpPr>
      <xdr:spPr>
        <a:xfrm>
          <a:off x="14592300" y="17516094"/>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119126</xdr:rowOff>
    </xdr:from>
    <xdr:to>
      <xdr:col>72</xdr:col>
      <xdr:colOff>38100</xdr:colOff>
      <xdr:row>103</xdr:row>
      <xdr:rowOff>49276</xdr:rowOff>
    </xdr:to>
    <xdr:sp macro="" textlink="">
      <xdr:nvSpPr>
        <xdr:cNvPr id="882" name="楕円 881"/>
        <xdr:cNvSpPr/>
      </xdr:nvSpPr>
      <xdr:spPr>
        <a:xfrm>
          <a:off x="13652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28194</xdr:rowOff>
    </xdr:from>
    <xdr:to>
      <xdr:col>76</xdr:col>
      <xdr:colOff>114300</xdr:colOff>
      <xdr:row>102</xdr:row>
      <xdr:rowOff>169926</xdr:rowOff>
    </xdr:to>
    <xdr:cxnSp macro="">
      <xdr:nvCxnSpPr>
        <xdr:cNvPr id="883" name="直線コネクタ 882"/>
        <xdr:cNvCxnSpPr/>
      </xdr:nvCxnSpPr>
      <xdr:spPr>
        <a:xfrm flipV="1">
          <a:off x="13703300" y="1751609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103124</xdr:rowOff>
    </xdr:from>
    <xdr:to>
      <xdr:col>67</xdr:col>
      <xdr:colOff>101600</xdr:colOff>
      <xdr:row>103</xdr:row>
      <xdr:rowOff>33274</xdr:rowOff>
    </xdr:to>
    <xdr:sp macro="" textlink="">
      <xdr:nvSpPr>
        <xdr:cNvPr id="884" name="楕円 883"/>
        <xdr:cNvSpPr/>
      </xdr:nvSpPr>
      <xdr:spPr>
        <a:xfrm>
          <a:off x="12763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153924</xdr:rowOff>
    </xdr:from>
    <xdr:to>
      <xdr:col>71</xdr:col>
      <xdr:colOff>177800</xdr:colOff>
      <xdr:row>102</xdr:row>
      <xdr:rowOff>169926</xdr:rowOff>
    </xdr:to>
    <xdr:cxnSp macro="">
      <xdr:nvCxnSpPr>
        <xdr:cNvPr id="885" name="直線コネクタ 884"/>
        <xdr:cNvCxnSpPr/>
      </xdr:nvCxnSpPr>
      <xdr:spPr>
        <a:xfrm>
          <a:off x="12814300" y="176418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886" name="n_1aveValue【公民館】&#10;有形固定資産減価償却率"/>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156990</xdr:rowOff>
    </xdr:from>
    <xdr:ext cx="405111" cy="259045"/>
    <xdr:sp macro="" textlink="">
      <xdr:nvSpPr>
        <xdr:cNvPr id="887" name="n_2aveValue【公民館】&#10;有形固定資産減価償却率"/>
        <xdr:cNvSpPr txBox="1"/>
      </xdr:nvSpPr>
      <xdr:spPr>
        <a:xfrm>
          <a:off x="14389744"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888" name="n_3aveValue【公民館】&#10;有形固定資産減価償却率"/>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889" name="n_4aveValue【公民館】&#10;有形固定資産減価償却率"/>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140988</xdr:rowOff>
    </xdr:from>
    <xdr:ext cx="405111" cy="259045"/>
    <xdr:sp macro="" textlink="">
      <xdr:nvSpPr>
        <xdr:cNvPr id="890" name="n_1mainValue【公民館】&#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95521</xdr:rowOff>
    </xdr:from>
    <xdr:ext cx="405111" cy="259045"/>
    <xdr:sp macro="" textlink="">
      <xdr:nvSpPr>
        <xdr:cNvPr id="891" name="n_2mainValue【公民館】&#10;有形固定資産減価償却率"/>
        <xdr:cNvSpPr txBox="1"/>
      </xdr:nvSpPr>
      <xdr:spPr>
        <a:xfrm>
          <a:off x="14389744" y="172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40403</xdr:rowOff>
    </xdr:from>
    <xdr:ext cx="405111" cy="259045"/>
    <xdr:sp macro="" textlink="">
      <xdr:nvSpPr>
        <xdr:cNvPr id="892" name="n_3mainValue【公民館】&#10;有形固定資産減価償却率"/>
        <xdr:cNvSpPr txBox="1"/>
      </xdr:nvSpPr>
      <xdr:spPr>
        <a:xfrm>
          <a:off x="13500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24401</xdr:rowOff>
    </xdr:from>
    <xdr:ext cx="405111" cy="259045"/>
    <xdr:sp macro="" textlink="">
      <xdr:nvSpPr>
        <xdr:cNvPr id="893" name="n_4mainValue【公民館】&#10;有形固定資産減価償却率"/>
        <xdr:cNvSpPr txBox="1"/>
      </xdr:nvSpPr>
      <xdr:spPr>
        <a:xfrm>
          <a:off x="12611744" y="1768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915" name="直線コネクタ 914"/>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7" name="直線コネクタ 91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918"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919" name="直線コネクタ 918"/>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91712</xdr:rowOff>
    </xdr:from>
    <xdr:ext cx="469744" cy="259045"/>
    <xdr:sp macro="" textlink="">
      <xdr:nvSpPr>
        <xdr:cNvPr id="920" name="【公民館】&#10;一人当たり面積平均値テキスト"/>
        <xdr:cNvSpPr txBox="1"/>
      </xdr:nvSpPr>
      <xdr:spPr>
        <a:xfrm>
          <a:off x="221996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921" name="フローチャート: 判断 920"/>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922" name="フローチャート: 判断 921"/>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923" name="フローチャート: 判断 922"/>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924" name="フローチャート: 判断 923"/>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25" name="フローチャート: 判断 924"/>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931" name="楕円 930"/>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932" name="【公民館】&#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933" name="楕円 932"/>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60198</xdr:rowOff>
    </xdr:from>
    <xdr:to>
      <xdr:col>116</xdr:col>
      <xdr:colOff>63500</xdr:colOff>
      <xdr:row>107</xdr:row>
      <xdr:rowOff>64770</xdr:rowOff>
    </xdr:to>
    <xdr:cxnSp macro="">
      <xdr:nvCxnSpPr>
        <xdr:cNvPr id="934" name="直線コネクタ 933"/>
        <xdr:cNvCxnSpPr/>
      </xdr:nvCxnSpPr>
      <xdr:spPr>
        <a:xfrm>
          <a:off x="21323300" y="1840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935" name="楕円 934"/>
        <xdr:cNvSpPr/>
      </xdr:nvSpPr>
      <xdr:spPr>
        <a:xfrm>
          <a:off x="2038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60198</xdr:rowOff>
    </xdr:to>
    <xdr:cxnSp macro="">
      <xdr:nvCxnSpPr>
        <xdr:cNvPr id="936" name="直線コネクタ 935"/>
        <xdr:cNvCxnSpPr/>
      </xdr:nvCxnSpPr>
      <xdr:spPr>
        <a:xfrm>
          <a:off x="20434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148844</xdr:rowOff>
    </xdr:from>
    <xdr:to>
      <xdr:col>102</xdr:col>
      <xdr:colOff>165100</xdr:colOff>
      <xdr:row>107</xdr:row>
      <xdr:rowOff>78994</xdr:rowOff>
    </xdr:to>
    <xdr:sp macro="" textlink="">
      <xdr:nvSpPr>
        <xdr:cNvPr id="937" name="楕円 936"/>
        <xdr:cNvSpPr/>
      </xdr:nvSpPr>
      <xdr:spPr>
        <a:xfrm>
          <a:off x="19494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28194</xdr:rowOff>
    </xdr:from>
    <xdr:to>
      <xdr:col>107</xdr:col>
      <xdr:colOff>50800</xdr:colOff>
      <xdr:row>107</xdr:row>
      <xdr:rowOff>60198</xdr:rowOff>
    </xdr:to>
    <xdr:cxnSp macro="">
      <xdr:nvCxnSpPr>
        <xdr:cNvPr id="938" name="直線コネクタ 937"/>
        <xdr:cNvCxnSpPr/>
      </xdr:nvCxnSpPr>
      <xdr:spPr>
        <a:xfrm>
          <a:off x="19545300" y="18373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148844</xdr:rowOff>
    </xdr:from>
    <xdr:to>
      <xdr:col>98</xdr:col>
      <xdr:colOff>38100</xdr:colOff>
      <xdr:row>107</xdr:row>
      <xdr:rowOff>78994</xdr:rowOff>
    </xdr:to>
    <xdr:sp macro="" textlink="">
      <xdr:nvSpPr>
        <xdr:cNvPr id="939" name="楕円 938"/>
        <xdr:cNvSpPr/>
      </xdr:nvSpPr>
      <xdr:spPr>
        <a:xfrm>
          <a:off x="18605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28194</xdr:rowOff>
    </xdr:from>
    <xdr:to>
      <xdr:col>102</xdr:col>
      <xdr:colOff>114300</xdr:colOff>
      <xdr:row>107</xdr:row>
      <xdr:rowOff>28194</xdr:rowOff>
    </xdr:to>
    <xdr:cxnSp macro="">
      <xdr:nvCxnSpPr>
        <xdr:cNvPr id="940" name="直線コネクタ 939"/>
        <xdr:cNvCxnSpPr/>
      </xdr:nvCxnSpPr>
      <xdr:spPr>
        <a:xfrm>
          <a:off x="18656300" y="1837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941" name="n_1aveValue【公民館】&#10;一人当たり面積"/>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942"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943" name="n_3ave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944"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945" name="n_1main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946" name="n_2mainValue【公民館】&#10;一人当たり面積"/>
        <xdr:cNvSpPr txBox="1"/>
      </xdr:nvSpPr>
      <xdr:spPr>
        <a:xfrm>
          <a:off x="20199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70121</xdr:rowOff>
    </xdr:from>
    <xdr:ext cx="469744" cy="259045"/>
    <xdr:sp macro="" textlink="">
      <xdr:nvSpPr>
        <xdr:cNvPr id="947" name="n_3mainValue【公民館】&#10;一人当たり面積"/>
        <xdr:cNvSpPr txBox="1"/>
      </xdr:nvSpPr>
      <xdr:spPr>
        <a:xfrm>
          <a:off x="19310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70121</xdr:rowOff>
    </xdr:from>
    <xdr:ext cx="469744" cy="259045"/>
    <xdr:sp macro="" textlink="">
      <xdr:nvSpPr>
        <xdr:cNvPr id="948" name="n_4mainValue【公民館】&#10;一人当たり面積"/>
        <xdr:cNvSpPr txBox="1"/>
      </xdr:nvSpPr>
      <xdr:spPr>
        <a:xfrm>
          <a:off x="18421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latin typeface="ＭＳ ゴシック" panose="020B0609070205080204" pitchFamily="49" charset="-128"/>
              <a:ea typeface="ＭＳ ゴシック" panose="020B0609070205080204" pitchFamily="49" charset="-128"/>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類似団体と比較して有形固定資産減価償却率が低い施設は、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主に</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道路（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42.8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％）、橋りょう（</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54.9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47.1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％）、学校施設（</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41.1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％）となっており、小学校を中心に耐震化を目的とした増改築の実施や道路、橋りょう、公営住宅における個別の長寿命化計画に基づいた計画的更新による結果が反映されているものと推測できる。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類似団体と比較して有形固定資産減価償却率が高い施設は、港湾・漁港施設（</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51.7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、公民館（</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59.0</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合併以前から設置されている固定資産が多く、減価償却が進んできている。各地区公民館においては、建物の老朽化が進んでいることから、個別施設計画に基づいた施設の更新・維持管理を適切に行っていくことにより、今後の維持管理費の減少を含めた公共施設マネジメントの適正化に努める。</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124,457
123,129
87.02
63,338,549
60,511,314
2,460,070
28,099,442
49,348,389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4" name="【図書館】&#10;有形固定資産減価償却率該当値テキスト"/>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5" name="楕円 74"/>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158115</xdr:rowOff>
    </xdr:from>
    <xdr:to>
      <xdr:col>24</xdr:col>
      <xdr:colOff>63500</xdr:colOff>
      <xdr:row>38</xdr:row>
      <xdr:rowOff>19050</xdr:rowOff>
    </xdr:to>
    <xdr:cxnSp macro="">
      <xdr:nvCxnSpPr>
        <xdr:cNvPr id="76" name="直線コネクタ 75"/>
        <xdr:cNvCxnSpPr/>
      </xdr:nvCxnSpPr>
      <xdr:spPr>
        <a:xfrm>
          <a:off x="3797300" y="65017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158115</xdr:rowOff>
    </xdr:to>
    <xdr:cxnSp macro="">
      <xdr:nvCxnSpPr>
        <xdr:cNvPr id="78" name="直線コネクタ 77"/>
        <xdr:cNvCxnSpPr/>
      </xdr:nvCxnSpPr>
      <xdr:spPr>
        <a:xfrm>
          <a:off x="2908300" y="64693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xdr:rowOff>
    </xdr:from>
    <xdr:to>
      <xdr:col>10</xdr:col>
      <xdr:colOff>165100</xdr:colOff>
      <xdr:row>38</xdr:row>
      <xdr:rowOff>107950</xdr:rowOff>
    </xdr:to>
    <xdr:sp macro="" textlink="">
      <xdr:nvSpPr>
        <xdr:cNvPr id="79" name="楕円 78"/>
        <xdr:cNvSpPr/>
      </xdr:nvSpPr>
      <xdr:spPr>
        <a:xfrm>
          <a:off x="196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38</xdr:row>
      <xdr:rowOff>57150</xdr:rowOff>
    </xdr:to>
    <xdr:cxnSp macro="">
      <xdr:nvCxnSpPr>
        <xdr:cNvPr id="80" name="直線コネクタ 79"/>
        <xdr:cNvCxnSpPr/>
      </xdr:nvCxnSpPr>
      <xdr:spPr>
        <a:xfrm flipV="1">
          <a:off x="2019300" y="64693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154940</xdr:rowOff>
    </xdr:from>
    <xdr:to>
      <xdr:col>6</xdr:col>
      <xdr:colOff>38100</xdr:colOff>
      <xdr:row>38</xdr:row>
      <xdr:rowOff>85090</xdr:rowOff>
    </xdr:to>
    <xdr:sp macro="" textlink="">
      <xdr:nvSpPr>
        <xdr:cNvPr id="81" name="楕円 80"/>
        <xdr:cNvSpPr/>
      </xdr:nvSpPr>
      <xdr:spPr>
        <a:xfrm>
          <a:off x="107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34290</xdr:rowOff>
    </xdr:from>
    <xdr:to>
      <xdr:col>10</xdr:col>
      <xdr:colOff>114300</xdr:colOff>
      <xdr:row>38</xdr:row>
      <xdr:rowOff>57150</xdr:rowOff>
    </xdr:to>
    <xdr:cxnSp macro="">
      <xdr:nvCxnSpPr>
        <xdr:cNvPr id="82" name="直線コネクタ 81"/>
        <xdr:cNvCxnSpPr/>
      </xdr:nvCxnSpPr>
      <xdr:spPr>
        <a:xfrm>
          <a:off x="1130300" y="65493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3"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4"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28592</xdr:rowOff>
    </xdr:from>
    <xdr:ext cx="405111" cy="259045"/>
    <xdr:sp macro="" textlink="">
      <xdr:nvSpPr>
        <xdr:cNvPr id="87" name="n_1mainValue【図書館】&#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8" name="n_2mainValue【図書館】&#10;有形固定資産減価償却率"/>
        <xdr:cNvSpPr txBox="1"/>
      </xdr:nvSpPr>
      <xdr:spPr>
        <a:xfrm>
          <a:off x="2705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99077</xdr:rowOff>
    </xdr:from>
    <xdr:ext cx="405111" cy="259045"/>
    <xdr:sp macro="" textlink="">
      <xdr:nvSpPr>
        <xdr:cNvPr id="89" name="n_3mainValue【図書館】&#10;有形固定資産減価償却率"/>
        <xdr:cNvSpPr txBox="1"/>
      </xdr:nvSpPr>
      <xdr:spPr>
        <a:xfrm>
          <a:off x="1816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90" name="n_4mainValue【図書館】&#10;有形固定資産減価償却率"/>
        <xdr:cNvSpPr txBox="1"/>
      </xdr:nvSpPr>
      <xdr:spPr>
        <a:xfrm>
          <a:off x="927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2"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3" name="楕円 132"/>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4"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5" name="楕円 134"/>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6" name="直線コネクタ 135"/>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7" name="楕円 136"/>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8" name="直線コネクタ 137"/>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907</xdr:rowOff>
    </xdr:from>
    <xdr:to>
      <xdr:col>41</xdr:col>
      <xdr:colOff>101600</xdr:colOff>
      <xdr:row>39</xdr:row>
      <xdr:rowOff>102507</xdr:rowOff>
    </xdr:to>
    <xdr:sp macro="" textlink="">
      <xdr:nvSpPr>
        <xdr:cNvPr id="139" name="楕円 138"/>
        <xdr:cNvSpPr/>
      </xdr:nvSpPr>
      <xdr:spPr>
        <a:xfrm>
          <a:off x="781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51707</xdr:rowOff>
    </xdr:from>
    <xdr:to>
      <xdr:col>45</xdr:col>
      <xdr:colOff>177800</xdr:colOff>
      <xdr:row>40</xdr:row>
      <xdr:rowOff>76200</xdr:rowOff>
    </xdr:to>
    <xdr:cxnSp macro="">
      <xdr:nvCxnSpPr>
        <xdr:cNvPr id="140" name="直線コネクタ 139"/>
        <xdr:cNvCxnSpPr/>
      </xdr:nvCxnSpPr>
      <xdr:spPr>
        <a:xfrm>
          <a:off x="7861300" y="67382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907</xdr:rowOff>
    </xdr:from>
    <xdr:to>
      <xdr:col>36</xdr:col>
      <xdr:colOff>165100</xdr:colOff>
      <xdr:row>39</xdr:row>
      <xdr:rowOff>102507</xdr:rowOff>
    </xdr:to>
    <xdr:sp macro="" textlink="">
      <xdr:nvSpPr>
        <xdr:cNvPr id="141" name="楕円 140"/>
        <xdr:cNvSpPr/>
      </xdr:nvSpPr>
      <xdr:spPr>
        <a:xfrm>
          <a:off x="692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51707</xdr:rowOff>
    </xdr:from>
    <xdr:to>
      <xdr:col>41</xdr:col>
      <xdr:colOff>50800</xdr:colOff>
      <xdr:row>39</xdr:row>
      <xdr:rowOff>51707</xdr:rowOff>
    </xdr:to>
    <xdr:cxnSp macro="">
      <xdr:nvCxnSpPr>
        <xdr:cNvPr id="142" name="直線コネクタ 141"/>
        <xdr:cNvCxnSpPr/>
      </xdr:nvCxnSpPr>
      <xdr:spPr>
        <a:xfrm>
          <a:off x="6972300" y="67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4"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5" name="n_3aveValue【図書館】&#10;一人当たり面積"/>
        <xdr:cNvSpPr txBox="1"/>
      </xdr:nvSpPr>
      <xdr:spPr>
        <a:xfrm>
          <a:off x="7626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52812</xdr:rowOff>
    </xdr:from>
    <xdr:ext cx="469744" cy="259045"/>
    <xdr:sp macro="" textlink="">
      <xdr:nvSpPr>
        <xdr:cNvPr id="146" name="n_4aveValue【図書館】&#10;一人当たり面積"/>
        <xdr:cNvSpPr txBox="1"/>
      </xdr:nvSpPr>
      <xdr:spPr>
        <a:xfrm>
          <a:off x="6737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7"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8"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119034</xdr:rowOff>
    </xdr:from>
    <xdr:ext cx="469744" cy="259045"/>
    <xdr:sp macro="" textlink="">
      <xdr:nvSpPr>
        <xdr:cNvPr id="149" name="n_3mainValue【図書館】&#10;一人当たり面積"/>
        <xdr:cNvSpPr txBox="1"/>
      </xdr:nvSpPr>
      <xdr:spPr>
        <a:xfrm>
          <a:off x="7626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119034</xdr:rowOff>
    </xdr:from>
    <xdr:ext cx="469744" cy="259045"/>
    <xdr:sp macro="" textlink="">
      <xdr:nvSpPr>
        <xdr:cNvPr id="150" name="n_4mainValue【図書館】&#10;一人当たり面積"/>
        <xdr:cNvSpPr txBox="1"/>
      </xdr:nvSpPr>
      <xdr:spPr>
        <a:xfrm>
          <a:off x="6737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73" name="直線コネクタ 172"/>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4"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5" name="直線コネクタ 1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6"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7" name="直線コネクタ 176"/>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8"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9" name="フローチャート: 判断 178"/>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80" name="フローチャート: 判断 179"/>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81" name="フローチャート: 判断 180"/>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82" name="フローチャート: 判断 181"/>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83" name="フローチャート: 判断 182"/>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33782</xdr:rowOff>
    </xdr:from>
    <xdr:to>
      <xdr:col>24</xdr:col>
      <xdr:colOff>114300</xdr:colOff>
      <xdr:row>63</xdr:row>
      <xdr:rowOff>135382</xdr:rowOff>
    </xdr:to>
    <xdr:sp macro="" textlink="">
      <xdr:nvSpPr>
        <xdr:cNvPr id="189" name="楕円 188"/>
        <xdr:cNvSpPr/>
      </xdr:nvSpPr>
      <xdr:spPr>
        <a:xfrm>
          <a:off x="4584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12209</xdr:rowOff>
    </xdr:from>
    <xdr:ext cx="405111" cy="259045"/>
    <xdr:sp macro="" textlink="">
      <xdr:nvSpPr>
        <xdr:cNvPr id="190" name="【体育館・プール】&#10;有形固定資産減価償却率該当値テキスト"/>
        <xdr:cNvSpPr txBox="1"/>
      </xdr:nvSpPr>
      <xdr:spPr>
        <a:xfrm>
          <a:off x="4673600"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157226</xdr:rowOff>
    </xdr:from>
    <xdr:to>
      <xdr:col>20</xdr:col>
      <xdr:colOff>38100</xdr:colOff>
      <xdr:row>63</xdr:row>
      <xdr:rowOff>87376</xdr:rowOff>
    </xdr:to>
    <xdr:sp macro="" textlink="">
      <xdr:nvSpPr>
        <xdr:cNvPr id="191" name="楕円 190"/>
        <xdr:cNvSpPr/>
      </xdr:nvSpPr>
      <xdr:spPr>
        <a:xfrm>
          <a:off x="3746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36576</xdr:rowOff>
    </xdr:from>
    <xdr:to>
      <xdr:col>24</xdr:col>
      <xdr:colOff>63500</xdr:colOff>
      <xdr:row>63</xdr:row>
      <xdr:rowOff>84582</xdr:rowOff>
    </xdr:to>
    <xdr:cxnSp macro="">
      <xdr:nvCxnSpPr>
        <xdr:cNvPr id="192" name="直線コネクタ 191"/>
        <xdr:cNvCxnSpPr/>
      </xdr:nvCxnSpPr>
      <xdr:spPr>
        <a:xfrm>
          <a:off x="3797300" y="1083792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106934</xdr:rowOff>
    </xdr:from>
    <xdr:to>
      <xdr:col>15</xdr:col>
      <xdr:colOff>101600</xdr:colOff>
      <xdr:row>63</xdr:row>
      <xdr:rowOff>37084</xdr:rowOff>
    </xdr:to>
    <xdr:sp macro="" textlink="">
      <xdr:nvSpPr>
        <xdr:cNvPr id="193" name="楕円 192"/>
        <xdr:cNvSpPr/>
      </xdr:nvSpPr>
      <xdr:spPr>
        <a:xfrm>
          <a:off x="2857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157734</xdr:rowOff>
    </xdr:from>
    <xdr:to>
      <xdr:col>19</xdr:col>
      <xdr:colOff>177800</xdr:colOff>
      <xdr:row>63</xdr:row>
      <xdr:rowOff>36576</xdr:rowOff>
    </xdr:to>
    <xdr:cxnSp macro="">
      <xdr:nvCxnSpPr>
        <xdr:cNvPr id="194" name="直線コネクタ 193"/>
        <xdr:cNvCxnSpPr/>
      </xdr:nvCxnSpPr>
      <xdr:spPr>
        <a:xfrm>
          <a:off x="2908300" y="1078763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56642</xdr:rowOff>
    </xdr:from>
    <xdr:to>
      <xdr:col>10</xdr:col>
      <xdr:colOff>165100</xdr:colOff>
      <xdr:row>62</xdr:row>
      <xdr:rowOff>158242</xdr:rowOff>
    </xdr:to>
    <xdr:sp macro="" textlink="">
      <xdr:nvSpPr>
        <xdr:cNvPr id="195" name="楕円 194"/>
        <xdr:cNvSpPr/>
      </xdr:nvSpPr>
      <xdr:spPr>
        <a:xfrm>
          <a:off x="1968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107442</xdr:rowOff>
    </xdr:from>
    <xdr:to>
      <xdr:col>15</xdr:col>
      <xdr:colOff>50800</xdr:colOff>
      <xdr:row>62</xdr:row>
      <xdr:rowOff>157734</xdr:rowOff>
    </xdr:to>
    <xdr:cxnSp macro="">
      <xdr:nvCxnSpPr>
        <xdr:cNvPr id="196" name="直線コネクタ 195"/>
        <xdr:cNvCxnSpPr/>
      </xdr:nvCxnSpPr>
      <xdr:spPr>
        <a:xfrm>
          <a:off x="2019300" y="107373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7" name="楕円 196"/>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107442</xdr:rowOff>
    </xdr:to>
    <xdr:cxnSp macro="">
      <xdr:nvCxnSpPr>
        <xdr:cNvPr id="198" name="直線コネクタ 197"/>
        <xdr:cNvCxnSpPr/>
      </xdr:nvCxnSpPr>
      <xdr:spPr>
        <a:xfrm>
          <a:off x="1130300" y="106870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154195</xdr:rowOff>
    </xdr:from>
    <xdr:ext cx="405111" cy="259045"/>
    <xdr:sp macro="" textlink="">
      <xdr:nvSpPr>
        <xdr:cNvPr id="199" name="n_1aveValue【体育館・プール】&#10;有形固定資産減価償却率"/>
        <xdr:cNvSpPr txBox="1"/>
      </xdr:nvSpPr>
      <xdr:spPr>
        <a:xfrm>
          <a:off x="35820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200" name="n_2aveValue【体育館・プール】&#10;有形固定資産減価償却率"/>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201" name="n_3aveValue【体育館・プール】&#10;有形固定資産減価償却率"/>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202" name="n_4aveValue【体育館・プール】&#10;有形固定資産減価償却率"/>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78503</xdr:rowOff>
    </xdr:from>
    <xdr:ext cx="405111" cy="259045"/>
    <xdr:sp macro="" textlink="">
      <xdr:nvSpPr>
        <xdr:cNvPr id="203" name="n_1mainValue【体育館・プール】&#10;有形固定資産減価償却率"/>
        <xdr:cNvSpPr txBox="1"/>
      </xdr:nvSpPr>
      <xdr:spPr>
        <a:xfrm>
          <a:off x="35820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28211</xdr:rowOff>
    </xdr:from>
    <xdr:ext cx="405111" cy="259045"/>
    <xdr:sp macro="" textlink="">
      <xdr:nvSpPr>
        <xdr:cNvPr id="204" name="n_2mainValue【体育館・プール】&#10;有形固定資産減価償却率"/>
        <xdr:cNvSpPr txBox="1"/>
      </xdr:nvSpPr>
      <xdr:spPr>
        <a:xfrm>
          <a:off x="2705744" y="1082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149369</xdr:rowOff>
    </xdr:from>
    <xdr:ext cx="405111" cy="259045"/>
    <xdr:sp macro="" textlink="">
      <xdr:nvSpPr>
        <xdr:cNvPr id="205" name="n_3mainValue【体育館・プール】&#10;有形固定資産減価償却率"/>
        <xdr:cNvSpPr txBox="1"/>
      </xdr:nvSpPr>
      <xdr:spPr>
        <a:xfrm>
          <a:off x="18167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6" name="n_4mainValue【体育館・プール】&#10;有形固定資産減価償却率"/>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34" name="直線コネクタ 233"/>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35"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36" name="直線コネクタ 235"/>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37"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8" name="直線コネクタ 237"/>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9"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0" name="フローチャート: 判断 239"/>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41" name="フローチャート: 判断 240"/>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42" name="フローチャート: 判断 241"/>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43" name="フローチャート: 判断 242"/>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44" name="フローチャート: 判断 243"/>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149225</xdr:rowOff>
    </xdr:from>
    <xdr:to>
      <xdr:col>55</xdr:col>
      <xdr:colOff>50800</xdr:colOff>
      <xdr:row>63</xdr:row>
      <xdr:rowOff>79375</xdr:rowOff>
    </xdr:to>
    <xdr:sp macro="" textlink="">
      <xdr:nvSpPr>
        <xdr:cNvPr id="250" name="楕円 249"/>
        <xdr:cNvSpPr/>
      </xdr:nvSpPr>
      <xdr:spPr>
        <a:xfrm>
          <a:off x="10426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64152</xdr:rowOff>
    </xdr:from>
    <xdr:ext cx="469744" cy="259045"/>
    <xdr:sp macro="" textlink="">
      <xdr:nvSpPr>
        <xdr:cNvPr id="251" name="【体育館・プール】&#10;一人当たり面積該当値テキスト"/>
        <xdr:cNvSpPr txBox="1"/>
      </xdr:nvSpPr>
      <xdr:spPr>
        <a:xfrm>
          <a:off x="10515600" y="1069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252" name="楕円 251"/>
        <xdr:cNvSpPr/>
      </xdr:nvSpPr>
      <xdr:spPr>
        <a:xfrm>
          <a:off x="9588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28575</xdr:rowOff>
    </xdr:from>
    <xdr:to>
      <xdr:col>55</xdr:col>
      <xdr:colOff>0</xdr:colOff>
      <xdr:row>63</xdr:row>
      <xdr:rowOff>28575</xdr:rowOff>
    </xdr:to>
    <xdr:cxnSp macro="">
      <xdr:nvCxnSpPr>
        <xdr:cNvPr id="253" name="直線コネクタ 252"/>
        <xdr:cNvCxnSpPr/>
      </xdr:nvCxnSpPr>
      <xdr:spPr>
        <a:xfrm>
          <a:off x="9639300" y="1082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146368</xdr:rowOff>
    </xdr:from>
    <xdr:to>
      <xdr:col>46</xdr:col>
      <xdr:colOff>38100</xdr:colOff>
      <xdr:row>63</xdr:row>
      <xdr:rowOff>76518</xdr:rowOff>
    </xdr:to>
    <xdr:sp macro="" textlink="">
      <xdr:nvSpPr>
        <xdr:cNvPr id="254" name="楕円 253"/>
        <xdr:cNvSpPr/>
      </xdr:nvSpPr>
      <xdr:spPr>
        <a:xfrm>
          <a:off x="8699500" y="1077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25718</xdr:rowOff>
    </xdr:from>
    <xdr:to>
      <xdr:col>50</xdr:col>
      <xdr:colOff>114300</xdr:colOff>
      <xdr:row>63</xdr:row>
      <xdr:rowOff>28575</xdr:rowOff>
    </xdr:to>
    <xdr:cxnSp macro="">
      <xdr:nvCxnSpPr>
        <xdr:cNvPr id="255" name="直線コネクタ 254"/>
        <xdr:cNvCxnSpPr/>
      </xdr:nvCxnSpPr>
      <xdr:spPr>
        <a:xfrm>
          <a:off x="8750300" y="1082706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56" name="楕円 255"/>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25718</xdr:rowOff>
    </xdr:to>
    <xdr:cxnSp macro="">
      <xdr:nvCxnSpPr>
        <xdr:cNvPr id="257" name="直線コネクタ 256"/>
        <xdr:cNvCxnSpPr/>
      </xdr:nvCxnSpPr>
      <xdr:spPr>
        <a:xfrm>
          <a:off x="7861300" y="1082421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8" name="楕円 257"/>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22860</xdr:rowOff>
    </xdr:to>
    <xdr:cxnSp macro="">
      <xdr:nvCxnSpPr>
        <xdr:cNvPr id="259" name="直線コネクタ 258"/>
        <xdr:cNvCxnSpPr/>
      </xdr:nvCxnSpPr>
      <xdr:spPr>
        <a:xfrm>
          <a:off x="6972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7320</xdr:rowOff>
    </xdr:from>
    <xdr:ext cx="469744" cy="259045"/>
    <xdr:sp macro="" textlink="">
      <xdr:nvSpPr>
        <xdr:cNvPr id="260" name="n_1aveValue【体育館・プール】&#10;一人当たり面積"/>
        <xdr:cNvSpPr txBox="1"/>
      </xdr:nvSpPr>
      <xdr:spPr>
        <a:xfrm>
          <a:off x="9391727" y="102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61" name="n_2aveValue【体育館・プール】&#10;一人当たり面積"/>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262" name="n_3aveValue【体育館・プール】&#10;一人当たり面積"/>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170197</xdr:rowOff>
    </xdr:from>
    <xdr:ext cx="469744" cy="259045"/>
    <xdr:sp macro="" textlink="">
      <xdr:nvSpPr>
        <xdr:cNvPr id="263" name="n_4aveValue【体育館・プール】&#10;一人当たり面積"/>
        <xdr:cNvSpPr txBox="1"/>
      </xdr:nvSpPr>
      <xdr:spPr>
        <a:xfrm>
          <a:off x="6737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70502</xdr:rowOff>
    </xdr:from>
    <xdr:ext cx="469744" cy="259045"/>
    <xdr:sp macro="" textlink="">
      <xdr:nvSpPr>
        <xdr:cNvPr id="264" name="n_1mainValue【体育館・プール】&#10;一人当たり面積"/>
        <xdr:cNvSpPr txBox="1"/>
      </xdr:nvSpPr>
      <xdr:spPr>
        <a:xfrm>
          <a:off x="93917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67645</xdr:rowOff>
    </xdr:from>
    <xdr:ext cx="469744" cy="259045"/>
    <xdr:sp macro="" textlink="">
      <xdr:nvSpPr>
        <xdr:cNvPr id="265" name="n_2mainValue【体育館・プール】&#10;一人当たり面積"/>
        <xdr:cNvSpPr txBox="1"/>
      </xdr:nvSpPr>
      <xdr:spPr>
        <a:xfrm>
          <a:off x="8515427" y="108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66"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67" name="n_4mainValue【体育館・プール】&#10;一人当たり面積"/>
        <xdr:cNvSpPr txBox="1"/>
      </xdr:nvSpPr>
      <xdr:spPr>
        <a:xfrm>
          <a:off x="6737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6" name="テキスト ボックス 295"/>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6" name="テキスト ボックス 305"/>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8" name="テキスト ボックス 30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310" name="直線コネクタ 309"/>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11"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12" name="直線コネクタ 31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313" name="【市民会館】&#10;有形固定資産減価償却率最大値テキスト"/>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314" name="直線コネクタ 313"/>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35214</xdr:rowOff>
    </xdr:from>
    <xdr:ext cx="405111" cy="259045"/>
    <xdr:sp macro="" textlink="">
      <xdr:nvSpPr>
        <xdr:cNvPr id="315" name="【市民会館】&#10;有形固定資産減価償却率平均値テキスト"/>
        <xdr:cNvSpPr txBox="1"/>
      </xdr:nvSpPr>
      <xdr:spPr>
        <a:xfrm>
          <a:off x="4673600" y="1769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316" name="フローチャート: 判断 315"/>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317" name="フローチャート: 判断 316"/>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318" name="フローチャート: 判断 317"/>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319" name="フローチャート: 判断 318"/>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320" name="フローチャート: 判断 319"/>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26" name="楕円 325"/>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05111" cy="259045"/>
    <xdr:sp macro="" textlink="">
      <xdr:nvSpPr>
        <xdr:cNvPr id="327" name="【市民会館】&#10;有形固定資産減価償却率該当値テキスト"/>
        <xdr:cNvSpPr txBox="1"/>
      </xdr:nvSpPr>
      <xdr:spPr>
        <a:xfrm>
          <a:off x="4673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164193</xdr:rowOff>
    </xdr:from>
    <xdr:to>
      <xdr:col>20</xdr:col>
      <xdr:colOff>38100</xdr:colOff>
      <xdr:row>108</xdr:row>
      <xdr:rowOff>94343</xdr:rowOff>
    </xdr:to>
    <xdr:sp macro="" textlink="">
      <xdr:nvSpPr>
        <xdr:cNvPr id="328" name="楕円 327"/>
        <xdr:cNvSpPr/>
      </xdr:nvSpPr>
      <xdr:spPr>
        <a:xfrm>
          <a:off x="3746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43543</xdr:rowOff>
    </xdr:from>
    <xdr:to>
      <xdr:col>24</xdr:col>
      <xdr:colOff>63500</xdr:colOff>
      <xdr:row>108</xdr:row>
      <xdr:rowOff>76200</xdr:rowOff>
    </xdr:to>
    <xdr:cxnSp macro="">
      <xdr:nvCxnSpPr>
        <xdr:cNvPr id="329" name="直線コネクタ 328"/>
        <xdr:cNvCxnSpPr/>
      </xdr:nvCxnSpPr>
      <xdr:spPr>
        <a:xfrm>
          <a:off x="3797300" y="1856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125005</xdr:rowOff>
    </xdr:from>
    <xdr:to>
      <xdr:col>15</xdr:col>
      <xdr:colOff>101600</xdr:colOff>
      <xdr:row>108</xdr:row>
      <xdr:rowOff>55155</xdr:rowOff>
    </xdr:to>
    <xdr:sp macro="" textlink="">
      <xdr:nvSpPr>
        <xdr:cNvPr id="330" name="楕円 329"/>
        <xdr:cNvSpPr/>
      </xdr:nvSpPr>
      <xdr:spPr>
        <a:xfrm>
          <a:off x="2857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4355</xdr:rowOff>
    </xdr:from>
    <xdr:to>
      <xdr:col>19</xdr:col>
      <xdr:colOff>177800</xdr:colOff>
      <xdr:row>108</xdr:row>
      <xdr:rowOff>43543</xdr:rowOff>
    </xdr:to>
    <xdr:cxnSp macro="">
      <xdr:nvCxnSpPr>
        <xdr:cNvPr id="331" name="直線コネクタ 330"/>
        <xdr:cNvCxnSpPr/>
      </xdr:nvCxnSpPr>
      <xdr:spPr>
        <a:xfrm>
          <a:off x="2908300" y="185209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85816</xdr:rowOff>
    </xdr:from>
    <xdr:to>
      <xdr:col>10</xdr:col>
      <xdr:colOff>165100</xdr:colOff>
      <xdr:row>108</xdr:row>
      <xdr:rowOff>15966</xdr:rowOff>
    </xdr:to>
    <xdr:sp macro="" textlink="">
      <xdr:nvSpPr>
        <xdr:cNvPr id="332" name="楕円 331"/>
        <xdr:cNvSpPr/>
      </xdr:nvSpPr>
      <xdr:spPr>
        <a:xfrm>
          <a:off x="1968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136616</xdr:rowOff>
    </xdr:from>
    <xdr:to>
      <xdr:col>15</xdr:col>
      <xdr:colOff>50800</xdr:colOff>
      <xdr:row>108</xdr:row>
      <xdr:rowOff>4355</xdr:rowOff>
    </xdr:to>
    <xdr:cxnSp macro="">
      <xdr:nvCxnSpPr>
        <xdr:cNvPr id="333" name="直線コネクタ 332"/>
        <xdr:cNvCxnSpPr/>
      </xdr:nvCxnSpPr>
      <xdr:spPr>
        <a:xfrm>
          <a:off x="2019300" y="184817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49893</xdr:rowOff>
    </xdr:from>
    <xdr:to>
      <xdr:col>6</xdr:col>
      <xdr:colOff>38100</xdr:colOff>
      <xdr:row>107</xdr:row>
      <xdr:rowOff>151493</xdr:rowOff>
    </xdr:to>
    <xdr:sp macro="" textlink="">
      <xdr:nvSpPr>
        <xdr:cNvPr id="334" name="楕円 333"/>
        <xdr:cNvSpPr/>
      </xdr:nvSpPr>
      <xdr:spPr>
        <a:xfrm>
          <a:off x="1079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100693</xdr:rowOff>
    </xdr:from>
    <xdr:to>
      <xdr:col>10</xdr:col>
      <xdr:colOff>114300</xdr:colOff>
      <xdr:row>107</xdr:row>
      <xdr:rowOff>136616</xdr:rowOff>
    </xdr:to>
    <xdr:cxnSp macro="">
      <xdr:nvCxnSpPr>
        <xdr:cNvPr id="335" name="直線コネクタ 334"/>
        <xdr:cNvCxnSpPr/>
      </xdr:nvCxnSpPr>
      <xdr:spPr>
        <a:xfrm>
          <a:off x="1130300" y="184458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104339</xdr:rowOff>
    </xdr:from>
    <xdr:ext cx="405111" cy="259045"/>
    <xdr:sp macro="" textlink="">
      <xdr:nvSpPr>
        <xdr:cNvPr id="336" name="n_1aveValue【市民会館】&#10;有形固定資産減価償却率"/>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337" name="n_2aveValue【市民会館】&#10;有形固定資産減価償却率"/>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148426</xdr:rowOff>
    </xdr:from>
    <xdr:ext cx="405111" cy="259045"/>
    <xdr:sp macro="" textlink="">
      <xdr:nvSpPr>
        <xdr:cNvPr id="338" name="n_3aveValue【市民会館】&#10;有形固定資産減価償却率"/>
        <xdr:cNvSpPr txBox="1"/>
      </xdr:nvSpPr>
      <xdr:spPr>
        <a:xfrm>
          <a:off x="1816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339" name="n_4aveValue【市民会館】&#10;有形固定資産減価償却率"/>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85470</xdr:rowOff>
    </xdr:from>
    <xdr:ext cx="405111" cy="259045"/>
    <xdr:sp macro="" textlink="">
      <xdr:nvSpPr>
        <xdr:cNvPr id="340" name="n_1mainValue【市民会館】&#10;有形固定資産減価償却率"/>
        <xdr:cNvSpPr txBox="1"/>
      </xdr:nvSpPr>
      <xdr:spPr>
        <a:xfrm>
          <a:off x="35820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46282</xdr:rowOff>
    </xdr:from>
    <xdr:ext cx="405111" cy="259045"/>
    <xdr:sp macro="" textlink="">
      <xdr:nvSpPr>
        <xdr:cNvPr id="341" name="n_2mainValue【市民会館】&#10;有形固定資産減価償却率"/>
        <xdr:cNvSpPr txBox="1"/>
      </xdr:nvSpPr>
      <xdr:spPr>
        <a:xfrm>
          <a:off x="2705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7093</xdr:rowOff>
    </xdr:from>
    <xdr:ext cx="405111" cy="259045"/>
    <xdr:sp macro="" textlink="">
      <xdr:nvSpPr>
        <xdr:cNvPr id="342" name="n_3mainValue【市民会館】&#10;有形固定資産減価償却率"/>
        <xdr:cNvSpPr txBox="1"/>
      </xdr:nvSpPr>
      <xdr:spPr>
        <a:xfrm>
          <a:off x="1816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142620</xdr:rowOff>
    </xdr:from>
    <xdr:ext cx="405111" cy="259045"/>
    <xdr:sp macro="" textlink="">
      <xdr:nvSpPr>
        <xdr:cNvPr id="343" name="n_4mainValue【市民会館】&#10;有形固定資産減価償却率"/>
        <xdr:cNvSpPr txBox="1"/>
      </xdr:nvSpPr>
      <xdr:spPr>
        <a:xfrm>
          <a:off x="927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4" name="テキスト ボックス 35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5" name="直線コネクタ 35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6" name="テキスト ボックス 35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7" name="直線コネクタ 35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8" name="テキスト ボックス 35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9" name="直線コネクタ 35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0" name="テキスト ボックス 35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1" name="直線コネクタ 36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2" name="テキスト ボックス 36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366" name="直線コネクタ 365"/>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367"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368" name="直線コネクタ 367"/>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369"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370" name="直線コネクタ 369"/>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76979</xdr:rowOff>
    </xdr:from>
    <xdr:ext cx="469744" cy="259045"/>
    <xdr:sp macro="" textlink="">
      <xdr:nvSpPr>
        <xdr:cNvPr id="371" name="【市民会館】&#10;一人当たり面積平均値テキスト"/>
        <xdr:cNvSpPr txBox="1"/>
      </xdr:nvSpPr>
      <xdr:spPr>
        <a:xfrm>
          <a:off x="10515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372" name="フローチャート: 判断 371"/>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373" name="フローチャート: 判断 372"/>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374" name="フローチャート: 判断 373"/>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375" name="フローチャート: 判断 374"/>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376" name="フローチャート: 判断 375"/>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151130</xdr:rowOff>
    </xdr:from>
    <xdr:to>
      <xdr:col>55</xdr:col>
      <xdr:colOff>50800</xdr:colOff>
      <xdr:row>104</xdr:row>
      <xdr:rowOff>81280</xdr:rowOff>
    </xdr:to>
    <xdr:sp macro="" textlink="">
      <xdr:nvSpPr>
        <xdr:cNvPr id="382" name="楕円 381"/>
        <xdr:cNvSpPr/>
      </xdr:nvSpPr>
      <xdr:spPr>
        <a:xfrm>
          <a:off x="10426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2557</xdr:rowOff>
    </xdr:from>
    <xdr:ext cx="469744" cy="259045"/>
    <xdr:sp macro="" textlink="">
      <xdr:nvSpPr>
        <xdr:cNvPr id="383" name="【市民会館】&#10;一人当たり面積該当値テキスト"/>
        <xdr:cNvSpPr txBox="1"/>
      </xdr:nvSpPr>
      <xdr:spPr>
        <a:xfrm>
          <a:off x="10515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151130</xdr:rowOff>
    </xdr:from>
    <xdr:to>
      <xdr:col>50</xdr:col>
      <xdr:colOff>165100</xdr:colOff>
      <xdr:row>104</xdr:row>
      <xdr:rowOff>81280</xdr:rowOff>
    </xdr:to>
    <xdr:sp macro="" textlink="">
      <xdr:nvSpPr>
        <xdr:cNvPr id="384" name="楕円 383"/>
        <xdr:cNvSpPr/>
      </xdr:nvSpPr>
      <xdr:spPr>
        <a:xfrm>
          <a:off x="9588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30480</xdr:rowOff>
    </xdr:from>
    <xdr:to>
      <xdr:col>55</xdr:col>
      <xdr:colOff>0</xdr:colOff>
      <xdr:row>104</xdr:row>
      <xdr:rowOff>30480</xdr:rowOff>
    </xdr:to>
    <xdr:cxnSp macro="">
      <xdr:nvCxnSpPr>
        <xdr:cNvPr id="385" name="直線コネクタ 384"/>
        <xdr:cNvCxnSpPr/>
      </xdr:nvCxnSpPr>
      <xdr:spPr>
        <a:xfrm>
          <a:off x="9639300" y="1786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141987</xdr:rowOff>
    </xdr:from>
    <xdr:to>
      <xdr:col>46</xdr:col>
      <xdr:colOff>38100</xdr:colOff>
      <xdr:row>104</xdr:row>
      <xdr:rowOff>72137</xdr:rowOff>
    </xdr:to>
    <xdr:sp macro="" textlink="">
      <xdr:nvSpPr>
        <xdr:cNvPr id="386" name="楕円 385"/>
        <xdr:cNvSpPr/>
      </xdr:nvSpPr>
      <xdr:spPr>
        <a:xfrm>
          <a:off x="8699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21337</xdr:rowOff>
    </xdr:from>
    <xdr:to>
      <xdr:col>50</xdr:col>
      <xdr:colOff>114300</xdr:colOff>
      <xdr:row>104</xdr:row>
      <xdr:rowOff>30480</xdr:rowOff>
    </xdr:to>
    <xdr:cxnSp macro="">
      <xdr:nvCxnSpPr>
        <xdr:cNvPr id="387" name="直線コネクタ 386"/>
        <xdr:cNvCxnSpPr/>
      </xdr:nvCxnSpPr>
      <xdr:spPr>
        <a:xfrm>
          <a:off x="8750300" y="178521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141987</xdr:rowOff>
    </xdr:from>
    <xdr:to>
      <xdr:col>41</xdr:col>
      <xdr:colOff>101600</xdr:colOff>
      <xdr:row>104</xdr:row>
      <xdr:rowOff>72137</xdr:rowOff>
    </xdr:to>
    <xdr:sp macro="" textlink="">
      <xdr:nvSpPr>
        <xdr:cNvPr id="388" name="楕円 387"/>
        <xdr:cNvSpPr/>
      </xdr:nvSpPr>
      <xdr:spPr>
        <a:xfrm>
          <a:off x="7810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21337</xdr:rowOff>
    </xdr:from>
    <xdr:to>
      <xdr:col>45</xdr:col>
      <xdr:colOff>177800</xdr:colOff>
      <xdr:row>104</xdr:row>
      <xdr:rowOff>21337</xdr:rowOff>
    </xdr:to>
    <xdr:cxnSp macro="">
      <xdr:nvCxnSpPr>
        <xdr:cNvPr id="389" name="直線コネクタ 388"/>
        <xdr:cNvCxnSpPr/>
      </xdr:nvCxnSpPr>
      <xdr:spPr>
        <a:xfrm>
          <a:off x="7861300" y="17852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132842</xdr:rowOff>
    </xdr:from>
    <xdr:to>
      <xdr:col>36</xdr:col>
      <xdr:colOff>165100</xdr:colOff>
      <xdr:row>104</xdr:row>
      <xdr:rowOff>62992</xdr:rowOff>
    </xdr:to>
    <xdr:sp macro="" textlink="">
      <xdr:nvSpPr>
        <xdr:cNvPr id="390" name="楕円 389"/>
        <xdr:cNvSpPr/>
      </xdr:nvSpPr>
      <xdr:spPr>
        <a:xfrm>
          <a:off x="6921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xdr:rowOff>
    </xdr:from>
    <xdr:to>
      <xdr:col>41</xdr:col>
      <xdr:colOff>50800</xdr:colOff>
      <xdr:row>104</xdr:row>
      <xdr:rowOff>21337</xdr:rowOff>
    </xdr:to>
    <xdr:cxnSp macro="">
      <xdr:nvCxnSpPr>
        <xdr:cNvPr id="391" name="直線コネクタ 390"/>
        <xdr:cNvCxnSpPr/>
      </xdr:nvCxnSpPr>
      <xdr:spPr>
        <a:xfrm>
          <a:off x="6972300" y="178429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392" name="n_1ave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393" name="n_2aveValue【市民会館】&#10;一人当たり面積"/>
        <xdr:cNvSpPr txBox="1"/>
      </xdr:nvSpPr>
      <xdr:spPr>
        <a:xfrm>
          <a:off x="8515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394" name="n_3ave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127271</xdr:rowOff>
    </xdr:from>
    <xdr:ext cx="469744" cy="259045"/>
    <xdr:sp macro="" textlink="">
      <xdr:nvSpPr>
        <xdr:cNvPr id="395" name="n_4aveValue【市民会館】&#10;一人当たり面積"/>
        <xdr:cNvSpPr txBox="1"/>
      </xdr:nvSpPr>
      <xdr:spPr>
        <a:xfrm>
          <a:off x="6737427" y="1795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72407</xdr:rowOff>
    </xdr:from>
    <xdr:ext cx="469744" cy="259045"/>
    <xdr:sp macro="" textlink="">
      <xdr:nvSpPr>
        <xdr:cNvPr id="396" name="n_1mainValue【市民会館】&#10;一人当たり面積"/>
        <xdr:cNvSpPr txBox="1"/>
      </xdr:nvSpPr>
      <xdr:spPr>
        <a:xfrm>
          <a:off x="93917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88664</xdr:rowOff>
    </xdr:from>
    <xdr:ext cx="469744" cy="259045"/>
    <xdr:sp macro="" textlink="">
      <xdr:nvSpPr>
        <xdr:cNvPr id="397" name="n_2mainValue【市民会館】&#10;一人当たり面積"/>
        <xdr:cNvSpPr txBox="1"/>
      </xdr:nvSpPr>
      <xdr:spPr>
        <a:xfrm>
          <a:off x="8515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88664</xdr:rowOff>
    </xdr:from>
    <xdr:ext cx="469744" cy="259045"/>
    <xdr:sp macro="" textlink="">
      <xdr:nvSpPr>
        <xdr:cNvPr id="398" name="n_3mainValue【市民会館】&#10;一人当たり面積"/>
        <xdr:cNvSpPr txBox="1"/>
      </xdr:nvSpPr>
      <xdr:spPr>
        <a:xfrm>
          <a:off x="7626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79519</xdr:rowOff>
    </xdr:from>
    <xdr:ext cx="469744" cy="259045"/>
    <xdr:sp macro="" textlink="">
      <xdr:nvSpPr>
        <xdr:cNvPr id="399" name="n_4mainValue【市民会館】&#10;一人当たり面積"/>
        <xdr:cNvSpPr txBox="1"/>
      </xdr:nvSpPr>
      <xdr:spPr>
        <a:xfrm>
          <a:off x="6737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7" name="直線コネクタ 42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8" name="テキスト ボックス 42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9" name="直線コネクタ 42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0" name="テキスト ボックス 42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1" name="直線コネクタ 43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2" name="テキスト ボックス 43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3" name="直線コネクタ 43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4" name="テキスト ボックス 43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438" name="直線コネクタ 437"/>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9"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40" name="直線コネクタ 439"/>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441"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442" name="直線コネクタ 441"/>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443" name="【保健センター・保健所】&#10;有形固定資産減価償却率平均値テキスト"/>
        <xdr:cNvSpPr txBox="1"/>
      </xdr:nvSpPr>
      <xdr:spPr>
        <a:xfrm>
          <a:off x="16357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444" name="フローチャート: 判断 443"/>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445" name="フローチャート: 判断 444"/>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446" name="フローチャート: 判断 445"/>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447" name="フローチャート: 判断 446"/>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448" name="フローチャート: 判断 447"/>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54" name="楕円 453"/>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455" name="【保健センター・保健所】&#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134366</xdr:rowOff>
    </xdr:from>
    <xdr:to>
      <xdr:col>81</xdr:col>
      <xdr:colOff>101600</xdr:colOff>
      <xdr:row>60</xdr:row>
      <xdr:rowOff>64516</xdr:rowOff>
    </xdr:to>
    <xdr:sp macro="" textlink="">
      <xdr:nvSpPr>
        <xdr:cNvPr id="456" name="楕円 455"/>
        <xdr:cNvSpPr/>
      </xdr:nvSpPr>
      <xdr:spPr>
        <a:xfrm>
          <a:off x="15430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xdr:rowOff>
    </xdr:from>
    <xdr:to>
      <xdr:col>85</xdr:col>
      <xdr:colOff>127000</xdr:colOff>
      <xdr:row>60</xdr:row>
      <xdr:rowOff>68580</xdr:rowOff>
    </xdr:to>
    <xdr:cxnSp macro="">
      <xdr:nvCxnSpPr>
        <xdr:cNvPr id="457" name="直線コネクタ 456"/>
        <xdr:cNvCxnSpPr/>
      </xdr:nvCxnSpPr>
      <xdr:spPr>
        <a:xfrm>
          <a:off x="15481300" y="103007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8" name="楕円 457"/>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13716</xdr:rowOff>
    </xdr:to>
    <xdr:cxnSp macro="">
      <xdr:nvCxnSpPr>
        <xdr:cNvPr id="459" name="直線コネクタ 458"/>
        <xdr:cNvCxnSpPr/>
      </xdr:nvCxnSpPr>
      <xdr:spPr>
        <a:xfrm>
          <a:off x="14592300" y="102870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460" name="楕円 459"/>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60</xdr:row>
      <xdr:rowOff>0</xdr:rowOff>
    </xdr:to>
    <xdr:cxnSp macro="">
      <xdr:nvCxnSpPr>
        <xdr:cNvPr id="461" name="直線コネクタ 460"/>
        <xdr:cNvCxnSpPr/>
      </xdr:nvCxnSpPr>
      <xdr:spPr>
        <a:xfrm>
          <a:off x="13703300" y="1024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462" name="楕円 461"/>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125730</xdr:rowOff>
    </xdr:to>
    <xdr:cxnSp macro="">
      <xdr:nvCxnSpPr>
        <xdr:cNvPr id="463" name="直線コネクタ 462"/>
        <xdr:cNvCxnSpPr/>
      </xdr:nvCxnSpPr>
      <xdr:spPr>
        <a:xfrm>
          <a:off x="12814300" y="10195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464" name="n_1aveValue【保健センター・保健所】&#10;有形固定資産減価償却率"/>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465" name="n_2aveValue【保健センター・保健所】&#10;有形固定資産減価償却率"/>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466" name="n_3aveValue【保健センター・保健所】&#10;有形固定資産減価償却率"/>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467" name="n_4aveValue【保健センター・保健所】&#10;有形固定資産減価償却率"/>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55643</xdr:rowOff>
    </xdr:from>
    <xdr:ext cx="405111" cy="259045"/>
    <xdr:sp macro="" textlink="">
      <xdr:nvSpPr>
        <xdr:cNvPr id="468" name="n_1mainValue【保健センター・保健所】&#10;有形固定資産減価償却率"/>
        <xdr:cNvSpPr txBox="1"/>
      </xdr:nvSpPr>
      <xdr:spPr>
        <a:xfrm>
          <a:off x="152660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69"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167657</xdr:rowOff>
    </xdr:from>
    <xdr:ext cx="405111" cy="259045"/>
    <xdr:sp macro="" textlink="">
      <xdr:nvSpPr>
        <xdr:cNvPr id="470" name="n_3mainValue【保健センター・保健所】&#10;有形固定資産減価償却率"/>
        <xdr:cNvSpPr txBox="1"/>
      </xdr:nvSpPr>
      <xdr:spPr>
        <a:xfrm>
          <a:off x="13500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71" name="n_4main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3" name="テキスト ボックス 4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497" name="直線コネクタ 496"/>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98"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99" name="直線コネクタ 498"/>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500"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501" name="直線コネクタ 500"/>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02"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03" name="フローチャート: 判断 50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504" name="フローチャート: 判断 503"/>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505" name="フローチャート: 判断 504"/>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506" name="フローチャート: 判断 505"/>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507" name="フローチャート: 判断 506"/>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13" name="楕円 512"/>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14"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15" name="楕円 514"/>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16" name="直線コネクタ 515"/>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17" name="楕円 516"/>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518" name="直線コネクタ 517"/>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19" name="楕円 518"/>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520" name="直線コネクタ 519"/>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161472</xdr:rowOff>
    </xdr:from>
    <xdr:to>
      <xdr:col>98</xdr:col>
      <xdr:colOff>38100</xdr:colOff>
      <xdr:row>63</xdr:row>
      <xdr:rowOff>91622</xdr:rowOff>
    </xdr:to>
    <xdr:sp macro="" textlink="">
      <xdr:nvSpPr>
        <xdr:cNvPr id="521" name="楕円 520"/>
        <xdr:cNvSpPr/>
      </xdr:nvSpPr>
      <xdr:spPr>
        <a:xfrm>
          <a:off x="18605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40822</xdr:rowOff>
    </xdr:from>
    <xdr:to>
      <xdr:col>102</xdr:col>
      <xdr:colOff>114300</xdr:colOff>
      <xdr:row>63</xdr:row>
      <xdr:rowOff>57150</xdr:rowOff>
    </xdr:to>
    <xdr:cxnSp macro="">
      <xdr:nvCxnSpPr>
        <xdr:cNvPr id="522" name="直線コネクタ 521"/>
        <xdr:cNvCxnSpPr/>
      </xdr:nvCxnSpPr>
      <xdr:spPr>
        <a:xfrm>
          <a:off x="18656300" y="10842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523"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524"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525"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526"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27"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28"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529"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82749</xdr:rowOff>
    </xdr:from>
    <xdr:ext cx="469744" cy="259045"/>
    <xdr:sp macro="" textlink="">
      <xdr:nvSpPr>
        <xdr:cNvPr id="530" name="n_4mainValue【保健センター・保健所】&#10;一人当たり面積"/>
        <xdr:cNvSpPr txBox="1"/>
      </xdr:nvSpPr>
      <xdr:spPr>
        <a:xfrm>
          <a:off x="18421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2" name="直線コネクタ 54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3" name="テキスト ボックス 54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4" name="直線コネクタ 54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5" name="テキスト ボックス 54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6" name="直線コネクタ 54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7" name="テキスト ボックス 54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8" name="直線コネクタ 54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9" name="テキスト ボックス 54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553" name="直線コネクタ 552"/>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54"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55" name="直線コネクタ 554"/>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556"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557" name="直線コネクタ 556"/>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558" name="【消防施設】&#10;有形固定資産減価償却率平均値テキスト"/>
        <xdr:cNvSpPr txBox="1"/>
      </xdr:nvSpPr>
      <xdr:spPr>
        <a:xfrm>
          <a:off x="163576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559" name="フローチャート: 判断 558"/>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560" name="フローチャート: 判断 559"/>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561" name="フローチャート: 判断 560"/>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562" name="フローチャート: 判断 561"/>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563" name="フローチャート: 判断 562"/>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165608</xdr:rowOff>
    </xdr:from>
    <xdr:to>
      <xdr:col>85</xdr:col>
      <xdr:colOff>177800</xdr:colOff>
      <xdr:row>80</xdr:row>
      <xdr:rowOff>95758</xdr:rowOff>
    </xdr:to>
    <xdr:sp macro="" textlink="">
      <xdr:nvSpPr>
        <xdr:cNvPr id="569" name="楕円 568"/>
        <xdr:cNvSpPr/>
      </xdr:nvSpPr>
      <xdr:spPr>
        <a:xfrm>
          <a:off x="162687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17035</xdr:rowOff>
    </xdr:from>
    <xdr:ext cx="405111" cy="259045"/>
    <xdr:sp macro="" textlink="">
      <xdr:nvSpPr>
        <xdr:cNvPr id="570" name="【消防施設】&#10;有形固定資産減価償却率該当値テキスト"/>
        <xdr:cNvSpPr txBox="1"/>
      </xdr:nvSpPr>
      <xdr:spPr>
        <a:xfrm>
          <a:off x="16357600" y="1356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154178</xdr:rowOff>
    </xdr:from>
    <xdr:to>
      <xdr:col>81</xdr:col>
      <xdr:colOff>101600</xdr:colOff>
      <xdr:row>81</xdr:row>
      <xdr:rowOff>84328</xdr:rowOff>
    </xdr:to>
    <xdr:sp macro="" textlink="">
      <xdr:nvSpPr>
        <xdr:cNvPr id="571" name="楕円 570"/>
        <xdr:cNvSpPr/>
      </xdr:nvSpPr>
      <xdr:spPr>
        <a:xfrm>
          <a:off x="15430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44958</xdr:rowOff>
    </xdr:from>
    <xdr:to>
      <xdr:col>85</xdr:col>
      <xdr:colOff>127000</xdr:colOff>
      <xdr:row>81</xdr:row>
      <xdr:rowOff>33528</xdr:rowOff>
    </xdr:to>
    <xdr:cxnSp macro="">
      <xdr:nvCxnSpPr>
        <xdr:cNvPr id="572" name="直線コネクタ 571"/>
        <xdr:cNvCxnSpPr/>
      </xdr:nvCxnSpPr>
      <xdr:spPr>
        <a:xfrm flipV="1">
          <a:off x="15481300" y="1376095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99313</xdr:rowOff>
    </xdr:from>
    <xdr:to>
      <xdr:col>76</xdr:col>
      <xdr:colOff>165100</xdr:colOff>
      <xdr:row>81</xdr:row>
      <xdr:rowOff>29463</xdr:rowOff>
    </xdr:to>
    <xdr:sp macro="" textlink="">
      <xdr:nvSpPr>
        <xdr:cNvPr id="573" name="楕円 572"/>
        <xdr:cNvSpPr/>
      </xdr:nvSpPr>
      <xdr:spPr>
        <a:xfrm>
          <a:off x="14541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150113</xdr:rowOff>
    </xdr:from>
    <xdr:to>
      <xdr:col>81</xdr:col>
      <xdr:colOff>50800</xdr:colOff>
      <xdr:row>81</xdr:row>
      <xdr:rowOff>33528</xdr:rowOff>
    </xdr:to>
    <xdr:cxnSp macro="">
      <xdr:nvCxnSpPr>
        <xdr:cNvPr id="574" name="直線コネクタ 573"/>
        <xdr:cNvCxnSpPr/>
      </xdr:nvCxnSpPr>
      <xdr:spPr>
        <a:xfrm>
          <a:off x="14592300" y="1386611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97028</xdr:rowOff>
    </xdr:from>
    <xdr:to>
      <xdr:col>72</xdr:col>
      <xdr:colOff>38100</xdr:colOff>
      <xdr:row>81</xdr:row>
      <xdr:rowOff>27178</xdr:rowOff>
    </xdr:to>
    <xdr:sp macro="" textlink="">
      <xdr:nvSpPr>
        <xdr:cNvPr id="575" name="楕円 574"/>
        <xdr:cNvSpPr/>
      </xdr:nvSpPr>
      <xdr:spPr>
        <a:xfrm>
          <a:off x="13652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147828</xdr:rowOff>
    </xdr:from>
    <xdr:to>
      <xdr:col>76</xdr:col>
      <xdr:colOff>114300</xdr:colOff>
      <xdr:row>80</xdr:row>
      <xdr:rowOff>150113</xdr:rowOff>
    </xdr:to>
    <xdr:cxnSp macro="">
      <xdr:nvCxnSpPr>
        <xdr:cNvPr id="576" name="直線コネクタ 575"/>
        <xdr:cNvCxnSpPr/>
      </xdr:nvCxnSpPr>
      <xdr:spPr>
        <a:xfrm>
          <a:off x="13703300" y="138638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44450</xdr:rowOff>
    </xdr:from>
    <xdr:to>
      <xdr:col>67</xdr:col>
      <xdr:colOff>101600</xdr:colOff>
      <xdr:row>80</xdr:row>
      <xdr:rowOff>146050</xdr:rowOff>
    </xdr:to>
    <xdr:sp macro="" textlink="">
      <xdr:nvSpPr>
        <xdr:cNvPr id="577" name="楕円 576"/>
        <xdr:cNvSpPr/>
      </xdr:nvSpPr>
      <xdr:spPr>
        <a:xfrm>
          <a:off x="1276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95250</xdr:rowOff>
    </xdr:from>
    <xdr:to>
      <xdr:col>71</xdr:col>
      <xdr:colOff>177800</xdr:colOff>
      <xdr:row>80</xdr:row>
      <xdr:rowOff>147828</xdr:rowOff>
    </xdr:to>
    <xdr:cxnSp macro="">
      <xdr:nvCxnSpPr>
        <xdr:cNvPr id="578" name="直線コネクタ 577"/>
        <xdr:cNvCxnSpPr/>
      </xdr:nvCxnSpPr>
      <xdr:spPr>
        <a:xfrm>
          <a:off x="12814300" y="138112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579" name="n_1aveValue【消防施設】&#10;有形固定資産減価償却率"/>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580" name="n_2aveValue【消防施設】&#10;有形固定資産減価償却率"/>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581" name="n_3aveValue【消防施設】&#10;有形固定資産減価償却率"/>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59453</xdr:rowOff>
    </xdr:from>
    <xdr:ext cx="405111" cy="259045"/>
    <xdr:sp macro="" textlink="">
      <xdr:nvSpPr>
        <xdr:cNvPr id="582" name="n_4aveValue【消防施設】&#10;有形固定資産減価償却率"/>
        <xdr:cNvSpPr txBox="1"/>
      </xdr:nvSpPr>
      <xdr:spPr>
        <a:xfrm>
          <a:off x="126117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100855</xdr:rowOff>
    </xdr:from>
    <xdr:ext cx="405111" cy="259045"/>
    <xdr:sp macro="" textlink="">
      <xdr:nvSpPr>
        <xdr:cNvPr id="583" name="n_1mainValue【消防施設】&#10;有形固定資産減価償却率"/>
        <xdr:cNvSpPr txBox="1"/>
      </xdr:nvSpPr>
      <xdr:spPr>
        <a:xfrm>
          <a:off x="15266044" y="1364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45990</xdr:rowOff>
    </xdr:from>
    <xdr:ext cx="405111" cy="259045"/>
    <xdr:sp macro="" textlink="">
      <xdr:nvSpPr>
        <xdr:cNvPr id="584" name="n_2mainValue【消防施設】&#10;有形固定資産減価償却率"/>
        <xdr:cNvSpPr txBox="1"/>
      </xdr:nvSpPr>
      <xdr:spPr>
        <a:xfrm>
          <a:off x="14389744" y="135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43705</xdr:rowOff>
    </xdr:from>
    <xdr:ext cx="405111" cy="259045"/>
    <xdr:sp macro="" textlink="">
      <xdr:nvSpPr>
        <xdr:cNvPr id="585" name="n_3mainValue【消防施設】&#10;有形固定資産減価償却率"/>
        <xdr:cNvSpPr txBox="1"/>
      </xdr:nvSpPr>
      <xdr:spPr>
        <a:xfrm>
          <a:off x="13500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162577</xdr:rowOff>
    </xdr:from>
    <xdr:ext cx="405111" cy="259045"/>
    <xdr:sp macro="" textlink="">
      <xdr:nvSpPr>
        <xdr:cNvPr id="586" name="n_4mainValue【消防施設】&#10;有形固定資産減価償却率"/>
        <xdr:cNvSpPr txBox="1"/>
      </xdr:nvSpPr>
      <xdr:spPr>
        <a:xfrm>
          <a:off x="12611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610" name="直線コネクタ 609"/>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11"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12" name="直線コネクタ 61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613"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614" name="直線コネクタ 613"/>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615" name="【消防施設】&#10;一人当たり面積平均値テキスト"/>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616" name="フローチャート: 判断 615"/>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17" name="フローチャート: 判断 616"/>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618" name="フローチャート: 判断 617"/>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619" name="フローチャート: 判断 618"/>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620" name="フローチャート: 判断 619"/>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26" name="楕円 625"/>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27" name="【消防施設】&#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628" name="楕円 627"/>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106680</xdr:rowOff>
    </xdr:to>
    <xdr:cxnSp macro="">
      <xdr:nvCxnSpPr>
        <xdr:cNvPr id="629" name="直線コネクタ 628"/>
        <xdr:cNvCxnSpPr/>
      </xdr:nvCxnSpPr>
      <xdr:spPr>
        <a:xfrm flipV="1">
          <a:off x="21323300" y="146456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630" name="楕円 629"/>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106680</xdr:rowOff>
    </xdr:to>
    <xdr:cxnSp macro="">
      <xdr:nvCxnSpPr>
        <xdr:cNvPr id="631" name="直線コネクタ 630"/>
        <xdr:cNvCxnSpPr/>
      </xdr:nvCxnSpPr>
      <xdr:spPr>
        <a:xfrm>
          <a:off x="20434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632" name="楕円 631"/>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106680</xdr:rowOff>
    </xdr:to>
    <xdr:cxnSp macro="">
      <xdr:nvCxnSpPr>
        <xdr:cNvPr id="633" name="直線コネクタ 632"/>
        <xdr:cNvCxnSpPr/>
      </xdr:nvCxnSpPr>
      <xdr:spPr>
        <a:xfrm>
          <a:off x="19545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34" name="楕円 633"/>
        <xdr:cNvSpPr/>
      </xdr:nvSpPr>
      <xdr:spPr>
        <a:xfrm>
          <a:off x="18605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102870</xdr:rowOff>
    </xdr:from>
    <xdr:to>
      <xdr:col>102</xdr:col>
      <xdr:colOff>114300</xdr:colOff>
      <xdr:row>85</xdr:row>
      <xdr:rowOff>106680</xdr:rowOff>
    </xdr:to>
    <xdr:cxnSp macro="">
      <xdr:nvCxnSpPr>
        <xdr:cNvPr id="635" name="直線コネクタ 634"/>
        <xdr:cNvCxnSpPr/>
      </xdr:nvCxnSpPr>
      <xdr:spPr>
        <a:xfrm>
          <a:off x="18656300" y="1467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36" name="n_1ave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637" name="n_2aveValue【消防施設】&#10;一人当たり面積"/>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638" name="n_3aveValue【消防施設】&#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639"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640" name="n_1mainValue【消防施設】&#10;一人当たり面積"/>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641" name="n_2mainValue【消防施設】&#10;一人当たり面積"/>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148607</xdr:rowOff>
    </xdr:from>
    <xdr:ext cx="469744" cy="259045"/>
    <xdr:sp macro="" textlink="">
      <xdr:nvSpPr>
        <xdr:cNvPr id="642" name="n_3mainValue【消防施設】&#10;一人当たり面積"/>
        <xdr:cNvSpPr txBox="1"/>
      </xdr:nvSpPr>
      <xdr:spPr>
        <a:xfrm>
          <a:off x="19310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643" name="n_4main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668" name="直線コネクタ 667"/>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669"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670" name="直線コネクタ 669"/>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671"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672" name="直線コネクタ 671"/>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121938</xdr:rowOff>
    </xdr:from>
    <xdr:ext cx="405111" cy="259045"/>
    <xdr:sp macro="" textlink="">
      <xdr:nvSpPr>
        <xdr:cNvPr id="673" name="【庁舎】&#10;有形固定資産減価償却率平均値テキスト"/>
        <xdr:cNvSpPr txBox="1"/>
      </xdr:nvSpPr>
      <xdr:spPr>
        <a:xfrm>
          <a:off x="16357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674" name="フローチャート: 判断 673"/>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75" name="フローチャート: 判断 674"/>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76" name="フローチャート: 判断 675"/>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677" name="フローチャート: 判断 676"/>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678" name="フローチャート: 判断 677"/>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65405</xdr:rowOff>
    </xdr:from>
    <xdr:to>
      <xdr:col>85</xdr:col>
      <xdr:colOff>177800</xdr:colOff>
      <xdr:row>101</xdr:row>
      <xdr:rowOff>167005</xdr:rowOff>
    </xdr:to>
    <xdr:sp macro="" textlink="">
      <xdr:nvSpPr>
        <xdr:cNvPr id="684" name="楕円 683"/>
        <xdr:cNvSpPr/>
      </xdr:nvSpPr>
      <xdr:spPr>
        <a:xfrm>
          <a:off x="162687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88282</xdr:rowOff>
    </xdr:from>
    <xdr:ext cx="405111" cy="259045"/>
    <xdr:sp macro="" textlink="">
      <xdr:nvSpPr>
        <xdr:cNvPr id="685" name="【庁舎】&#10;有形固定資産減価償却率該当値テキスト"/>
        <xdr:cNvSpPr txBox="1"/>
      </xdr:nvSpPr>
      <xdr:spPr>
        <a:xfrm>
          <a:off x="16357600"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59689</xdr:rowOff>
    </xdr:from>
    <xdr:to>
      <xdr:col>81</xdr:col>
      <xdr:colOff>101600</xdr:colOff>
      <xdr:row>101</xdr:row>
      <xdr:rowOff>161289</xdr:rowOff>
    </xdr:to>
    <xdr:sp macro="" textlink="">
      <xdr:nvSpPr>
        <xdr:cNvPr id="686" name="楕円 685"/>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110489</xdr:rowOff>
    </xdr:from>
    <xdr:to>
      <xdr:col>85</xdr:col>
      <xdr:colOff>127000</xdr:colOff>
      <xdr:row>101</xdr:row>
      <xdr:rowOff>116205</xdr:rowOff>
    </xdr:to>
    <xdr:cxnSp macro="">
      <xdr:nvCxnSpPr>
        <xdr:cNvPr id="687" name="直線コネクタ 686"/>
        <xdr:cNvCxnSpPr/>
      </xdr:nvCxnSpPr>
      <xdr:spPr>
        <a:xfrm>
          <a:off x="15481300" y="174269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46355</xdr:rowOff>
    </xdr:from>
    <xdr:to>
      <xdr:col>76</xdr:col>
      <xdr:colOff>165100</xdr:colOff>
      <xdr:row>101</xdr:row>
      <xdr:rowOff>147955</xdr:rowOff>
    </xdr:to>
    <xdr:sp macro="" textlink="">
      <xdr:nvSpPr>
        <xdr:cNvPr id="688" name="楕円 687"/>
        <xdr:cNvSpPr/>
      </xdr:nvSpPr>
      <xdr:spPr>
        <a:xfrm>
          <a:off x="14541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97155</xdr:rowOff>
    </xdr:from>
    <xdr:to>
      <xdr:col>81</xdr:col>
      <xdr:colOff>50800</xdr:colOff>
      <xdr:row>101</xdr:row>
      <xdr:rowOff>110489</xdr:rowOff>
    </xdr:to>
    <xdr:cxnSp macro="">
      <xdr:nvCxnSpPr>
        <xdr:cNvPr id="689" name="直線コネクタ 688"/>
        <xdr:cNvCxnSpPr/>
      </xdr:nvCxnSpPr>
      <xdr:spPr>
        <a:xfrm>
          <a:off x="14592300" y="174136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164464</xdr:rowOff>
    </xdr:from>
    <xdr:to>
      <xdr:col>72</xdr:col>
      <xdr:colOff>38100</xdr:colOff>
      <xdr:row>101</xdr:row>
      <xdr:rowOff>94614</xdr:rowOff>
    </xdr:to>
    <xdr:sp macro="" textlink="">
      <xdr:nvSpPr>
        <xdr:cNvPr id="690" name="楕円 689"/>
        <xdr:cNvSpPr/>
      </xdr:nvSpPr>
      <xdr:spPr>
        <a:xfrm>
          <a:off x="1365250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43814</xdr:rowOff>
    </xdr:from>
    <xdr:to>
      <xdr:col>76</xdr:col>
      <xdr:colOff>114300</xdr:colOff>
      <xdr:row>101</xdr:row>
      <xdr:rowOff>97155</xdr:rowOff>
    </xdr:to>
    <xdr:cxnSp macro="">
      <xdr:nvCxnSpPr>
        <xdr:cNvPr id="691" name="直線コネクタ 690"/>
        <xdr:cNvCxnSpPr/>
      </xdr:nvCxnSpPr>
      <xdr:spPr>
        <a:xfrm>
          <a:off x="13703300" y="173602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111125</xdr:rowOff>
    </xdr:from>
    <xdr:to>
      <xdr:col>67</xdr:col>
      <xdr:colOff>101600</xdr:colOff>
      <xdr:row>101</xdr:row>
      <xdr:rowOff>41275</xdr:rowOff>
    </xdr:to>
    <xdr:sp macro="" textlink="">
      <xdr:nvSpPr>
        <xdr:cNvPr id="692" name="楕円 691"/>
        <xdr:cNvSpPr/>
      </xdr:nvSpPr>
      <xdr:spPr>
        <a:xfrm>
          <a:off x="12763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161925</xdr:rowOff>
    </xdr:from>
    <xdr:to>
      <xdr:col>71</xdr:col>
      <xdr:colOff>177800</xdr:colOff>
      <xdr:row>101</xdr:row>
      <xdr:rowOff>43814</xdr:rowOff>
    </xdr:to>
    <xdr:cxnSp macro="">
      <xdr:nvCxnSpPr>
        <xdr:cNvPr id="693" name="直線コネクタ 692"/>
        <xdr:cNvCxnSpPr/>
      </xdr:nvCxnSpPr>
      <xdr:spPr>
        <a:xfrm>
          <a:off x="12814300" y="173069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694" name="n_1aveValue【庁舎】&#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695"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40022</xdr:rowOff>
    </xdr:from>
    <xdr:ext cx="405111" cy="259045"/>
    <xdr:sp macro="" textlink="">
      <xdr:nvSpPr>
        <xdr:cNvPr id="696" name="n_3aveValue【庁舎】&#10;有形固定資産減価償却率"/>
        <xdr:cNvSpPr txBox="1"/>
      </xdr:nvSpPr>
      <xdr:spPr>
        <a:xfrm>
          <a:off x="13500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697" name="n_4aveValue【庁舎】&#10;有形固定資産減価償却率"/>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6366</xdr:rowOff>
    </xdr:from>
    <xdr:ext cx="405111" cy="259045"/>
    <xdr:sp macro="" textlink="">
      <xdr:nvSpPr>
        <xdr:cNvPr id="698" name="n_1mainValue【庁舎】&#10;有形固定資産減価償却率"/>
        <xdr:cNvSpPr txBox="1"/>
      </xdr:nvSpPr>
      <xdr:spPr>
        <a:xfrm>
          <a:off x="15266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164482</xdr:rowOff>
    </xdr:from>
    <xdr:ext cx="405111" cy="259045"/>
    <xdr:sp macro="" textlink="">
      <xdr:nvSpPr>
        <xdr:cNvPr id="699" name="n_2mainValue【庁舎】&#10;有形固定資産減価償却率"/>
        <xdr:cNvSpPr txBox="1"/>
      </xdr:nvSpPr>
      <xdr:spPr>
        <a:xfrm>
          <a:off x="143897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111141</xdr:rowOff>
    </xdr:from>
    <xdr:ext cx="405111" cy="259045"/>
    <xdr:sp macro="" textlink="">
      <xdr:nvSpPr>
        <xdr:cNvPr id="700" name="n_3mainValue【庁舎】&#10;有形固定資産減価償却率"/>
        <xdr:cNvSpPr txBox="1"/>
      </xdr:nvSpPr>
      <xdr:spPr>
        <a:xfrm>
          <a:off x="13500744" y="170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57802</xdr:rowOff>
    </xdr:from>
    <xdr:ext cx="405111" cy="259045"/>
    <xdr:sp macro="" textlink="">
      <xdr:nvSpPr>
        <xdr:cNvPr id="701" name="n_4mainValue【庁舎】&#10;有形固定資産減価償却率"/>
        <xdr:cNvSpPr txBox="1"/>
      </xdr:nvSpPr>
      <xdr:spPr>
        <a:xfrm>
          <a:off x="12611744" y="170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3" name="テキスト ボックス 7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5" name="テキスト ボックス 7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7" name="テキスト ボックス 7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9" name="テキスト ボックス 7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723" name="直線コネクタ 722"/>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24"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725" name="直線コネクタ 724"/>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26"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27" name="直線コネクタ 72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728" name="【庁舎】&#10;一人当たり面積平均値テキスト"/>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729" name="フローチャート: 判断 728"/>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730" name="フローチャート: 判断 729"/>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731" name="フローチャート: 判断 730"/>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732" name="フローチャート: 判断 731"/>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733" name="フローチャート: 判断 732"/>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155702</xdr:rowOff>
    </xdr:from>
    <xdr:to>
      <xdr:col>116</xdr:col>
      <xdr:colOff>114300</xdr:colOff>
      <xdr:row>102</xdr:row>
      <xdr:rowOff>85852</xdr:rowOff>
    </xdr:to>
    <xdr:sp macro="" textlink="">
      <xdr:nvSpPr>
        <xdr:cNvPr id="739" name="楕円 738"/>
        <xdr:cNvSpPr/>
      </xdr:nvSpPr>
      <xdr:spPr>
        <a:xfrm>
          <a:off x="221107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7129</xdr:rowOff>
    </xdr:from>
    <xdr:ext cx="469744" cy="259045"/>
    <xdr:sp macro="" textlink="">
      <xdr:nvSpPr>
        <xdr:cNvPr id="740" name="【庁舎】&#10;一人当たり面積該当値テキスト"/>
        <xdr:cNvSpPr txBox="1"/>
      </xdr:nvSpPr>
      <xdr:spPr>
        <a:xfrm>
          <a:off x="22199600" y="1732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48261</xdr:rowOff>
    </xdr:from>
    <xdr:to>
      <xdr:col>112</xdr:col>
      <xdr:colOff>38100</xdr:colOff>
      <xdr:row>100</xdr:row>
      <xdr:rowOff>149861</xdr:rowOff>
    </xdr:to>
    <xdr:sp macro="" textlink="">
      <xdr:nvSpPr>
        <xdr:cNvPr id="741" name="楕円 740"/>
        <xdr:cNvSpPr/>
      </xdr:nvSpPr>
      <xdr:spPr>
        <a:xfrm>
          <a:off x="21272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99061</xdr:rowOff>
    </xdr:from>
    <xdr:to>
      <xdr:col>116</xdr:col>
      <xdr:colOff>63500</xdr:colOff>
      <xdr:row>102</xdr:row>
      <xdr:rowOff>35052</xdr:rowOff>
    </xdr:to>
    <xdr:cxnSp macro="">
      <xdr:nvCxnSpPr>
        <xdr:cNvPr id="742" name="直線コネクタ 741"/>
        <xdr:cNvCxnSpPr/>
      </xdr:nvCxnSpPr>
      <xdr:spPr>
        <a:xfrm>
          <a:off x="21323300" y="17244061"/>
          <a:ext cx="8382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39115</xdr:rowOff>
    </xdr:from>
    <xdr:to>
      <xdr:col>107</xdr:col>
      <xdr:colOff>101600</xdr:colOff>
      <xdr:row>100</xdr:row>
      <xdr:rowOff>140715</xdr:rowOff>
    </xdr:to>
    <xdr:sp macro="" textlink="">
      <xdr:nvSpPr>
        <xdr:cNvPr id="743" name="楕円 742"/>
        <xdr:cNvSpPr/>
      </xdr:nvSpPr>
      <xdr:spPr>
        <a:xfrm>
          <a:off x="20383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89915</xdr:rowOff>
    </xdr:from>
    <xdr:to>
      <xdr:col>111</xdr:col>
      <xdr:colOff>177800</xdr:colOff>
      <xdr:row>100</xdr:row>
      <xdr:rowOff>99061</xdr:rowOff>
    </xdr:to>
    <xdr:cxnSp macro="">
      <xdr:nvCxnSpPr>
        <xdr:cNvPr id="744" name="直線コネクタ 743"/>
        <xdr:cNvCxnSpPr/>
      </xdr:nvCxnSpPr>
      <xdr:spPr>
        <a:xfrm>
          <a:off x="20434300" y="17234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20828</xdr:rowOff>
    </xdr:from>
    <xdr:to>
      <xdr:col>102</xdr:col>
      <xdr:colOff>165100</xdr:colOff>
      <xdr:row>100</xdr:row>
      <xdr:rowOff>122428</xdr:rowOff>
    </xdr:to>
    <xdr:sp macro="" textlink="">
      <xdr:nvSpPr>
        <xdr:cNvPr id="745" name="楕円 744"/>
        <xdr:cNvSpPr/>
      </xdr:nvSpPr>
      <xdr:spPr>
        <a:xfrm>
          <a:off x="19494500" y="171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71628</xdr:rowOff>
    </xdr:from>
    <xdr:to>
      <xdr:col>107</xdr:col>
      <xdr:colOff>50800</xdr:colOff>
      <xdr:row>100</xdr:row>
      <xdr:rowOff>89915</xdr:rowOff>
    </xdr:to>
    <xdr:cxnSp macro="">
      <xdr:nvCxnSpPr>
        <xdr:cNvPr id="746" name="直線コネクタ 745"/>
        <xdr:cNvCxnSpPr/>
      </xdr:nvCxnSpPr>
      <xdr:spPr>
        <a:xfrm>
          <a:off x="19545300" y="17216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11685</xdr:rowOff>
    </xdr:from>
    <xdr:to>
      <xdr:col>98</xdr:col>
      <xdr:colOff>38100</xdr:colOff>
      <xdr:row>100</xdr:row>
      <xdr:rowOff>113285</xdr:rowOff>
    </xdr:to>
    <xdr:sp macro="" textlink="">
      <xdr:nvSpPr>
        <xdr:cNvPr id="747" name="楕円 746"/>
        <xdr:cNvSpPr/>
      </xdr:nvSpPr>
      <xdr:spPr>
        <a:xfrm>
          <a:off x="18605500" y="17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62485</xdr:rowOff>
    </xdr:from>
    <xdr:to>
      <xdr:col>102</xdr:col>
      <xdr:colOff>114300</xdr:colOff>
      <xdr:row>100</xdr:row>
      <xdr:rowOff>71628</xdr:rowOff>
    </xdr:to>
    <xdr:cxnSp macro="">
      <xdr:nvCxnSpPr>
        <xdr:cNvPr id="748" name="直線コネクタ 747"/>
        <xdr:cNvCxnSpPr/>
      </xdr:nvCxnSpPr>
      <xdr:spPr>
        <a:xfrm>
          <a:off x="18656300" y="17207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140988</xdr:rowOff>
    </xdr:from>
    <xdr:ext cx="469744" cy="259045"/>
    <xdr:sp macro="" textlink="">
      <xdr:nvSpPr>
        <xdr:cNvPr id="749" name="n_1aveValue【庁舎】&#10;一人当たり面積"/>
        <xdr:cNvSpPr txBox="1"/>
      </xdr:nvSpPr>
      <xdr:spPr>
        <a:xfrm>
          <a:off x="210757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750" name="n_2aveValue【庁舎】&#10;一人当たり面積"/>
        <xdr:cNvSpPr txBox="1"/>
      </xdr:nvSpPr>
      <xdr:spPr>
        <a:xfrm>
          <a:off x="20199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154703</xdr:rowOff>
    </xdr:from>
    <xdr:ext cx="469744" cy="259045"/>
    <xdr:sp macro="" textlink="">
      <xdr:nvSpPr>
        <xdr:cNvPr id="751" name="n_3aveValue【庁舎】&#10;一人当たり面積"/>
        <xdr:cNvSpPr txBox="1"/>
      </xdr:nvSpPr>
      <xdr:spPr>
        <a:xfrm>
          <a:off x="1931042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44975</xdr:rowOff>
    </xdr:from>
    <xdr:ext cx="469744" cy="259045"/>
    <xdr:sp macro="" textlink="">
      <xdr:nvSpPr>
        <xdr:cNvPr id="752" name="n_4aveValue【庁舎】&#10;一人当たり面積"/>
        <xdr:cNvSpPr txBox="1"/>
      </xdr:nvSpPr>
      <xdr:spPr>
        <a:xfrm>
          <a:off x="18421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166388</xdr:rowOff>
    </xdr:from>
    <xdr:ext cx="469744" cy="259045"/>
    <xdr:sp macro="" textlink="">
      <xdr:nvSpPr>
        <xdr:cNvPr id="753" name="n_1mainValue【庁舎】&#10;一人当たり面積"/>
        <xdr:cNvSpPr txBox="1"/>
      </xdr:nvSpPr>
      <xdr:spPr>
        <a:xfrm>
          <a:off x="210757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157242</xdr:rowOff>
    </xdr:from>
    <xdr:ext cx="469744" cy="259045"/>
    <xdr:sp macro="" textlink="">
      <xdr:nvSpPr>
        <xdr:cNvPr id="754" name="n_2mainValue【庁舎】&#10;一人当たり面積"/>
        <xdr:cNvSpPr txBox="1"/>
      </xdr:nvSpPr>
      <xdr:spPr>
        <a:xfrm>
          <a:off x="20199427" y="169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138955</xdr:rowOff>
    </xdr:from>
    <xdr:ext cx="469744" cy="259045"/>
    <xdr:sp macro="" textlink="">
      <xdr:nvSpPr>
        <xdr:cNvPr id="755" name="n_3mainValue【庁舎】&#10;一人当たり面積"/>
        <xdr:cNvSpPr txBox="1"/>
      </xdr:nvSpPr>
      <xdr:spPr>
        <a:xfrm>
          <a:off x="19310427" y="1694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129812</xdr:rowOff>
    </xdr:from>
    <xdr:ext cx="469744" cy="259045"/>
    <xdr:sp macro="" textlink="">
      <xdr:nvSpPr>
        <xdr:cNvPr id="756" name="n_4mainValue【庁舎】&#10;一人当たり面積"/>
        <xdr:cNvSpPr txBox="1"/>
      </xdr:nvSpPr>
      <xdr:spPr>
        <a:xfrm>
          <a:off x="18421427" y="169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類似団体と比較して有形固定資産減価償却率が低い施設は、庁舎（</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35.1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、消防施設（</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35.3</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となっており、本庁舎（東棟）を平成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年度に新築したこと</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や与勝消防署を令和元年に改築したこと</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から、取得価格が増加し、減価償却率が低くなっている。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類似団体と比較して有形固定資産減価償却率が高い施設は、市民会館（</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76.0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％）、体育館・プール（</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76.2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％）、図書館（</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市民会館と図書館の建物付属設備のほとんどが耐用年数超えているため、減価償却率が高くなっていることから、個別施設計画に基づいた施設の更新・維持管理を適切に行っていくことにより今後の維持管理費用の減少を含めた公共施設マネジメントの適正化に努める。また、体育施設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年前後に建設された施設が多く減価償却が進んできている。特に</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具志川総合体育館は、整備</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年が経過し、老朽化が進んでいることや耐震性にも問題があることから、利用者の安全性や利便性を確保するため、建替えを検討していく。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124,457
123,129
87.02
63,338,549
60,511,314
2,460,070
28,099,442
49,348,389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本市における財政力指数について、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年度は３ヵ年平均で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となっているが、単年度で見た場合、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２９年度：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３０年度：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年々上昇傾向となっている。基準財政需要額において、生活保護費や社会福祉費等の社会保障経費が年々増加しているが、基準財政収入額における、市町村民税及び固定資産税も年々増加しており、基準財政需要額の増加率に比べ、基準財政収入額の増加率が上回っていることが財政力指数上昇の要因として考えられる。しかしながら、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ポイント下回っていることから、今後も自主財源の要である市税増収に取り組み、財政基盤の強化に努める。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10885</xdr:rowOff>
    </xdr:to>
    <xdr:cxnSp macro="">
      <xdr:nvCxnSpPr>
        <xdr:cNvPr id="71" name="直線コネクタ 70"/>
        <xdr:cNvCxnSpPr/>
      </xdr:nvCxnSpPr>
      <xdr:spPr>
        <a:xfrm flipV="1">
          <a:off x="4114800" y="77089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10885</xdr:rowOff>
    </xdr:from>
    <xdr:to>
      <xdr:col>19</xdr:col>
      <xdr:colOff>133350</xdr:colOff>
      <xdr:row>45</xdr:row>
      <xdr:rowOff>28122</xdr:rowOff>
    </xdr:to>
    <xdr:cxnSp macro="">
      <xdr:nvCxnSpPr>
        <xdr:cNvPr id="74" name="直線コネクタ 73"/>
        <xdr:cNvCxnSpPr/>
      </xdr:nvCxnSpPr>
      <xdr:spPr>
        <a:xfrm flipV="1">
          <a:off x="3225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28122</xdr:rowOff>
    </xdr:to>
    <xdr:cxnSp macro="">
      <xdr:nvCxnSpPr>
        <xdr:cNvPr id="77" name="直線コネクタ 76"/>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45357</xdr:rowOff>
    </xdr:to>
    <xdr:cxnSp macro="">
      <xdr:nvCxnSpPr>
        <xdr:cNvPr id="80" name="直線コネクタ 79"/>
        <xdr:cNvCxnSpPr/>
      </xdr:nvCxnSpPr>
      <xdr:spPr>
        <a:xfrm flipV="1">
          <a:off x="1447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91"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131535</xdr:rowOff>
    </xdr:from>
    <xdr:to>
      <xdr:col>19</xdr:col>
      <xdr:colOff>184150</xdr:colOff>
      <xdr:row>45</xdr:row>
      <xdr:rowOff>61685</xdr:rowOff>
    </xdr:to>
    <xdr:sp macro="" textlink="">
      <xdr:nvSpPr>
        <xdr:cNvPr id="92" name="楕円 91"/>
        <xdr:cNvSpPr/>
      </xdr:nvSpPr>
      <xdr:spPr>
        <a:xfrm>
          <a:off x="4064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46462</xdr:rowOff>
    </xdr:from>
    <xdr:ext cx="736600" cy="259045"/>
    <xdr:sp macro="" textlink="">
      <xdr:nvSpPr>
        <xdr:cNvPr id="93" name="テキスト ボックス 92"/>
        <xdr:cNvSpPr txBox="1"/>
      </xdr:nvSpPr>
      <xdr:spPr>
        <a:xfrm>
          <a:off x="3733800" y="77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4" name="楕円 93"/>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5" name="テキスト ボックス 94"/>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6" name="楕円 95"/>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7" name="テキスト ボックス 96"/>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latin typeface="ＭＳ Ｐゴシック" panose="020B0600070205080204" pitchFamily="50" charset="-128"/>
              <a:ea typeface="ＭＳ Ｐゴシック" panose="020B0600070205080204" pitchFamily="50" charset="-128"/>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本市における一般財源等充当経常経費と経常一般財源等は共に上昇傾向であるが、経常一般財源等の増加以上に一般財源等充当経常経費の増加が大きいことから、経常収支比率においても毎年上昇している。一般財源等充当経常経費のうち、人件費や補助費等（放課後児童健全育成事業や中部北環境施設組合負担金などの増）が大きな伸びとなっている。一方、経常一般財源についても年々上昇しているものの、一般財源等充当経常経費の増加に追いついておらず、さらに、普通交付税の一本算定への移行が控えていることから、今後も経常収支比率については、上昇が想定されるため、事務事業の効率化や内部管理経費の点検等、歳出の効率化・節減に努め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61</xdr:row>
      <xdr:rowOff>143510</xdr:rowOff>
    </xdr:to>
    <xdr:cxnSp macro="">
      <xdr:nvCxnSpPr>
        <xdr:cNvPr id="134" name="直線コネクタ 133"/>
        <xdr:cNvCxnSpPr/>
      </xdr:nvCxnSpPr>
      <xdr:spPr>
        <a:xfrm>
          <a:off x="4114800" y="105456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61</xdr:row>
      <xdr:rowOff>87206</xdr:rowOff>
    </xdr:to>
    <xdr:cxnSp macro="">
      <xdr:nvCxnSpPr>
        <xdr:cNvPr id="137" name="直線コネクタ 136"/>
        <xdr:cNvCxnSpPr/>
      </xdr:nvCxnSpPr>
      <xdr:spPr>
        <a:xfrm>
          <a:off x="3225800" y="1031240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9" name="テキスト ボックス 138"/>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25400</xdr:rowOff>
    </xdr:to>
    <xdr:cxnSp macro="">
      <xdr:nvCxnSpPr>
        <xdr:cNvPr id="140" name="直線コネクタ 139"/>
        <xdr:cNvCxnSpPr/>
      </xdr:nvCxnSpPr>
      <xdr:spPr>
        <a:xfrm>
          <a:off x="2336800" y="1021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42" name="テキスト ボックス 141"/>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153670</xdr:rowOff>
    </xdr:from>
    <xdr:to>
      <xdr:col>11</xdr:col>
      <xdr:colOff>31750</xdr:colOff>
      <xdr:row>59</xdr:row>
      <xdr:rowOff>100330</xdr:rowOff>
    </xdr:to>
    <xdr:cxnSp macro="">
      <xdr:nvCxnSpPr>
        <xdr:cNvPr id="143" name="直線コネクタ 142"/>
        <xdr:cNvCxnSpPr/>
      </xdr:nvCxnSpPr>
      <xdr:spPr>
        <a:xfrm>
          <a:off x="1447800" y="99263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7" name="テキスト ボックス 146"/>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3" name="楕円 152"/>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4"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5" name="楕円 154"/>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56" name="テキスト ボックス 155"/>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7" name="楕円 156"/>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8" name="テキスト ボックス 157"/>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49530</xdr:rowOff>
    </xdr:from>
    <xdr:to>
      <xdr:col>11</xdr:col>
      <xdr:colOff>82550</xdr:colOff>
      <xdr:row>59</xdr:row>
      <xdr:rowOff>151130</xdr:rowOff>
    </xdr:to>
    <xdr:sp macro="" textlink="">
      <xdr:nvSpPr>
        <xdr:cNvPr id="159" name="楕円 158"/>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161307</xdr:rowOff>
    </xdr:from>
    <xdr:ext cx="762000" cy="259045"/>
    <xdr:sp macro="" textlink="">
      <xdr:nvSpPr>
        <xdr:cNvPr id="160" name="テキスト ボックス 159"/>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102870</xdr:rowOff>
    </xdr:from>
    <xdr:to>
      <xdr:col>7</xdr:col>
      <xdr:colOff>31750</xdr:colOff>
      <xdr:row>58</xdr:row>
      <xdr:rowOff>33020</xdr:rowOff>
    </xdr:to>
    <xdr:sp macro="" textlink="">
      <xdr:nvSpPr>
        <xdr:cNvPr id="161" name="楕円 160"/>
        <xdr:cNvSpPr/>
      </xdr:nvSpPr>
      <xdr:spPr>
        <a:xfrm>
          <a:off x="1397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43197</xdr:rowOff>
    </xdr:from>
    <xdr:ext cx="762000" cy="259045"/>
    <xdr:sp macro="" textlink="">
      <xdr:nvSpPr>
        <xdr:cNvPr id="162" name="テキスト ボックス 161"/>
        <xdr:cNvSpPr txBox="1"/>
      </xdr:nvSpPr>
      <xdr:spPr>
        <a:xfrm>
          <a:off x="1066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本市における人件費については、全国平均・類似団体平均より下回っているものの、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年度より会計年度任用職員制度が開始されることを踏まえ、今後適正な管理体制の取組みに努める。また、物件費及び維持補修費については、全国平均・類似団体平均より下回っているものの、市町村合併による類似施設を抱えるなど課題も多いことから、今後、施設の老朽化に伴う維持補修費の増加が見込まれる。公共施設等については、「公共施設等総合管理計画」を指針として、統廃合等も含めた長期的かつ総合的な施設のありかたを検討し、コストの低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134770</xdr:rowOff>
    </xdr:from>
    <xdr:to>
      <xdr:col>23</xdr:col>
      <xdr:colOff>133350</xdr:colOff>
      <xdr:row>83</xdr:row>
      <xdr:rowOff>44982</xdr:rowOff>
    </xdr:to>
    <xdr:cxnSp macro="">
      <xdr:nvCxnSpPr>
        <xdr:cNvPr id="199" name="直線コネクタ 198"/>
        <xdr:cNvCxnSpPr/>
      </xdr:nvCxnSpPr>
      <xdr:spPr>
        <a:xfrm>
          <a:off x="4114800" y="14193670"/>
          <a:ext cx="838200" cy="8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6001</xdr:rowOff>
    </xdr:from>
    <xdr:to>
      <xdr:col>19</xdr:col>
      <xdr:colOff>133350</xdr:colOff>
      <xdr:row>82</xdr:row>
      <xdr:rowOff>134770</xdr:rowOff>
    </xdr:to>
    <xdr:cxnSp macro="">
      <xdr:nvCxnSpPr>
        <xdr:cNvPr id="202" name="直線コネクタ 201"/>
        <xdr:cNvCxnSpPr/>
      </xdr:nvCxnSpPr>
      <xdr:spPr>
        <a:xfrm>
          <a:off x="3225800" y="14064901"/>
          <a:ext cx="889000" cy="12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155287</xdr:rowOff>
    </xdr:from>
    <xdr:to>
      <xdr:col>15</xdr:col>
      <xdr:colOff>82550</xdr:colOff>
      <xdr:row>82</xdr:row>
      <xdr:rowOff>6001</xdr:rowOff>
    </xdr:to>
    <xdr:cxnSp macro="">
      <xdr:nvCxnSpPr>
        <xdr:cNvPr id="205" name="直線コネクタ 204"/>
        <xdr:cNvCxnSpPr/>
      </xdr:nvCxnSpPr>
      <xdr:spPr>
        <a:xfrm>
          <a:off x="2336800" y="14042737"/>
          <a:ext cx="889000" cy="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152270</xdr:rowOff>
    </xdr:from>
    <xdr:to>
      <xdr:col>11</xdr:col>
      <xdr:colOff>31750</xdr:colOff>
      <xdr:row>81</xdr:row>
      <xdr:rowOff>155287</xdr:rowOff>
    </xdr:to>
    <xdr:cxnSp macro="">
      <xdr:nvCxnSpPr>
        <xdr:cNvPr id="208" name="直線コネクタ 207"/>
        <xdr:cNvCxnSpPr/>
      </xdr:nvCxnSpPr>
      <xdr:spPr>
        <a:xfrm>
          <a:off x="1447800" y="1403972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2" name="テキスト ボックス 211"/>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165632</xdr:rowOff>
    </xdr:from>
    <xdr:to>
      <xdr:col>23</xdr:col>
      <xdr:colOff>184150</xdr:colOff>
      <xdr:row>83</xdr:row>
      <xdr:rowOff>95782</xdr:rowOff>
    </xdr:to>
    <xdr:sp macro="" textlink="">
      <xdr:nvSpPr>
        <xdr:cNvPr id="218" name="楕円 217"/>
        <xdr:cNvSpPr/>
      </xdr:nvSpPr>
      <xdr:spPr>
        <a:xfrm>
          <a:off x="4902200" y="1422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10709</xdr:rowOff>
    </xdr:from>
    <xdr:ext cx="762000" cy="259045"/>
    <xdr:sp macro="" textlink="">
      <xdr:nvSpPr>
        <xdr:cNvPr id="219" name="人件費・物件費等の状況該当値テキスト"/>
        <xdr:cNvSpPr txBox="1"/>
      </xdr:nvSpPr>
      <xdr:spPr>
        <a:xfrm>
          <a:off x="5041900" y="14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83970</xdr:rowOff>
    </xdr:from>
    <xdr:to>
      <xdr:col>19</xdr:col>
      <xdr:colOff>184150</xdr:colOff>
      <xdr:row>83</xdr:row>
      <xdr:rowOff>14120</xdr:rowOff>
    </xdr:to>
    <xdr:sp macro="" textlink="">
      <xdr:nvSpPr>
        <xdr:cNvPr id="220" name="楕円 219"/>
        <xdr:cNvSpPr/>
      </xdr:nvSpPr>
      <xdr:spPr>
        <a:xfrm>
          <a:off x="4064000" y="141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24297</xdr:rowOff>
    </xdr:from>
    <xdr:ext cx="736600" cy="259045"/>
    <xdr:sp macro="" textlink="">
      <xdr:nvSpPr>
        <xdr:cNvPr id="221" name="テキスト ボックス 220"/>
        <xdr:cNvSpPr txBox="1"/>
      </xdr:nvSpPr>
      <xdr:spPr>
        <a:xfrm>
          <a:off x="3733800" y="1391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126651</xdr:rowOff>
    </xdr:from>
    <xdr:to>
      <xdr:col>15</xdr:col>
      <xdr:colOff>133350</xdr:colOff>
      <xdr:row>82</xdr:row>
      <xdr:rowOff>56801</xdr:rowOff>
    </xdr:to>
    <xdr:sp macro="" textlink="">
      <xdr:nvSpPr>
        <xdr:cNvPr id="222" name="楕円 221"/>
        <xdr:cNvSpPr/>
      </xdr:nvSpPr>
      <xdr:spPr>
        <a:xfrm>
          <a:off x="3175000" y="140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66978</xdr:rowOff>
    </xdr:from>
    <xdr:ext cx="762000" cy="259045"/>
    <xdr:sp macro="" textlink="">
      <xdr:nvSpPr>
        <xdr:cNvPr id="223" name="テキスト ボックス 222"/>
        <xdr:cNvSpPr txBox="1"/>
      </xdr:nvSpPr>
      <xdr:spPr>
        <a:xfrm>
          <a:off x="2844800" y="1378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104487</xdr:rowOff>
    </xdr:from>
    <xdr:to>
      <xdr:col>11</xdr:col>
      <xdr:colOff>82550</xdr:colOff>
      <xdr:row>82</xdr:row>
      <xdr:rowOff>34637</xdr:rowOff>
    </xdr:to>
    <xdr:sp macro="" textlink="">
      <xdr:nvSpPr>
        <xdr:cNvPr id="224" name="楕円 223"/>
        <xdr:cNvSpPr/>
      </xdr:nvSpPr>
      <xdr:spPr>
        <a:xfrm>
          <a:off x="2286000" y="139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44814</xdr:rowOff>
    </xdr:from>
    <xdr:ext cx="762000" cy="259045"/>
    <xdr:sp macro="" textlink="">
      <xdr:nvSpPr>
        <xdr:cNvPr id="225" name="テキスト ボックス 224"/>
        <xdr:cNvSpPr txBox="1"/>
      </xdr:nvSpPr>
      <xdr:spPr>
        <a:xfrm>
          <a:off x="1955800" y="1376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101470</xdr:rowOff>
    </xdr:from>
    <xdr:to>
      <xdr:col>7</xdr:col>
      <xdr:colOff>31750</xdr:colOff>
      <xdr:row>82</xdr:row>
      <xdr:rowOff>31620</xdr:rowOff>
    </xdr:to>
    <xdr:sp macro="" textlink="">
      <xdr:nvSpPr>
        <xdr:cNvPr id="226" name="楕円 225"/>
        <xdr:cNvSpPr/>
      </xdr:nvSpPr>
      <xdr:spPr>
        <a:xfrm>
          <a:off x="1397000" y="139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41797</xdr:rowOff>
    </xdr:from>
    <xdr:ext cx="762000" cy="259045"/>
    <xdr:sp macro="" textlink="">
      <xdr:nvSpPr>
        <xdr:cNvPr id="227" name="テキスト ボックス 226"/>
        <xdr:cNvSpPr txBox="1"/>
      </xdr:nvSpPr>
      <xdr:spPr>
        <a:xfrm>
          <a:off x="1066800" y="137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３０年度より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ポイント下回っており、類似団体２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団体中３番目と低い水準となっているが、今後も各種手当等の見直しを行うなど、適正な給与管理に努める。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143934</xdr:rowOff>
    </xdr:to>
    <xdr:cxnSp macro="">
      <xdr:nvCxnSpPr>
        <xdr:cNvPr id="261" name="直線コネクタ 260"/>
        <xdr:cNvCxnSpPr/>
      </xdr:nvCxnSpPr>
      <xdr:spPr>
        <a:xfrm>
          <a:off x="16179800" y="14102291"/>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63500</xdr:rowOff>
    </xdr:to>
    <xdr:cxnSp macro="">
      <xdr:nvCxnSpPr>
        <xdr:cNvPr id="264" name="直線コネクタ 263"/>
        <xdr:cNvCxnSpPr/>
      </xdr:nvCxnSpPr>
      <xdr:spPr>
        <a:xfrm flipV="1">
          <a:off x="15290800" y="141022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83609</xdr:rowOff>
    </xdr:to>
    <xdr:cxnSp macro="">
      <xdr:nvCxnSpPr>
        <xdr:cNvPr id="267" name="直線コネクタ 266"/>
        <xdr:cNvCxnSpPr/>
      </xdr:nvCxnSpPr>
      <xdr:spPr>
        <a:xfrm flipV="1">
          <a:off x="14401800" y="141224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83609</xdr:rowOff>
    </xdr:from>
    <xdr:to>
      <xdr:col>68</xdr:col>
      <xdr:colOff>152400</xdr:colOff>
      <xdr:row>82</xdr:row>
      <xdr:rowOff>123825</xdr:rowOff>
    </xdr:to>
    <xdr:cxnSp macro="">
      <xdr:nvCxnSpPr>
        <xdr:cNvPr id="270" name="直線コネクタ 269"/>
        <xdr:cNvCxnSpPr/>
      </xdr:nvCxnSpPr>
      <xdr:spPr>
        <a:xfrm flipV="1">
          <a:off x="13512800" y="141425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80" name="楕円 279"/>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81"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82" name="楕円 281"/>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83" name="テキスト ボックス 282"/>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5" name="テキスト ボックス 284"/>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32809</xdr:rowOff>
    </xdr:from>
    <xdr:to>
      <xdr:col>68</xdr:col>
      <xdr:colOff>203200</xdr:colOff>
      <xdr:row>82</xdr:row>
      <xdr:rowOff>134409</xdr:rowOff>
    </xdr:to>
    <xdr:sp macro="" textlink="">
      <xdr:nvSpPr>
        <xdr:cNvPr id="286" name="楕円 285"/>
        <xdr:cNvSpPr/>
      </xdr:nvSpPr>
      <xdr:spPr>
        <a:xfrm>
          <a:off x="14351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144586</xdr:rowOff>
    </xdr:from>
    <xdr:ext cx="762000" cy="259045"/>
    <xdr:sp macro="" textlink="">
      <xdr:nvSpPr>
        <xdr:cNvPr id="287" name="テキスト ボックス 286"/>
        <xdr:cNvSpPr txBox="1"/>
      </xdr:nvSpPr>
      <xdr:spPr>
        <a:xfrm>
          <a:off x="14020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73025</xdr:rowOff>
    </xdr:from>
    <xdr:to>
      <xdr:col>64</xdr:col>
      <xdr:colOff>152400</xdr:colOff>
      <xdr:row>83</xdr:row>
      <xdr:rowOff>3175</xdr:rowOff>
    </xdr:to>
    <xdr:sp macro="" textlink="">
      <xdr:nvSpPr>
        <xdr:cNvPr id="288" name="楕円 287"/>
        <xdr:cNvSpPr/>
      </xdr:nvSpPr>
      <xdr:spPr>
        <a:xfrm>
          <a:off x="13462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13352</xdr:rowOff>
    </xdr:from>
    <xdr:ext cx="762000" cy="259045"/>
    <xdr:sp macro="" textlink="">
      <xdr:nvSpPr>
        <xdr:cNvPr id="289" name="テキスト ボックス 288"/>
        <xdr:cNvSpPr txBox="1"/>
      </xdr:nvSpPr>
      <xdr:spPr>
        <a:xfrm>
          <a:off x="13131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１７年度～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２９年度、職員数：２５．３％削減）の推進により、類似団体平均を下回っている。引続き、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２９年度策定の「第２次うるま市定員適正化計画」（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３０年度～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年度）の方針のもと、将来にわたり安定的・継続的に適切な行政サービスを提供できるよう、組織体制や事務事業の見直し、人材の育成と意識改革、民間能力の積極的活用等に取り組み、行政運営の効率化と適切な定員管理を推進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73660</xdr:rowOff>
    </xdr:to>
    <xdr:cxnSp macro="">
      <xdr:nvCxnSpPr>
        <xdr:cNvPr id="326" name="直線コネクタ 325"/>
        <xdr:cNvCxnSpPr/>
      </xdr:nvCxnSpPr>
      <xdr:spPr>
        <a:xfrm>
          <a:off x="16179800" y="1035376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39188</xdr:rowOff>
    </xdr:from>
    <xdr:to>
      <xdr:col>77</xdr:col>
      <xdr:colOff>44450</xdr:colOff>
      <xdr:row>60</xdr:row>
      <xdr:rowOff>66766</xdr:rowOff>
    </xdr:to>
    <xdr:cxnSp macro="">
      <xdr:nvCxnSpPr>
        <xdr:cNvPr id="329" name="直線コネクタ 328"/>
        <xdr:cNvCxnSpPr/>
      </xdr:nvCxnSpPr>
      <xdr:spPr>
        <a:xfrm>
          <a:off x="15290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39188</xdr:rowOff>
    </xdr:to>
    <xdr:cxnSp macro="">
      <xdr:nvCxnSpPr>
        <xdr:cNvPr id="332" name="直線コネクタ 331"/>
        <xdr:cNvCxnSpPr/>
      </xdr:nvCxnSpPr>
      <xdr:spPr>
        <a:xfrm>
          <a:off x="14401800" y="1028482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60</xdr:row>
      <xdr:rowOff>35741</xdr:rowOff>
    </xdr:to>
    <xdr:cxnSp macro="">
      <xdr:nvCxnSpPr>
        <xdr:cNvPr id="335" name="直線コネクタ 334"/>
        <xdr:cNvCxnSpPr/>
      </xdr:nvCxnSpPr>
      <xdr:spPr>
        <a:xfrm flipV="1">
          <a:off x="13512800" y="1028482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6730</xdr:rowOff>
    </xdr:from>
    <xdr:ext cx="762000" cy="259045"/>
    <xdr:sp macro="" textlink="">
      <xdr:nvSpPr>
        <xdr:cNvPr id="339" name="テキスト ボックス 338"/>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5" name="楕円 344"/>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6"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7" name="楕円 346"/>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8" name="テキスト ボックス 347"/>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159838</xdr:rowOff>
    </xdr:from>
    <xdr:to>
      <xdr:col>73</xdr:col>
      <xdr:colOff>44450</xdr:colOff>
      <xdr:row>60</xdr:row>
      <xdr:rowOff>89988</xdr:rowOff>
    </xdr:to>
    <xdr:sp macro="" textlink="">
      <xdr:nvSpPr>
        <xdr:cNvPr id="349" name="楕円 348"/>
        <xdr:cNvSpPr/>
      </xdr:nvSpPr>
      <xdr:spPr>
        <a:xfrm>
          <a:off x="15240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100165</xdr:rowOff>
    </xdr:from>
    <xdr:ext cx="762000" cy="259045"/>
    <xdr:sp macro="" textlink="">
      <xdr:nvSpPr>
        <xdr:cNvPr id="350" name="テキスト ボックス 349"/>
        <xdr:cNvSpPr txBox="1"/>
      </xdr:nvSpPr>
      <xdr:spPr>
        <a:xfrm>
          <a:off x="14909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51" name="楕円 350"/>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52" name="テキスト ボックス 351"/>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156391</xdr:rowOff>
    </xdr:from>
    <xdr:to>
      <xdr:col>64</xdr:col>
      <xdr:colOff>152400</xdr:colOff>
      <xdr:row>60</xdr:row>
      <xdr:rowOff>86541</xdr:rowOff>
    </xdr:to>
    <xdr:sp macro="" textlink="">
      <xdr:nvSpPr>
        <xdr:cNvPr id="353" name="楕円 352"/>
        <xdr:cNvSpPr/>
      </xdr:nvSpPr>
      <xdr:spPr>
        <a:xfrm>
          <a:off x="13462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96718</xdr:rowOff>
    </xdr:from>
    <xdr:ext cx="762000" cy="259045"/>
    <xdr:sp macro="" textlink="">
      <xdr:nvSpPr>
        <xdr:cNvPr id="354" name="テキスト ボックス 353"/>
        <xdr:cNvSpPr txBox="1"/>
      </xdr:nvSpPr>
      <xdr:spPr>
        <a:xfrm>
          <a:off x="13131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本市においては、</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１９年度以降、毎年度改善傾向で推移しており、</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１年度においては、昨年度より</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ポイントの減少となっている。それは、元利償還金額及び準元利償還金が昨年度より減となったことに加え、標準財政規模の増が要因となっている。　　　　</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しかしながら、本市においては合併特例債の活用可能額の終盤を迎えることから、普通建設事業に係る財源について、他の起債メニューへの移行が必要であり、交付税算入等を踏まえると、償還金に係る基準財政需要額算入額の減少が見込まれ、ひいては実質公債費率の上昇が見込まれることから、市債の計画的発行を行い、健全な財政運営に努める。</a:t>
          </a:r>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113454</xdr:rowOff>
    </xdr:to>
    <xdr:cxnSp macro="">
      <xdr:nvCxnSpPr>
        <xdr:cNvPr id="388" name="直線コネクタ 387"/>
        <xdr:cNvCxnSpPr/>
      </xdr:nvCxnSpPr>
      <xdr:spPr>
        <a:xfrm flipV="1">
          <a:off x="16179800" y="67678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129540</xdr:rowOff>
    </xdr:to>
    <xdr:cxnSp macro="">
      <xdr:nvCxnSpPr>
        <xdr:cNvPr id="391" name="直線コネクタ 390"/>
        <xdr:cNvCxnSpPr/>
      </xdr:nvCxnSpPr>
      <xdr:spPr>
        <a:xfrm flipV="1">
          <a:off x="15290800" y="68000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129540</xdr:rowOff>
    </xdr:to>
    <xdr:cxnSp macro="">
      <xdr:nvCxnSpPr>
        <xdr:cNvPr id="394" name="直線コネクタ 393"/>
        <xdr:cNvCxnSpPr/>
      </xdr:nvCxnSpPr>
      <xdr:spPr>
        <a:xfrm>
          <a:off x="14401800" y="680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153670</xdr:rowOff>
    </xdr:to>
    <xdr:cxnSp macro="">
      <xdr:nvCxnSpPr>
        <xdr:cNvPr id="397" name="直線コネクタ 396"/>
        <xdr:cNvCxnSpPr/>
      </xdr:nvCxnSpPr>
      <xdr:spPr>
        <a:xfrm flipV="1">
          <a:off x="13512800" y="68080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7" name="楕円 406"/>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8"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9" name="楕円 408"/>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10" name="テキスト ボックス 409"/>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11" name="楕円 410"/>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12" name="テキスト ボックス 411"/>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13" name="楕円 412"/>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14" name="テキスト ボックス 413"/>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5" name="楕円 414"/>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17797</xdr:rowOff>
    </xdr:from>
    <xdr:ext cx="762000" cy="259045"/>
    <xdr:sp macro="" textlink="">
      <xdr:nvSpPr>
        <xdr:cNvPr id="416" name="テキスト ボックス 415"/>
        <xdr:cNvSpPr txBox="1"/>
      </xdr:nvSpPr>
      <xdr:spPr>
        <a:xfrm>
          <a:off x="13131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将来負担比率については、年々改善傾向であったが、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ポイントの増となった。将来負担額を構成する地方債残高、公営企業等繰入見込額、組合負担等見込額及び退職負担見込額が年々減少しているが、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年度においては充当可能基金（主に財政調整基金、こどもゆめ基金）の減少が将来負担額の減少</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上回ったことが要因となっている。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本市においては、合併により公共施設等が多いことから、老朽化施設の更新及び改修等が必要となる施設が多く見込まれるなど、今後も多大な需要が見込まれるため、インフラ及び公共施設の維持管理コストも十分に把握し、財政の健全化に努め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2" name="将来負担の状況平均値テキスト"/>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3" name="フローチャート: 判断 452"/>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138369</xdr:rowOff>
    </xdr:from>
    <xdr:to>
      <xdr:col>72</xdr:col>
      <xdr:colOff>203200</xdr:colOff>
      <xdr:row>14</xdr:row>
      <xdr:rowOff>69185</xdr:rowOff>
    </xdr:to>
    <xdr:cxnSp macro="">
      <xdr:nvCxnSpPr>
        <xdr:cNvPr id="454" name="直線コネクタ 453"/>
        <xdr:cNvCxnSpPr/>
      </xdr:nvCxnSpPr>
      <xdr:spPr>
        <a:xfrm flipV="1">
          <a:off x="14401800" y="2367219"/>
          <a:ext cx="889000" cy="1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5" name="フローチャート: 判断 454"/>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6" name="テキスト ボックス 455"/>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69185</xdr:rowOff>
    </xdr:from>
    <xdr:to>
      <xdr:col>68</xdr:col>
      <xdr:colOff>152400</xdr:colOff>
      <xdr:row>14</xdr:row>
      <xdr:rowOff>164556</xdr:rowOff>
    </xdr:to>
    <xdr:cxnSp macro="">
      <xdr:nvCxnSpPr>
        <xdr:cNvPr id="457" name="直線コネクタ 456"/>
        <xdr:cNvCxnSpPr/>
      </xdr:nvCxnSpPr>
      <xdr:spPr>
        <a:xfrm flipV="1">
          <a:off x="13512800" y="2469485"/>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8" name="フローチャート: 判断 457"/>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22454</xdr:rowOff>
    </xdr:from>
    <xdr:ext cx="762000" cy="259045"/>
    <xdr:sp macro="" textlink="">
      <xdr:nvSpPr>
        <xdr:cNvPr id="459" name="テキスト ボックス 458"/>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129359</xdr:rowOff>
    </xdr:from>
    <xdr:to>
      <xdr:col>68</xdr:col>
      <xdr:colOff>203200</xdr:colOff>
      <xdr:row>17</xdr:row>
      <xdr:rowOff>59509</xdr:rowOff>
    </xdr:to>
    <xdr:sp macro="" textlink="">
      <xdr:nvSpPr>
        <xdr:cNvPr id="460" name="フローチャート: 判断 459"/>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44286</xdr:rowOff>
    </xdr:from>
    <xdr:ext cx="762000" cy="259045"/>
    <xdr:sp macro="" textlink="">
      <xdr:nvSpPr>
        <xdr:cNvPr id="461" name="テキスト ボックス 460"/>
        <xdr:cNvSpPr txBox="1"/>
      </xdr:nvSpPr>
      <xdr:spPr>
        <a:xfrm>
          <a:off x="14020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2" name="フローチャート: 判断 461"/>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6609</xdr:rowOff>
    </xdr:from>
    <xdr:ext cx="762000" cy="259045"/>
    <xdr:sp macro="" textlink="">
      <xdr:nvSpPr>
        <xdr:cNvPr id="463" name="テキスト ボックス 462"/>
        <xdr:cNvSpPr txBox="1"/>
      </xdr:nvSpPr>
      <xdr:spPr>
        <a:xfrm>
          <a:off x="13131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42757</xdr:rowOff>
    </xdr:from>
    <xdr:to>
      <xdr:col>81</xdr:col>
      <xdr:colOff>95250</xdr:colOff>
      <xdr:row>13</xdr:row>
      <xdr:rowOff>144357</xdr:rowOff>
    </xdr:to>
    <xdr:sp macro="" textlink="">
      <xdr:nvSpPr>
        <xdr:cNvPr id="469" name="楕円 468"/>
        <xdr:cNvSpPr/>
      </xdr:nvSpPr>
      <xdr:spPr>
        <a:xfrm>
          <a:off x="16967200" y="22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135484</xdr:rowOff>
    </xdr:from>
    <xdr:ext cx="762000" cy="259045"/>
    <xdr:sp macro="" textlink="">
      <xdr:nvSpPr>
        <xdr:cNvPr id="470" name="将来負担の状況該当値テキスト"/>
        <xdr:cNvSpPr txBox="1"/>
      </xdr:nvSpPr>
      <xdr:spPr>
        <a:xfrm>
          <a:off x="17106900" y="219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87569</xdr:rowOff>
    </xdr:from>
    <xdr:to>
      <xdr:col>73</xdr:col>
      <xdr:colOff>44450</xdr:colOff>
      <xdr:row>14</xdr:row>
      <xdr:rowOff>17719</xdr:rowOff>
    </xdr:to>
    <xdr:sp macro="" textlink="">
      <xdr:nvSpPr>
        <xdr:cNvPr id="471" name="楕円 470"/>
        <xdr:cNvSpPr/>
      </xdr:nvSpPr>
      <xdr:spPr>
        <a:xfrm>
          <a:off x="152400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27896</xdr:rowOff>
    </xdr:from>
    <xdr:ext cx="762000" cy="259045"/>
    <xdr:sp macro="" textlink="">
      <xdr:nvSpPr>
        <xdr:cNvPr id="472" name="テキスト ボックス 471"/>
        <xdr:cNvSpPr txBox="1"/>
      </xdr:nvSpPr>
      <xdr:spPr>
        <a:xfrm>
          <a:off x="14909800" y="208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18385</xdr:rowOff>
    </xdr:from>
    <xdr:to>
      <xdr:col>68</xdr:col>
      <xdr:colOff>203200</xdr:colOff>
      <xdr:row>14</xdr:row>
      <xdr:rowOff>119985</xdr:rowOff>
    </xdr:to>
    <xdr:sp macro="" textlink="">
      <xdr:nvSpPr>
        <xdr:cNvPr id="473" name="楕円 472"/>
        <xdr:cNvSpPr/>
      </xdr:nvSpPr>
      <xdr:spPr>
        <a:xfrm>
          <a:off x="14351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130162</xdr:rowOff>
    </xdr:from>
    <xdr:ext cx="762000" cy="259045"/>
    <xdr:sp macro="" textlink="">
      <xdr:nvSpPr>
        <xdr:cNvPr id="474" name="テキスト ボックス 473"/>
        <xdr:cNvSpPr txBox="1"/>
      </xdr:nvSpPr>
      <xdr:spPr>
        <a:xfrm>
          <a:off x="14020800" y="21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113756</xdr:rowOff>
    </xdr:from>
    <xdr:to>
      <xdr:col>64</xdr:col>
      <xdr:colOff>152400</xdr:colOff>
      <xdr:row>15</xdr:row>
      <xdr:rowOff>43906</xdr:rowOff>
    </xdr:to>
    <xdr:sp macro="" textlink="">
      <xdr:nvSpPr>
        <xdr:cNvPr id="475" name="楕円 474"/>
        <xdr:cNvSpPr/>
      </xdr:nvSpPr>
      <xdr:spPr>
        <a:xfrm>
          <a:off x="13462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54083</xdr:rowOff>
    </xdr:from>
    <xdr:ext cx="762000" cy="259045"/>
    <xdr:sp macro="" textlink="">
      <xdr:nvSpPr>
        <xdr:cNvPr id="476" name="テキスト ボックス 475"/>
        <xdr:cNvSpPr txBox="1"/>
      </xdr:nvSpPr>
      <xdr:spPr>
        <a:xfrm>
          <a:off x="13131800" y="22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124,457
123,129
87.02
63,338,549
60,511,314
2,460,070
28,099,442
49,348,389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人件費及び経常一般財源等については、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年度より増額となっており、人件費に占める割合については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ポイント増となっているが、近年は類似団体平均を下回っている。</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２年度より導入される会計年度任用職員制度も踏まえ、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「第２次うるま市定員適正化計画」（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３０年度～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年度）の方針のもと、将来にわたり安定的・継続的に適切な行政サービスを提供できるよう、組織体制や事務事業の見直し、人材の育成と意識改革、民間能力の積極的活用等に取り組み、行政運営の効率化と適切な定員管理を推進し、人件費の適正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36</xdr:row>
      <xdr:rowOff>45357</xdr:rowOff>
    </xdr:to>
    <xdr:cxnSp macro="">
      <xdr:nvCxnSpPr>
        <xdr:cNvPr id="68" name="直線コネクタ 67"/>
        <xdr:cNvCxnSpPr/>
      </xdr:nvCxnSpPr>
      <xdr:spPr>
        <a:xfrm>
          <a:off x="3987800" y="6152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143328</xdr:rowOff>
    </xdr:from>
    <xdr:to>
      <xdr:col>19</xdr:col>
      <xdr:colOff>187325</xdr:colOff>
      <xdr:row>35</xdr:row>
      <xdr:rowOff>151493</xdr:rowOff>
    </xdr:to>
    <xdr:cxnSp macro="">
      <xdr:nvCxnSpPr>
        <xdr:cNvPr id="71" name="直線コネクタ 70"/>
        <xdr:cNvCxnSpPr/>
      </xdr:nvCxnSpPr>
      <xdr:spPr>
        <a:xfrm>
          <a:off x="3098800" y="59726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143328</xdr:rowOff>
    </xdr:from>
    <xdr:to>
      <xdr:col>15</xdr:col>
      <xdr:colOff>98425</xdr:colOff>
      <xdr:row>35</xdr:row>
      <xdr:rowOff>20864</xdr:rowOff>
    </xdr:to>
    <xdr:cxnSp macro="">
      <xdr:nvCxnSpPr>
        <xdr:cNvPr id="74" name="直線コネクタ 73"/>
        <xdr:cNvCxnSpPr/>
      </xdr:nvCxnSpPr>
      <xdr:spPr>
        <a:xfrm flipV="1">
          <a:off x="2209800" y="59726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20864</xdr:rowOff>
    </xdr:to>
    <xdr:cxnSp macro="">
      <xdr:nvCxnSpPr>
        <xdr:cNvPr id="77" name="直線コネクタ 76"/>
        <xdr:cNvCxnSpPr/>
      </xdr:nvCxnSpPr>
      <xdr:spPr>
        <a:xfrm>
          <a:off x="1320800" y="595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129920</xdr:rowOff>
    </xdr:from>
    <xdr:ext cx="762000" cy="259045"/>
    <xdr:sp macro="" textlink="">
      <xdr:nvSpPr>
        <xdr:cNvPr id="81" name="テキスト ボックス 80"/>
        <xdr:cNvSpPr txBox="1"/>
      </xdr:nvSpPr>
      <xdr:spPr>
        <a:xfrm>
          <a:off x="939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92528</xdr:rowOff>
    </xdr:from>
    <xdr:to>
      <xdr:col>15</xdr:col>
      <xdr:colOff>149225</xdr:colOff>
      <xdr:row>35</xdr:row>
      <xdr:rowOff>22678</xdr:rowOff>
    </xdr:to>
    <xdr:sp macro="" textlink="">
      <xdr:nvSpPr>
        <xdr:cNvPr id="91" name="楕円 90"/>
        <xdr:cNvSpPr/>
      </xdr:nvSpPr>
      <xdr:spPr>
        <a:xfrm>
          <a:off x="3048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32855</xdr:rowOff>
    </xdr:from>
    <xdr:ext cx="762000" cy="259045"/>
    <xdr:sp macro="" textlink="">
      <xdr:nvSpPr>
        <xdr:cNvPr id="92" name="テキスト ボックス 91"/>
        <xdr:cNvSpPr txBox="1"/>
      </xdr:nvSpPr>
      <xdr:spPr>
        <a:xfrm>
          <a:off x="2717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141514</xdr:rowOff>
    </xdr:from>
    <xdr:to>
      <xdr:col>11</xdr:col>
      <xdr:colOff>60325</xdr:colOff>
      <xdr:row>35</xdr:row>
      <xdr:rowOff>71664</xdr:rowOff>
    </xdr:to>
    <xdr:sp macro="" textlink="">
      <xdr:nvSpPr>
        <xdr:cNvPr id="93" name="楕円 92"/>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94" name="テキスト ボックス 93"/>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5" name="楕円 94"/>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6" name="テキスト ボックス 95"/>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物件費においては、Ｈ３０年度より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ポイント減少となっているが、年々増加傾向にあり、類似団体平均を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の中でも委託費の割合が半分を占めており、特に施設維持管理委託料や指定管理委託料が大きく、今後、施設の経年劣化等に伴う経費の増加も見込まれることから、公共施設総合管理計画の着実な推進を図るとともに、経費節減・事務事業の効率化等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17</xdr:row>
      <xdr:rowOff>167821</xdr:rowOff>
    </xdr:to>
    <xdr:cxnSp macro="">
      <xdr:nvCxnSpPr>
        <xdr:cNvPr id="131" name="直線コネクタ 130"/>
        <xdr:cNvCxnSpPr/>
      </xdr:nvCxnSpPr>
      <xdr:spPr>
        <a:xfrm flipV="1">
          <a:off x="15671800" y="30498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159657</xdr:rowOff>
    </xdr:from>
    <xdr:to>
      <xdr:col>78</xdr:col>
      <xdr:colOff>69850</xdr:colOff>
      <xdr:row>17</xdr:row>
      <xdr:rowOff>167821</xdr:rowOff>
    </xdr:to>
    <xdr:cxnSp macro="">
      <xdr:nvCxnSpPr>
        <xdr:cNvPr id="134" name="直線コネクタ 133"/>
        <xdr:cNvCxnSpPr/>
      </xdr:nvCxnSpPr>
      <xdr:spPr>
        <a:xfrm>
          <a:off x="14782800" y="2902857"/>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159657</xdr:rowOff>
    </xdr:to>
    <xdr:cxnSp macro="">
      <xdr:nvCxnSpPr>
        <xdr:cNvPr id="137" name="直線コネクタ 136"/>
        <xdr:cNvCxnSpPr/>
      </xdr:nvCxnSpPr>
      <xdr:spPr>
        <a:xfrm>
          <a:off x="13893800" y="28212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16</xdr:row>
      <xdr:rowOff>78014</xdr:rowOff>
    </xdr:to>
    <xdr:cxnSp macro="">
      <xdr:nvCxnSpPr>
        <xdr:cNvPr id="140" name="直線コネクタ 139"/>
        <xdr:cNvCxnSpPr/>
      </xdr:nvCxnSpPr>
      <xdr:spPr>
        <a:xfrm>
          <a:off x="13004800" y="26416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50" name="楕円 149"/>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51"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2" name="楕円 151"/>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3" name="テキスト ボックス 152"/>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108857</xdr:rowOff>
    </xdr:from>
    <xdr:to>
      <xdr:col>74</xdr:col>
      <xdr:colOff>31750</xdr:colOff>
      <xdr:row>17</xdr:row>
      <xdr:rowOff>39007</xdr:rowOff>
    </xdr:to>
    <xdr:sp macro="" textlink="">
      <xdr:nvSpPr>
        <xdr:cNvPr id="154" name="楕円 153"/>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49184</xdr:rowOff>
    </xdr:from>
    <xdr:ext cx="762000" cy="259045"/>
    <xdr:sp macro="" textlink="">
      <xdr:nvSpPr>
        <xdr:cNvPr id="155" name="テキスト ボックス 154"/>
        <xdr:cNvSpPr txBox="1"/>
      </xdr:nvSpPr>
      <xdr:spPr>
        <a:xfrm>
          <a:off x="14401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6" name="楕円 155"/>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7" name="テキスト ボックス 156"/>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8" name="楕円 157"/>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9" name="テキスト ボックス 158"/>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３０年度より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ポイント減少となっているが、年々増加傾向にあり、類似団体平均との差においても、年々広がりつつある。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においては、生活保護扶助費や障害者自立支援給付費、法人保育所運営費等に占める割合が大きく、今後も、幼児教育・保育の無償化、少子高齢化に伴う社会保障経費により、増額するものと見込まれるため、適正な制度運営に取り組むとともに、経常一般財源の確保と経常的な管理経費の節減等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44704</xdr:rowOff>
    </xdr:from>
    <xdr:to>
      <xdr:col>24</xdr:col>
      <xdr:colOff>25400</xdr:colOff>
      <xdr:row>58</xdr:row>
      <xdr:rowOff>62992</xdr:rowOff>
    </xdr:to>
    <xdr:cxnSp macro="">
      <xdr:nvCxnSpPr>
        <xdr:cNvPr id="190" name="直線コネクタ 189"/>
        <xdr:cNvCxnSpPr/>
      </xdr:nvCxnSpPr>
      <xdr:spPr>
        <a:xfrm flipV="1">
          <a:off x="3987800" y="9988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88138</xdr:rowOff>
    </xdr:from>
    <xdr:to>
      <xdr:col>19</xdr:col>
      <xdr:colOff>187325</xdr:colOff>
      <xdr:row>58</xdr:row>
      <xdr:rowOff>62992</xdr:rowOff>
    </xdr:to>
    <xdr:cxnSp macro="">
      <xdr:nvCxnSpPr>
        <xdr:cNvPr id="193" name="直線コネクタ 192"/>
        <xdr:cNvCxnSpPr/>
      </xdr:nvCxnSpPr>
      <xdr:spPr>
        <a:xfrm>
          <a:off x="3098800" y="98607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195" name="テキスト ボックス 194"/>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168148</xdr:rowOff>
    </xdr:from>
    <xdr:to>
      <xdr:col>15</xdr:col>
      <xdr:colOff>98425</xdr:colOff>
      <xdr:row>57</xdr:row>
      <xdr:rowOff>88138</xdr:rowOff>
    </xdr:to>
    <xdr:cxnSp macro="">
      <xdr:nvCxnSpPr>
        <xdr:cNvPr id="196" name="直線コネクタ 195"/>
        <xdr:cNvCxnSpPr/>
      </xdr:nvCxnSpPr>
      <xdr:spPr>
        <a:xfrm>
          <a:off x="2209800" y="9769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140716</xdr:rowOff>
    </xdr:from>
    <xdr:to>
      <xdr:col>11</xdr:col>
      <xdr:colOff>9525</xdr:colOff>
      <xdr:row>56</xdr:row>
      <xdr:rowOff>168148</xdr:rowOff>
    </xdr:to>
    <xdr:cxnSp macro="">
      <xdr:nvCxnSpPr>
        <xdr:cNvPr id="199" name="直線コネクタ 198"/>
        <xdr:cNvCxnSpPr/>
      </xdr:nvCxnSpPr>
      <xdr:spPr>
        <a:xfrm>
          <a:off x="1320800" y="9741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165354</xdr:rowOff>
    </xdr:from>
    <xdr:to>
      <xdr:col>24</xdr:col>
      <xdr:colOff>76200</xdr:colOff>
      <xdr:row>58</xdr:row>
      <xdr:rowOff>95504</xdr:rowOff>
    </xdr:to>
    <xdr:sp macro="" textlink="">
      <xdr:nvSpPr>
        <xdr:cNvPr id="209" name="楕円 208"/>
        <xdr:cNvSpPr/>
      </xdr:nvSpPr>
      <xdr:spPr>
        <a:xfrm>
          <a:off x="4775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137431</xdr:rowOff>
    </xdr:from>
    <xdr:ext cx="762000" cy="259045"/>
    <xdr:sp macro="" textlink="">
      <xdr:nvSpPr>
        <xdr:cNvPr id="210" name="扶助費該当値テキスト"/>
        <xdr:cNvSpPr txBox="1"/>
      </xdr:nvSpPr>
      <xdr:spPr>
        <a:xfrm>
          <a:off x="4914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xdr:rowOff>
    </xdr:from>
    <xdr:to>
      <xdr:col>20</xdr:col>
      <xdr:colOff>38100</xdr:colOff>
      <xdr:row>58</xdr:row>
      <xdr:rowOff>113792</xdr:rowOff>
    </xdr:to>
    <xdr:sp macro="" textlink="">
      <xdr:nvSpPr>
        <xdr:cNvPr id="211" name="楕円 210"/>
        <xdr:cNvSpPr/>
      </xdr:nvSpPr>
      <xdr:spPr>
        <a:xfrm>
          <a:off x="3937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98569</xdr:rowOff>
    </xdr:from>
    <xdr:ext cx="736600" cy="259045"/>
    <xdr:sp macro="" textlink="">
      <xdr:nvSpPr>
        <xdr:cNvPr id="212" name="テキスト ボックス 211"/>
        <xdr:cNvSpPr txBox="1"/>
      </xdr:nvSpPr>
      <xdr:spPr>
        <a:xfrm>
          <a:off x="3606800" y="1004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37338</xdr:rowOff>
    </xdr:from>
    <xdr:to>
      <xdr:col>15</xdr:col>
      <xdr:colOff>149225</xdr:colOff>
      <xdr:row>57</xdr:row>
      <xdr:rowOff>138938</xdr:rowOff>
    </xdr:to>
    <xdr:sp macro="" textlink="">
      <xdr:nvSpPr>
        <xdr:cNvPr id="213" name="楕円 212"/>
        <xdr:cNvSpPr/>
      </xdr:nvSpPr>
      <xdr:spPr>
        <a:xfrm>
          <a:off x="3048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123715</xdr:rowOff>
    </xdr:from>
    <xdr:ext cx="762000" cy="259045"/>
    <xdr:sp macro="" textlink="">
      <xdr:nvSpPr>
        <xdr:cNvPr id="214" name="テキスト ボックス 213"/>
        <xdr:cNvSpPr txBox="1"/>
      </xdr:nvSpPr>
      <xdr:spPr>
        <a:xfrm>
          <a:off x="2717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117348</xdr:rowOff>
    </xdr:from>
    <xdr:to>
      <xdr:col>11</xdr:col>
      <xdr:colOff>60325</xdr:colOff>
      <xdr:row>57</xdr:row>
      <xdr:rowOff>47498</xdr:rowOff>
    </xdr:to>
    <xdr:sp macro="" textlink="">
      <xdr:nvSpPr>
        <xdr:cNvPr id="215" name="楕円 214"/>
        <xdr:cNvSpPr/>
      </xdr:nvSpPr>
      <xdr:spPr>
        <a:xfrm>
          <a:off x="2159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32275</xdr:rowOff>
    </xdr:from>
    <xdr:ext cx="762000" cy="259045"/>
    <xdr:sp macro="" textlink="">
      <xdr:nvSpPr>
        <xdr:cNvPr id="216" name="テキスト ボックス 215"/>
        <xdr:cNvSpPr txBox="1"/>
      </xdr:nvSpPr>
      <xdr:spPr>
        <a:xfrm>
          <a:off x="1828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89916</xdr:rowOff>
    </xdr:from>
    <xdr:to>
      <xdr:col>6</xdr:col>
      <xdr:colOff>171450</xdr:colOff>
      <xdr:row>57</xdr:row>
      <xdr:rowOff>20066</xdr:rowOff>
    </xdr:to>
    <xdr:sp macro="" textlink="">
      <xdr:nvSpPr>
        <xdr:cNvPr id="217" name="楕円 216"/>
        <xdr:cNvSpPr/>
      </xdr:nvSpPr>
      <xdr:spPr>
        <a:xfrm>
          <a:off x="1270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4843</xdr:rowOff>
    </xdr:from>
    <xdr:ext cx="762000" cy="259045"/>
    <xdr:sp macro="" textlink="">
      <xdr:nvSpPr>
        <xdr:cNvPr id="218" name="テキスト ボックス 217"/>
        <xdr:cNvSpPr txBox="1"/>
      </xdr:nvSpPr>
      <xdr:spPr>
        <a:xfrm>
          <a:off x="939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３０年度より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介護保険特別会計への繰出金が増額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及び公共下水道事業特別会計への繰出金の減額が大きくなっていることが主な要因となっている。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介護保険特別会計への繰出金については、今後も増加が見込まれ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経年劣化による維持補修費の増額も想定される。社会保障関係においては保険料等の徴収強化や適正給付及び予防対策を図り、公共施設については、総合管理計画の着実な推進と計画的な長寿命化を図り、健全経営の推進と効率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151493</xdr:rowOff>
    </xdr:to>
    <xdr:cxnSp macro="">
      <xdr:nvCxnSpPr>
        <xdr:cNvPr id="253" name="直線コネクタ 252"/>
        <xdr:cNvCxnSpPr/>
      </xdr:nvCxnSpPr>
      <xdr:spPr>
        <a:xfrm flipV="1">
          <a:off x="15671800" y="98751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151493</xdr:rowOff>
    </xdr:to>
    <xdr:cxnSp macro="">
      <xdr:nvCxnSpPr>
        <xdr:cNvPr id="256" name="直線コネクタ 255"/>
        <xdr:cNvCxnSpPr/>
      </xdr:nvCxnSpPr>
      <xdr:spPr>
        <a:xfrm>
          <a:off x="14782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151493</xdr:rowOff>
    </xdr:to>
    <xdr:cxnSp macro="">
      <xdr:nvCxnSpPr>
        <xdr:cNvPr id="259" name="直線コネクタ 258"/>
        <xdr:cNvCxnSpPr/>
      </xdr:nvCxnSpPr>
      <xdr:spPr>
        <a:xfrm flipV="1">
          <a:off x="13893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61" name="テキスト ボックス 260"/>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151493</xdr:rowOff>
    </xdr:to>
    <xdr:cxnSp macro="">
      <xdr:nvCxnSpPr>
        <xdr:cNvPr id="262" name="直線コネクタ 261"/>
        <xdr:cNvCxnSpPr/>
      </xdr:nvCxnSpPr>
      <xdr:spPr>
        <a:xfrm>
          <a:off x="13004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4" name="テキスト ボックス 263"/>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2" name="楕円 271"/>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3"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100693</xdr:rowOff>
    </xdr:from>
    <xdr:to>
      <xdr:col>78</xdr:col>
      <xdr:colOff>120650</xdr:colOff>
      <xdr:row>58</xdr:row>
      <xdr:rowOff>30843</xdr:rowOff>
    </xdr:to>
    <xdr:sp macro="" textlink="">
      <xdr:nvSpPr>
        <xdr:cNvPr id="274" name="楕円 273"/>
        <xdr:cNvSpPr/>
      </xdr:nvSpPr>
      <xdr:spPr>
        <a:xfrm>
          <a:off x="15621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15620</xdr:rowOff>
    </xdr:from>
    <xdr:ext cx="736600" cy="259045"/>
    <xdr:sp macro="" textlink="">
      <xdr:nvSpPr>
        <xdr:cNvPr id="275" name="テキスト ボックス 274"/>
        <xdr:cNvSpPr txBox="1"/>
      </xdr:nvSpPr>
      <xdr:spPr>
        <a:xfrm>
          <a:off x="15290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7" name="テキスト ボックス 27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100693</xdr:rowOff>
    </xdr:from>
    <xdr:to>
      <xdr:col>69</xdr:col>
      <xdr:colOff>142875</xdr:colOff>
      <xdr:row>58</xdr:row>
      <xdr:rowOff>30843</xdr:rowOff>
    </xdr:to>
    <xdr:sp macro="" textlink="">
      <xdr:nvSpPr>
        <xdr:cNvPr id="278" name="楕円 277"/>
        <xdr:cNvSpPr/>
      </xdr:nvSpPr>
      <xdr:spPr>
        <a:xfrm>
          <a:off x="13843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41020</xdr:rowOff>
    </xdr:from>
    <xdr:ext cx="762000" cy="259045"/>
    <xdr:sp macro="" textlink="">
      <xdr:nvSpPr>
        <xdr:cNvPr id="279" name="テキスト ボックス 278"/>
        <xdr:cNvSpPr txBox="1"/>
      </xdr:nvSpPr>
      <xdr:spPr>
        <a:xfrm>
          <a:off x="13512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0" name="楕円 279"/>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81" name="テキスト ボックス 280"/>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補助費等に係る経常収支比率は、Ｈ３０年度と比較して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前年度より増した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一部事務組合負担金が増加となったことや少子高齢化による子育て支援の強化等を踏まえ、民間学童クラブに対する補助金が増加したことが挙げられる。今後も少子高齢化に伴う社会保障の充実により伸びると見込まれる補助金もあるが、各種団体等に対する補助金等については、外部評価等も踏まえながら引き続き必要性、公平性、また公益性等を勘案し、経費の節減・見直し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18143</xdr:rowOff>
    </xdr:from>
    <xdr:to>
      <xdr:col>82</xdr:col>
      <xdr:colOff>107950</xdr:colOff>
      <xdr:row>34</xdr:row>
      <xdr:rowOff>148772</xdr:rowOff>
    </xdr:to>
    <xdr:cxnSp macro="">
      <xdr:nvCxnSpPr>
        <xdr:cNvPr id="316" name="直線コネクタ 315"/>
        <xdr:cNvCxnSpPr/>
      </xdr:nvCxnSpPr>
      <xdr:spPr>
        <a:xfrm>
          <a:off x="15671800" y="5847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18143</xdr:rowOff>
    </xdr:from>
    <xdr:to>
      <xdr:col>78</xdr:col>
      <xdr:colOff>69850</xdr:colOff>
      <xdr:row>35</xdr:row>
      <xdr:rowOff>20864</xdr:rowOff>
    </xdr:to>
    <xdr:cxnSp macro="">
      <xdr:nvCxnSpPr>
        <xdr:cNvPr id="319" name="直線コネクタ 318"/>
        <xdr:cNvCxnSpPr/>
      </xdr:nvCxnSpPr>
      <xdr:spPr>
        <a:xfrm flipV="1">
          <a:off x="14782800" y="5847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159657</xdr:rowOff>
    </xdr:from>
    <xdr:to>
      <xdr:col>73</xdr:col>
      <xdr:colOff>180975</xdr:colOff>
      <xdr:row>35</xdr:row>
      <xdr:rowOff>20864</xdr:rowOff>
    </xdr:to>
    <xdr:cxnSp macro="">
      <xdr:nvCxnSpPr>
        <xdr:cNvPr id="322" name="直線コネクタ 321"/>
        <xdr:cNvCxnSpPr/>
      </xdr:nvCxnSpPr>
      <xdr:spPr>
        <a:xfrm>
          <a:off x="13893800" y="598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105228</xdr:rowOff>
    </xdr:from>
    <xdr:to>
      <xdr:col>69</xdr:col>
      <xdr:colOff>92075</xdr:colOff>
      <xdr:row>34</xdr:row>
      <xdr:rowOff>159657</xdr:rowOff>
    </xdr:to>
    <xdr:cxnSp macro="">
      <xdr:nvCxnSpPr>
        <xdr:cNvPr id="325" name="直線コネクタ 324"/>
        <xdr:cNvCxnSpPr/>
      </xdr:nvCxnSpPr>
      <xdr:spPr>
        <a:xfrm>
          <a:off x="13004800" y="5934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97972</xdr:rowOff>
    </xdr:from>
    <xdr:to>
      <xdr:col>82</xdr:col>
      <xdr:colOff>158750</xdr:colOff>
      <xdr:row>35</xdr:row>
      <xdr:rowOff>28122</xdr:rowOff>
    </xdr:to>
    <xdr:sp macro="" textlink="">
      <xdr:nvSpPr>
        <xdr:cNvPr id="335" name="楕円 334"/>
        <xdr:cNvSpPr/>
      </xdr:nvSpPr>
      <xdr:spPr>
        <a:xfrm>
          <a:off x="16459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114499</xdr:rowOff>
    </xdr:from>
    <xdr:ext cx="762000" cy="259045"/>
    <xdr:sp macro="" textlink="">
      <xdr:nvSpPr>
        <xdr:cNvPr id="336" name="補助費等該当値テキスト"/>
        <xdr:cNvSpPr txBox="1"/>
      </xdr:nvSpPr>
      <xdr:spPr>
        <a:xfrm>
          <a:off x="16598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138793</xdr:rowOff>
    </xdr:from>
    <xdr:to>
      <xdr:col>78</xdr:col>
      <xdr:colOff>120650</xdr:colOff>
      <xdr:row>34</xdr:row>
      <xdr:rowOff>68943</xdr:rowOff>
    </xdr:to>
    <xdr:sp macro="" textlink="">
      <xdr:nvSpPr>
        <xdr:cNvPr id="337" name="楕円 336"/>
        <xdr:cNvSpPr/>
      </xdr:nvSpPr>
      <xdr:spPr>
        <a:xfrm>
          <a:off x="15621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79120</xdr:rowOff>
    </xdr:from>
    <xdr:ext cx="736600" cy="259045"/>
    <xdr:sp macro="" textlink="">
      <xdr:nvSpPr>
        <xdr:cNvPr id="338" name="テキスト ボックス 337"/>
        <xdr:cNvSpPr txBox="1"/>
      </xdr:nvSpPr>
      <xdr:spPr>
        <a:xfrm>
          <a:off x="15290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141514</xdr:rowOff>
    </xdr:from>
    <xdr:to>
      <xdr:col>74</xdr:col>
      <xdr:colOff>31750</xdr:colOff>
      <xdr:row>35</xdr:row>
      <xdr:rowOff>71664</xdr:rowOff>
    </xdr:to>
    <xdr:sp macro="" textlink="">
      <xdr:nvSpPr>
        <xdr:cNvPr id="339" name="楕円 338"/>
        <xdr:cNvSpPr/>
      </xdr:nvSpPr>
      <xdr:spPr>
        <a:xfrm>
          <a:off x="14732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81841</xdr:rowOff>
    </xdr:from>
    <xdr:ext cx="762000" cy="259045"/>
    <xdr:sp macro="" textlink="">
      <xdr:nvSpPr>
        <xdr:cNvPr id="340" name="テキスト ボックス 339"/>
        <xdr:cNvSpPr txBox="1"/>
      </xdr:nvSpPr>
      <xdr:spPr>
        <a:xfrm>
          <a:off x="14401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108857</xdr:rowOff>
    </xdr:from>
    <xdr:to>
      <xdr:col>69</xdr:col>
      <xdr:colOff>142875</xdr:colOff>
      <xdr:row>35</xdr:row>
      <xdr:rowOff>39007</xdr:rowOff>
    </xdr:to>
    <xdr:sp macro="" textlink="">
      <xdr:nvSpPr>
        <xdr:cNvPr id="341" name="楕円 340"/>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49184</xdr:rowOff>
    </xdr:from>
    <xdr:ext cx="762000" cy="259045"/>
    <xdr:sp macro="" textlink="">
      <xdr:nvSpPr>
        <xdr:cNvPr id="342" name="テキスト ボックス 341"/>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54428</xdr:rowOff>
    </xdr:from>
    <xdr:to>
      <xdr:col>65</xdr:col>
      <xdr:colOff>53975</xdr:colOff>
      <xdr:row>34</xdr:row>
      <xdr:rowOff>156028</xdr:rowOff>
    </xdr:to>
    <xdr:sp macro="" textlink="">
      <xdr:nvSpPr>
        <xdr:cNvPr id="343" name="楕円 342"/>
        <xdr:cNvSpPr/>
      </xdr:nvSpPr>
      <xdr:spPr>
        <a:xfrm>
          <a:off x="12954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166205</xdr:rowOff>
    </xdr:from>
    <xdr:ext cx="762000" cy="259045"/>
    <xdr:sp macro="" textlink="">
      <xdr:nvSpPr>
        <xdr:cNvPr id="344" name="テキスト ボックス 343"/>
        <xdr:cNvSpPr txBox="1"/>
      </xdr:nvSpPr>
      <xdr:spPr>
        <a:xfrm>
          <a:off x="12623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本市においては、新市建設計画に基づき、社会インフラや学校教育施設等の整備をはじめ、合併特例債を活用した普通建設事業の実施や臨時財政対策債の借入により、公債費は年々伸びており、ピークは令和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億円と見込んでいる。　合併特例債の活用可能残額は、令和２年度を含め約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ていることから、合併特例債からその他地方債へ移行していくことが想定され、地方交付税算入率が低くなり、市債の借入額によっては将来の財政負担につながることから、国県補助金等の有効活用や市の未利用資産の売却等による財源確保を図り、健全財政を基盤にした行政運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80736</xdr:rowOff>
    </xdr:from>
    <xdr:to>
      <xdr:col>24</xdr:col>
      <xdr:colOff>25400</xdr:colOff>
      <xdr:row>77</xdr:row>
      <xdr:rowOff>102507</xdr:rowOff>
    </xdr:to>
    <xdr:cxnSp macro="">
      <xdr:nvCxnSpPr>
        <xdr:cNvPr id="379" name="直線コネクタ 378"/>
        <xdr:cNvCxnSpPr/>
      </xdr:nvCxnSpPr>
      <xdr:spPr>
        <a:xfrm flipV="1">
          <a:off x="3987800" y="13282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80736</xdr:rowOff>
    </xdr:from>
    <xdr:to>
      <xdr:col>19</xdr:col>
      <xdr:colOff>187325</xdr:colOff>
      <xdr:row>77</xdr:row>
      <xdr:rowOff>102507</xdr:rowOff>
    </xdr:to>
    <xdr:cxnSp macro="">
      <xdr:nvCxnSpPr>
        <xdr:cNvPr id="382" name="直線コネクタ 381"/>
        <xdr:cNvCxnSpPr/>
      </xdr:nvCxnSpPr>
      <xdr:spPr>
        <a:xfrm>
          <a:off x="3098800" y="13282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58964</xdr:rowOff>
    </xdr:from>
    <xdr:to>
      <xdr:col>15</xdr:col>
      <xdr:colOff>98425</xdr:colOff>
      <xdr:row>77</xdr:row>
      <xdr:rowOff>80736</xdr:rowOff>
    </xdr:to>
    <xdr:cxnSp macro="">
      <xdr:nvCxnSpPr>
        <xdr:cNvPr id="385" name="直線コネクタ 384"/>
        <xdr:cNvCxnSpPr/>
      </xdr:nvCxnSpPr>
      <xdr:spPr>
        <a:xfrm>
          <a:off x="2209800" y="13260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121557</xdr:rowOff>
    </xdr:from>
    <xdr:to>
      <xdr:col>11</xdr:col>
      <xdr:colOff>9525</xdr:colOff>
      <xdr:row>77</xdr:row>
      <xdr:rowOff>58964</xdr:rowOff>
    </xdr:to>
    <xdr:cxnSp macro="">
      <xdr:nvCxnSpPr>
        <xdr:cNvPr id="388" name="直線コネクタ 387"/>
        <xdr:cNvCxnSpPr/>
      </xdr:nvCxnSpPr>
      <xdr:spPr>
        <a:xfrm>
          <a:off x="1320800" y="13151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29936</xdr:rowOff>
    </xdr:from>
    <xdr:to>
      <xdr:col>24</xdr:col>
      <xdr:colOff>76200</xdr:colOff>
      <xdr:row>77</xdr:row>
      <xdr:rowOff>131536</xdr:rowOff>
    </xdr:to>
    <xdr:sp macro="" textlink="">
      <xdr:nvSpPr>
        <xdr:cNvPr id="398" name="楕円 397"/>
        <xdr:cNvSpPr/>
      </xdr:nvSpPr>
      <xdr:spPr>
        <a:xfrm>
          <a:off x="4775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46463</xdr:rowOff>
    </xdr:from>
    <xdr:ext cx="762000" cy="259045"/>
    <xdr:sp macro="" textlink="">
      <xdr:nvSpPr>
        <xdr:cNvPr id="399" name="公債費該当値テキスト"/>
        <xdr:cNvSpPr txBox="1"/>
      </xdr:nvSpPr>
      <xdr:spPr>
        <a:xfrm>
          <a:off x="49149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400" name="楕円 399"/>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401" name="テキスト ボックス 400"/>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29936</xdr:rowOff>
    </xdr:from>
    <xdr:to>
      <xdr:col>15</xdr:col>
      <xdr:colOff>149225</xdr:colOff>
      <xdr:row>77</xdr:row>
      <xdr:rowOff>131536</xdr:rowOff>
    </xdr:to>
    <xdr:sp macro="" textlink="">
      <xdr:nvSpPr>
        <xdr:cNvPr id="402" name="楕円 401"/>
        <xdr:cNvSpPr/>
      </xdr:nvSpPr>
      <xdr:spPr>
        <a:xfrm>
          <a:off x="3048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141713</xdr:rowOff>
    </xdr:from>
    <xdr:ext cx="762000" cy="259045"/>
    <xdr:sp macro="" textlink="">
      <xdr:nvSpPr>
        <xdr:cNvPr id="403" name="テキスト ボックス 402"/>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8164</xdr:rowOff>
    </xdr:from>
    <xdr:to>
      <xdr:col>11</xdr:col>
      <xdr:colOff>60325</xdr:colOff>
      <xdr:row>77</xdr:row>
      <xdr:rowOff>109764</xdr:rowOff>
    </xdr:to>
    <xdr:sp macro="" textlink="">
      <xdr:nvSpPr>
        <xdr:cNvPr id="404" name="楕円 403"/>
        <xdr:cNvSpPr/>
      </xdr:nvSpPr>
      <xdr:spPr>
        <a:xfrm>
          <a:off x="2159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119941</xdr:rowOff>
    </xdr:from>
    <xdr:ext cx="762000" cy="259045"/>
    <xdr:sp macro="" textlink="">
      <xdr:nvSpPr>
        <xdr:cNvPr id="405" name="テキスト ボックス 404"/>
        <xdr:cNvSpPr txBox="1"/>
      </xdr:nvSpPr>
      <xdr:spPr>
        <a:xfrm>
          <a:off x="1828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406" name="楕円 405"/>
        <xdr:cNvSpPr/>
      </xdr:nvSpPr>
      <xdr:spPr>
        <a:xfrm>
          <a:off x="1270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407" name="テキスト ボックス 406"/>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ポイントの増であり、類似団体平均を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経常一般財源では、市税等が増額となっている一方、経常経費充当一般財源では人件費や補助費等（放課後児童健全育成事業や中部北環境施設組合負担金）が大きく伸びていることが挙げられます。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税の伸びは見込まれるものの、普通交付税の一本算定移行を控えていることに加え、子育て支援等の社会保障経費の充実や公共施設等の維持補修費の増も想定されることから、事務事業の効率化や管理経費の点検等、歳出の効率化・節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75</xdr:row>
      <xdr:rowOff>107950</xdr:rowOff>
    </xdr:to>
    <xdr:cxnSp macro="">
      <xdr:nvCxnSpPr>
        <xdr:cNvPr id="440" name="直線コネクタ 439"/>
        <xdr:cNvCxnSpPr/>
      </xdr:nvCxnSpPr>
      <xdr:spPr>
        <a:xfrm>
          <a:off x="15671800" y="12898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41"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xdr:rowOff>
    </xdr:from>
    <xdr:to>
      <xdr:col>78</xdr:col>
      <xdr:colOff>69850</xdr:colOff>
      <xdr:row>75</xdr:row>
      <xdr:rowOff>39370</xdr:rowOff>
    </xdr:to>
    <xdr:cxnSp macro="">
      <xdr:nvCxnSpPr>
        <xdr:cNvPr id="443" name="直線コネクタ 442"/>
        <xdr:cNvCxnSpPr/>
      </xdr:nvCxnSpPr>
      <xdr:spPr>
        <a:xfrm>
          <a:off x="14782800" y="12692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100330</xdr:rowOff>
    </xdr:from>
    <xdr:to>
      <xdr:col>73</xdr:col>
      <xdr:colOff>180975</xdr:colOff>
      <xdr:row>74</xdr:row>
      <xdr:rowOff>5080</xdr:rowOff>
    </xdr:to>
    <xdr:cxnSp macro="">
      <xdr:nvCxnSpPr>
        <xdr:cNvPr id="446" name="直線コネクタ 445"/>
        <xdr:cNvCxnSpPr/>
      </xdr:nvCxnSpPr>
      <xdr:spPr>
        <a:xfrm>
          <a:off x="13893800" y="12616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8" name="テキスト ボックス 447"/>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73660</xdr:rowOff>
    </xdr:from>
    <xdr:to>
      <xdr:col>69</xdr:col>
      <xdr:colOff>92075</xdr:colOff>
      <xdr:row>73</xdr:row>
      <xdr:rowOff>100330</xdr:rowOff>
    </xdr:to>
    <xdr:cxnSp macro="">
      <xdr:nvCxnSpPr>
        <xdr:cNvPr id="449" name="直線コネクタ 448"/>
        <xdr:cNvCxnSpPr/>
      </xdr:nvCxnSpPr>
      <xdr:spPr>
        <a:xfrm>
          <a:off x="13004800" y="124180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109237</xdr:rowOff>
    </xdr:from>
    <xdr:ext cx="762000" cy="259045"/>
    <xdr:sp macro="" textlink="">
      <xdr:nvSpPr>
        <xdr:cNvPr id="451" name="テキスト ボックス 450"/>
        <xdr:cNvSpPr txBox="1"/>
      </xdr:nvSpPr>
      <xdr:spPr>
        <a:xfrm>
          <a:off x="13512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3" name="テキスト ボックス 452"/>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59" name="楕円 458"/>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60"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160020</xdr:rowOff>
    </xdr:from>
    <xdr:to>
      <xdr:col>78</xdr:col>
      <xdr:colOff>120650</xdr:colOff>
      <xdr:row>75</xdr:row>
      <xdr:rowOff>90170</xdr:rowOff>
    </xdr:to>
    <xdr:sp macro="" textlink="">
      <xdr:nvSpPr>
        <xdr:cNvPr id="461" name="楕円 460"/>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74947</xdr:rowOff>
    </xdr:from>
    <xdr:ext cx="736600" cy="259045"/>
    <xdr:sp macro="" textlink="">
      <xdr:nvSpPr>
        <xdr:cNvPr id="462" name="テキスト ボックス 461"/>
        <xdr:cNvSpPr txBox="1"/>
      </xdr:nvSpPr>
      <xdr:spPr>
        <a:xfrm>
          <a:off x="15290800" y="1293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125730</xdr:rowOff>
    </xdr:from>
    <xdr:to>
      <xdr:col>74</xdr:col>
      <xdr:colOff>31750</xdr:colOff>
      <xdr:row>74</xdr:row>
      <xdr:rowOff>55880</xdr:rowOff>
    </xdr:to>
    <xdr:sp macro="" textlink="">
      <xdr:nvSpPr>
        <xdr:cNvPr id="463" name="楕円 462"/>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66057</xdr:rowOff>
    </xdr:from>
    <xdr:ext cx="762000" cy="259045"/>
    <xdr:sp macro="" textlink="">
      <xdr:nvSpPr>
        <xdr:cNvPr id="464" name="テキスト ボックス 463"/>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49530</xdr:rowOff>
    </xdr:from>
    <xdr:to>
      <xdr:col>69</xdr:col>
      <xdr:colOff>142875</xdr:colOff>
      <xdr:row>73</xdr:row>
      <xdr:rowOff>151130</xdr:rowOff>
    </xdr:to>
    <xdr:sp macro="" textlink="">
      <xdr:nvSpPr>
        <xdr:cNvPr id="465" name="楕円 464"/>
        <xdr:cNvSpPr/>
      </xdr:nvSpPr>
      <xdr:spPr>
        <a:xfrm>
          <a:off x="13843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161307</xdr:rowOff>
    </xdr:from>
    <xdr:ext cx="762000" cy="259045"/>
    <xdr:sp macro="" textlink="">
      <xdr:nvSpPr>
        <xdr:cNvPr id="466" name="テキスト ボックス 465"/>
        <xdr:cNvSpPr txBox="1"/>
      </xdr:nvSpPr>
      <xdr:spPr>
        <a:xfrm>
          <a:off x="13512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22860</xdr:rowOff>
    </xdr:from>
    <xdr:to>
      <xdr:col>65</xdr:col>
      <xdr:colOff>53975</xdr:colOff>
      <xdr:row>72</xdr:row>
      <xdr:rowOff>124460</xdr:rowOff>
    </xdr:to>
    <xdr:sp macro="" textlink="">
      <xdr:nvSpPr>
        <xdr:cNvPr id="467" name="楕円 466"/>
        <xdr:cNvSpPr/>
      </xdr:nvSpPr>
      <xdr:spPr>
        <a:xfrm>
          <a:off x="12954000" y="123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134637</xdr:rowOff>
    </xdr:from>
    <xdr:ext cx="762000" cy="259045"/>
    <xdr:sp macro="" textlink="">
      <xdr:nvSpPr>
        <xdr:cNvPr id="468" name="テキスト ボックス 467"/>
        <xdr:cNvSpPr txBox="1"/>
      </xdr:nvSpPr>
      <xdr:spPr>
        <a:xfrm>
          <a:off x="12623800" y="1213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83087</xdr:rowOff>
    </xdr:from>
    <xdr:to>
      <xdr:col>29</xdr:col>
      <xdr:colOff>127000</xdr:colOff>
      <xdr:row>18</xdr:row>
      <xdr:rowOff>123549</xdr:rowOff>
    </xdr:to>
    <xdr:cxnSp macro="">
      <xdr:nvCxnSpPr>
        <xdr:cNvPr id="52" name="直線コネクタ 51"/>
        <xdr:cNvCxnSpPr/>
      </xdr:nvCxnSpPr>
      <xdr:spPr bwMode="auto">
        <a:xfrm flipV="1">
          <a:off x="5003800" y="3216812"/>
          <a:ext cx="6477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121215</xdr:rowOff>
    </xdr:from>
    <xdr:ext cx="762000" cy="259045"/>
    <xdr:sp macro="" textlink="">
      <xdr:nvSpPr>
        <xdr:cNvPr id="53" name="人口1人当たり決算額の推移平均値テキスト130"/>
        <xdr:cNvSpPr txBox="1"/>
      </xdr:nvSpPr>
      <xdr:spPr>
        <a:xfrm>
          <a:off x="5740400" y="256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123549</xdr:rowOff>
    </xdr:from>
    <xdr:to>
      <xdr:col>26</xdr:col>
      <xdr:colOff>50800</xdr:colOff>
      <xdr:row>19</xdr:row>
      <xdr:rowOff>31587</xdr:rowOff>
    </xdr:to>
    <xdr:cxnSp macro="">
      <xdr:nvCxnSpPr>
        <xdr:cNvPr id="55" name="直線コネクタ 54"/>
        <xdr:cNvCxnSpPr/>
      </xdr:nvCxnSpPr>
      <xdr:spPr bwMode="auto">
        <a:xfrm flipV="1">
          <a:off x="4305300" y="3257274"/>
          <a:ext cx="698500" cy="7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31587</xdr:rowOff>
    </xdr:from>
    <xdr:to>
      <xdr:col>22</xdr:col>
      <xdr:colOff>114300</xdr:colOff>
      <xdr:row>19</xdr:row>
      <xdr:rowOff>79299</xdr:rowOff>
    </xdr:to>
    <xdr:cxnSp macro="">
      <xdr:nvCxnSpPr>
        <xdr:cNvPr id="58" name="直線コネクタ 57"/>
        <xdr:cNvCxnSpPr/>
      </xdr:nvCxnSpPr>
      <xdr:spPr bwMode="auto">
        <a:xfrm flipV="1">
          <a:off x="3606800" y="3336762"/>
          <a:ext cx="698500" cy="4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62285</xdr:rowOff>
    </xdr:from>
    <xdr:to>
      <xdr:col>18</xdr:col>
      <xdr:colOff>177800</xdr:colOff>
      <xdr:row>19</xdr:row>
      <xdr:rowOff>79299</xdr:rowOff>
    </xdr:to>
    <xdr:cxnSp macro="">
      <xdr:nvCxnSpPr>
        <xdr:cNvPr id="61" name="直線コネクタ 60"/>
        <xdr:cNvCxnSpPr/>
      </xdr:nvCxnSpPr>
      <xdr:spPr bwMode="auto">
        <a:xfrm>
          <a:off x="2908300" y="3367460"/>
          <a:ext cx="698500" cy="1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150269</xdr:rowOff>
    </xdr:from>
    <xdr:ext cx="762000" cy="259045"/>
    <xdr:sp macro="" textlink="">
      <xdr:nvSpPr>
        <xdr:cNvPr id="65" name="テキスト ボックス 64"/>
        <xdr:cNvSpPr txBox="1"/>
      </xdr:nvSpPr>
      <xdr:spPr>
        <a:xfrm>
          <a:off x="2527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32287</xdr:rowOff>
    </xdr:from>
    <xdr:to>
      <xdr:col>29</xdr:col>
      <xdr:colOff>177800</xdr:colOff>
      <xdr:row>18</xdr:row>
      <xdr:rowOff>133887</xdr:rowOff>
    </xdr:to>
    <xdr:sp macro="" textlink="">
      <xdr:nvSpPr>
        <xdr:cNvPr id="71" name="楕円 70"/>
        <xdr:cNvSpPr/>
      </xdr:nvSpPr>
      <xdr:spPr bwMode="auto">
        <a:xfrm>
          <a:off x="5600700" y="316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4364</xdr:rowOff>
    </xdr:from>
    <xdr:ext cx="762000" cy="259045"/>
    <xdr:sp macro="" textlink="">
      <xdr:nvSpPr>
        <xdr:cNvPr id="72" name="人口1人当たり決算額の推移該当値テキスト130"/>
        <xdr:cNvSpPr txBox="1"/>
      </xdr:nvSpPr>
      <xdr:spPr>
        <a:xfrm>
          <a:off x="5740400" y="313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72749</xdr:rowOff>
    </xdr:from>
    <xdr:to>
      <xdr:col>26</xdr:col>
      <xdr:colOff>101600</xdr:colOff>
      <xdr:row>19</xdr:row>
      <xdr:rowOff>2899</xdr:rowOff>
    </xdr:to>
    <xdr:sp macro="" textlink="">
      <xdr:nvSpPr>
        <xdr:cNvPr id="73" name="楕円 72"/>
        <xdr:cNvSpPr/>
      </xdr:nvSpPr>
      <xdr:spPr bwMode="auto">
        <a:xfrm>
          <a:off x="4953000" y="320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159126</xdr:rowOff>
    </xdr:from>
    <xdr:ext cx="736600" cy="259045"/>
    <xdr:sp macro="" textlink="">
      <xdr:nvSpPr>
        <xdr:cNvPr id="74" name="テキスト ボックス 73"/>
        <xdr:cNvSpPr txBox="1"/>
      </xdr:nvSpPr>
      <xdr:spPr>
        <a:xfrm>
          <a:off x="4622800" y="329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152237</xdr:rowOff>
    </xdr:from>
    <xdr:to>
      <xdr:col>22</xdr:col>
      <xdr:colOff>165100</xdr:colOff>
      <xdr:row>19</xdr:row>
      <xdr:rowOff>82387</xdr:rowOff>
    </xdr:to>
    <xdr:sp macro="" textlink="">
      <xdr:nvSpPr>
        <xdr:cNvPr id="75" name="楕円 74"/>
        <xdr:cNvSpPr/>
      </xdr:nvSpPr>
      <xdr:spPr bwMode="auto">
        <a:xfrm>
          <a:off x="4254500" y="328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67164</xdr:rowOff>
    </xdr:from>
    <xdr:ext cx="762000" cy="259045"/>
    <xdr:sp macro="" textlink="">
      <xdr:nvSpPr>
        <xdr:cNvPr id="76" name="テキスト ボックス 75"/>
        <xdr:cNvSpPr txBox="1"/>
      </xdr:nvSpPr>
      <xdr:spPr>
        <a:xfrm>
          <a:off x="3924300" y="337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28499</xdr:rowOff>
    </xdr:from>
    <xdr:to>
      <xdr:col>19</xdr:col>
      <xdr:colOff>38100</xdr:colOff>
      <xdr:row>19</xdr:row>
      <xdr:rowOff>130099</xdr:rowOff>
    </xdr:to>
    <xdr:sp macro="" textlink="">
      <xdr:nvSpPr>
        <xdr:cNvPr id="77" name="楕円 76"/>
        <xdr:cNvSpPr/>
      </xdr:nvSpPr>
      <xdr:spPr bwMode="auto">
        <a:xfrm>
          <a:off x="3556000" y="33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114876</xdr:rowOff>
    </xdr:from>
    <xdr:ext cx="762000" cy="259045"/>
    <xdr:sp macro="" textlink="">
      <xdr:nvSpPr>
        <xdr:cNvPr id="78" name="テキスト ボックス 77"/>
        <xdr:cNvSpPr txBox="1"/>
      </xdr:nvSpPr>
      <xdr:spPr>
        <a:xfrm>
          <a:off x="3225800" y="342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11485</xdr:rowOff>
    </xdr:from>
    <xdr:to>
      <xdr:col>15</xdr:col>
      <xdr:colOff>101600</xdr:colOff>
      <xdr:row>19</xdr:row>
      <xdr:rowOff>113085</xdr:rowOff>
    </xdr:to>
    <xdr:sp macro="" textlink="">
      <xdr:nvSpPr>
        <xdr:cNvPr id="79" name="楕円 78"/>
        <xdr:cNvSpPr/>
      </xdr:nvSpPr>
      <xdr:spPr bwMode="auto">
        <a:xfrm>
          <a:off x="2857500" y="331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97862</xdr:rowOff>
    </xdr:from>
    <xdr:ext cx="762000" cy="259045"/>
    <xdr:sp macro="" textlink="">
      <xdr:nvSpPr>
        <xdr:cNvPr id="80" name="テキスト ボックス 79"/>
        <xdr:cNvSpPr txBox="1"/>
      </xdr:nvSpPr>
      <xdr:spPr>
        <a:xfrm>
          <a:off x="2527300" y="340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78956</xdr:rowOff>
    </xdr:from>
    <xdr:to>
      <xdr:col>29</xdr:col>
      <xdr:colOff>127000</xdr:colOff>
      <xdr:row>36</xdr:row>
      <xdr:rowOff>100178</xdr:rowOff>
    </xdr:to>
    <xdr:cxnSp macro="">
      <xdr:nvCxnSpPr>
        <xdr:cNvPr id="114" name="直線コネクタ 113"/>
        <xdr:cNvCxnSpPr/>
      </xdr:nvCxnSpPr>
      <xdr:spPr bwMode="auto">
        <a:xfrm>
          <a:off x="5003800" y="7032206"/>
          <a:ext cx="6477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30111</xdr:rowOff>
    </xdr:from>
    <xdr:to>
      <xdr:col>26</xdr:col>
      <xdr:colOff>50800</xdr:colOff>
      <xdr:row>36</xdr:row>
      <xdr:rowOff>78956</xdr:rowOff>
    </xdr:to>
    <xdr:cxnSp macro="">
      <xdr:nvCxnSpPr>
        <xdr:cNvPr id="117" name="直線コネクタ 116"/>
        <xdr:cNvCxnSpPr/>
      </xdr:nvCxnSpPr>
      <xdr:spPr bwMode="auto">
        <a:xfrm>
          <a:off x="4305300" y="6983361"/>
          <a:ext cx="698500" cy="48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25082</xdr:rowOff>
    </xdr:from>
    <xdr:to>
      <xdr:col>22</xdr:col>
      <xdr:colOff>114300</xdr:colOff>
      <xdr:row>36</xdr:row>
      <xdr:rowOff>30111</xdr:rowOff>
    </xdr:to>
    <xdr:cxnSp macro="">
      <xdr:nvCxnSpPr>
        <xdr:cNvPr id="120" name="直線コネクタ 119"/>
        <xdr:cNvCxnSpPr/>
      </xdr:nvCxnSpPr>
      <xdr:spPr bwMode="auto">
        <a:xfrm>
          <a:off x="3606800" y="6978332"/>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25082</xdr:rowOff>
    </xdr:from>
    <xdr:to>
      <xdr:col>18</xdr:col>
      <xdr:colOff>177800</xdr:colOff>
      <xdr:row>36</xdr:row>
      <xdr:rowOff>33007</xdr:rowOff>
    </xdr:to>
    <xdr:cxnSp macro="">
      <xdr:nvCxnSpPr>
        <xdr:cNvPr id="123" name="直線コネクタ 122"/>
        <xdr:cNvCxnSpPr/>
      </xdr:nvCxnSpPr>
      <xdr:spPr bwMode="auto">
        <a:xfrm flipV="1">
          <a:off x="2908300" y="6978332"/>
          <a:ext cx="6985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49378</xdr:rowOff>
    </xdr:from>
    <xdr:to>
      <xdr:col>29</xdr:col>
      <xdr:colOff>177800</xdr:colOff>
      <xdr:row>36</xdr:row>
      <xdr:rowOff>150978</xdr:rowOff>
    </xdr:to>
    <xdr:sp macro="" textlink="">
      <xdr:nvSpPr>
        <xdr:cNvPr id="133" name="楕円 132"/>
        <xdr:cNvSpPr/>
      </xdr:nvSpPr>
      <xdr:spPr bwMode="auto">
        <a:xfrm>
          <a:off x="5600700" y="7002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21455</xdr:rowOff>
    </xdr:from>
    <xdr:ext cx="762000" cy="259045"/>
    <xdr:sp macro="" textlink="">
      <xdr:nvSpPr>
        <xdr:cNvPr id="134" name="人口1人当たり決算額の推移該当値テキスト445"/>
        <xdr:cNvSpPr txBox="1"/>
      </xdr:nvSpPr>
      <xdr:spPr>
        <a:xfrm>
          <a:off x="5740400" y="697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28156</xdr:rowOff>
    </xdr:from>
    <xdr:to>
      <xdr:col>26</xdr:col>
      <xdr:colOff>101600</xdr:colOff>
      <xdr:row>36</xdr:row>
      <xdr:rowOff>129756</xdr:rowOff>
    </xdr:to>
    <xdr:sp macro="" textlink="">
      <xdr:nvSpPr>
        <xdr:cNvPr id="135" name="楕円 134"/>
        <xdr:cNvSpPr/>
      </xdr:nvSpPr>
      <xdr:spPr bwMode="auto">
        <a:xfrm>
          <a:off x="4953000" y="698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114533</xdr:rowOff>
    </xdr:from>
    <xdr:ext cx="736600" cy="259045"/>
    <xdr:sp macro="" textlink="">
      <xdr:nvSpPr>
        <xdr:cNvPr id="136" name="テキスト ボックス 135"/>
        <xdr:cNvSpPr txBox="1"/>
      </xdr:nvSpPr>
      <xdr:spPr>
        <a:xfrm>
          <a:off x="4622800" y="7067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322211</xdr:rowOff>
    </xdr:from>
    <xdr:to>
      <xdr:col>22</xdr:col>
      <xdr:colOff>165100</xdr:colOff>
      <xdr:row>36</xdr:row>
      <xdr:rowOff>80911</xdr:rowOff>
    </xdr:to>
    <xdr:sp macro="" textlink="">
      <xdr:nvSpPr>
        <xdr:cNvPr id="137" name="楕円 136"/>
        <xdr:cNvSpPr/>
      </xdr:nvSpPr>
      <xdr:spPr bwMode="auto">
        <a:xfrm>
          <a:off x="4254500" y="693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65688</xdr:rowOff>
    </xdr:from>
    <xdr:ext cx="762000" cy="259045"/>
    <xdr:sp macro="" textlink="">
      <xdr:nvSpPr>
        <xdr:cNvPr id="138" name="テキスト ボックス 137"/>
        <xdr:cNvSpPr txBox="1"/>
      </xdr:nvSpPr>
      <xdr:spPr>
        <a:xfrm>
          <a:off x="3924300" y="701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317182</xdr:rowOff>
    </xdr:from>
    <xdr:to>
      <xdr:col>19</xdr:col>
      <xdr:colOff>38100</xdr:colOff>
      <xdr:row>36</xdr:row>
      <xdr:rowOff>75882</xdr:rowOff>
    </xdr:to>
    <xdr:sp macro="" textlink="">
      <xdr:nvSpPr>
        <xdr:cNvPr id="139" name="楕円 138"/>
        <xdr:cNvSpPr/>
      </xdr:nvSpPr>
      <xdr:spPr bwMode="auto">
        <a:xfrm>
          <a:off x="3556000" y="692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60659</xdr:rowOff>
    </xdr:from>
    <xdr:ext cx="762000" cy="259045"/>
    <xdr:sp macro="" textlink="">
      <xdr:nvSpPr>
        <xdr:cNvPr id="140" name="テキスト ボックス 139"/>
        <xdr:cNvSpPr txBox="1"/>
      </xdr:nvSpPr>
      <xdr:spPr>
        <a:xfrm>
          <a:off x="3225800" y="70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325107</xdr:rowOff>
    </xdr:from>
    <xdr:to>
      <xdr:col>15</xdr:col>
      <xdr:colOff>101600</xdr:colOff>
      <xdr:row>36</xdr:row>
      <xdr:rowOff>83807</xdr:rowOff>
    </xdr:to>
    <xdr:sp macro="" textlink="">
      <xdr:nvSpPr>
        <xdr:cNvPr id="141" name="楕円 140"/>
        <xdr:cNvSpPr/>
      </xdr:nvSpPr>
      <xdr:spPr bwMode="auto">
        <a:xfrm>
          <a:off x="2857500" y="693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93984</xdr:rowOff>
    </xdr:from>
    <xdr:ext cx="762000" cy="259045"/>
    <xdr:sp macro="" textlink="">
      <xdr:nvSpPr>
        <xdr:cNvPr id="142" name="テキスト ボックス 141"/>
        <xdr:cNvSpPr txBox="1"/>
      </xdr:nvSpPr>
      <xdr:spPr>
        <a:xfrm>
          <a:off x="2527300" y="67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124,457
123,129
87.02
63,338,549
60,511,314
2,460,070
28,099,442
49,348,389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66842</xdr:rowOff>
    </xdr:from>
    <xdr:to>
      <xdr:col>24</xdr:col>
      <xdr:colOff>63500</xdr:colOff>
      <xdr:row>36</xdr:row>
      <xdr:rowOff>96952</xdr:rowOff>
    </xdr:to>
    <xdr:cxnSp macro="">
      <xdr:nvCxnSpPr>
        <xdr:cNvPr id="63" name="直線コネクタ 62"/>
        <xdr:cNvCxnSpPr/>
      </xdr:nvCxnSpPr>
      <xdr:spPr>
        <a:xfrm flipV="1">
          <a:off x="3797300" y="6239042"/>
          <a:ext cx="8382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96952</xdr:rowOff>
    </xdr:from>
    <xdr:to>
      <xdr:col>19</xdr:col>
      <xdr:colOff>177800</xdr:colOff>
      <xdr:row>36</xdr:row>
      <xdr:rowOff>142182</xdr:rowOff>
    </xdr:to>
    <xdr:cxnSp macro="">
      <xdr:nvCxnSpPr>
        <xdr:cNvPr id="66" name="直線コネクタ 65"/>
        <xdr:cNvCxnSpPr/>
      </xdr:nvCxnSpPr>
      <xdr:spPr>
        <a:xfrm flipV="1">
          <a:off x="2908300" y="6269152"/>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142182</xdr:rowOff>
    </xdr:from>
    <xdr:to>
      <xdr:col>15</xdr:col>
      <xdr:colOff>50800</xdr:colOff>
      <xdr:row>36</xdr:row>
      <xdr:rowOff>154787</xdr:rowOff>
    </xdr:to>
    <xdr:cxnSp macro="">
      <xdr:nvCxnSpPr>
        <xdr:cNvPr id="69" name="直線コネクタ 68"/>
        <xdr:cNvCxnSpPr/>
      </xdr:nvCxnSpPr>
      <xdr:spPr>
        <a:xfrm flipV="1">
          <a:off x="2019300" y="6314382"/>
          <a:ext cx="8890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154787</xdr:rowOff>
    </xdr:from>
    <xdr:to>
      <xdr:col>10</xdr:col>
      <xdr:colOff>114300</xdr:colOff>
      <xdr:row>36</xdr:row>
      <xdr:rowOff>163572</xdr:rowOff>
    </xdr:to>
    <xdr:cxnSp macro="">
      <xdr:nvCxnSpPr>
        <xdr:cNvPr id="72" name="直線コネクタ 71"/>
        <xdr:cNvCxnSpPr/>
      </xdr:nvCxnSpPr>
      <xdr:spPr>
        <a:xfrm flipV="1">
          <a:off x="1130300" y="6326987"/>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46191</xdr:rowOff>
    </xdr:from>
    <xdr:ext cx="534377" cy="259045"/>
    <xdr:sp macro="" textlink="">
      <xdr:nvSpPr>
        <xdr:cNvPr id="76" name="テキスト ボックス 75"/>
        <xdr:cNvSpPr txBox="1"/>
      </xdr:nvSpPr>
      <xdr:spPr>
        <a:xfrm>
          <a:off x="863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16042</xdr:rowOff>
    </xdr:from>
    <xdr:to>
      <xdr:col>24</xdr:col>
      <xdr:colOff>114300</xdr:colOff>
      <xdr:row>36</xdr:row>
      <xdr:rowOff>117642</xdr:rowOff>
    </xdr:to>
    <xdr:sp macro="" textlink="">
      <xdr:nvSpPr>
        <xdr:cNvPr id="82" name="楕円 81"/>
        <xdr:cNvSpPr/>
      </xdr:nvSpPr>
      <xdr:spPr>
        <a:xfrm>
          <a:off x="4584700" y="61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165919</xdr:rowOff>
    </xdr:from>
    <xdr:ext cx="534377" cy="259045"/>
    <xdr:sp macro="" textlink="">
      <xdr:nvSpPr>
        <xdr:cNvPr id="83" name="人件費該当値テキスト"/>
        <xdr:cNvSpPr txBox="1"/>
      </xdr:nvSpPr>
      <xdr:spPr>
        <a:xfrm>
          <a:off x="4686300" y="616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46152</xdr:rowOff>
    </xdr:from>
    <xdr:to>
      <xdr:col>20</xdr:col>
      <xdr:colOff>38100</xdr:colOff>
      <xdr:row>36</xdr:row>
      <xdr:rowOff>147752</xdr:rowOff>
    </xdr:to>
    <xdr:sp macro="" textlink="">
      <xdr:nvSpPr>
        <xdr:cNvPr id="84" name="楕円 83"/>
        <xdr:cNvSpPr/>
      </xdr:nvSpPr>
      <xdr:spPr>
        <a:xfrm>
          <a:off x="37465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138879</xdr:rowOff>
    </xdr:from>
    <xdr:ext cx="534377" cy="259045"/>
    <xdr:sp macro="" textlink="">
      <xdr:nvSpPr>
        <xdr:cNvPr id="85" name="テキスト ボックス 84"/>
        <xdr:cNvSpPr txBox="1"/>
      </xdr:nvSpPr>
      <xdr:spPr>
        <a:xfrm>
          <a:off x="3530111" y="631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91382</xdr:rowOff>
    </xdr:from>
    <xdr:to>
      <xdr:col>15</xdr:col>
      <xdr:colOff>101600</xdr:colOff>
      <xdr:row>37</xdr:row>
      <xdr:rowOff>21532</xdr:rowOff>
    </xdr:to>
    <xdr:sp macro="" textlink="">
      <xdr:nvSpPr>
        <xdr:cNvPr id="86" name="楕円 85"/>
        <xdr:cNvSpPr/>
      </xdr:nvSpPr>
      <xdr:spPr>
        <a:xfrm>
          <a:off x="2857500" y="62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12659</xdr:rowOff>
    </xdr:from>
    <xdr:ext cx="534377" cy="259045"/>
    <xdr:sp macro="" textlink="">
      <xdr:nvSpPr>
        <xdr:cNvPr id="87" name="テキスト ボックス 86"/>
        <xdr:cNvSpPr txBox="1"/>
      </xdr:nvSpPr>
      <xdr:spPr>
        <a:xfrm>
          <a:off x="2641111" y="63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103987</xdr:rowOff>
    </xdr:from>
    <xdr:to>
      <xdr:col>10</xdr:col>
      <xdr:colOff>165100</xdr:colOff>
      <xdr:row>37</xdr:row>
      <xdr:rowOff>34137</xdr:rowOff>
    </xdr:to>
    <xdr:sp macro="" textlink="">
      <xdr:nvSpPr>
        <xdr:cNvPr id="88" name="楕円 87"/>
        <xdr:cNvSpPr/>
      </xdr:nvSpPr>
      <xdr:spPr>
        <a:xfrm>
          <a:off x="1968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25264</xdr:rowOff>
    </xdr:from>
    <xdr:ext cx="534377" cy="259045"/>
    <xdr:sp macro="" textlink="">
      <xdr:nvSpPr>
        <xdr:cNvPr id="89" name="テキスト ボックス 88"/>
        <xdr:cNvSpPr txBox="1"/>
      </xdr:nvSpPr>
      <xdr:spPr>
        <a:xfrm>
          <a:off x="1752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112772</xdr:rowOff>
    </xdr:from>
    <xdr:to>
      <xdr:col>6</xdr:col>
      <xdr:colOff>38100</xdr:colOff>
      <xdr:row>37</xdr:row>
      <xdr:rowOff>42922</xdr:rowOff>
    </xdr:to>
    <xdr:sp macro="" textlink="">
      <xdr:nvSpPr>
        <xdr:cNvPr id="90" name="楕円 89"/>
        <xdr:cNvSpPr/>
      </xdr:nvSpPr>
      <xdr:spPr>
        <a:xfrm>
          <a:off x="10795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34049</xdr:rowOff>
    </xdr:from>
    <xdr:ext cx="534377" cy="259045"/>
    <xdr:sp macro="" textlink="">
      <xdr:nvSpPr>
        <xdr:cNvPr id="91" name="テキスト ボックス 90"/>
        <xdr:cNvSpPr txBox="1"/>
      </xdr:nvSpPr>
      <xdr:spPr>
        <a:xfrm>
          <a:off x="863111" y="63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127878</xdr:rowOff>
    </xdr:from>
    <xdr:to>
      <xdr:col>24</xdr:col>
      <xdr:colOff>63500</xdr:colOff>
      <xdr:row>57</xdr:row>
      <xdr:rowOff>110048</xdr:rowOff>
    </xdr:to>
    <xdr:cxnSp macro="">
      <xdr:nvCxnSpPr>
        <xdr:cNvPr id="123" name="直線コネクタ 122"/>
        <xdr:cNvCxnSpPr/>
      </xdr:nvCxnSpPr>
      <xdr:spPr>
        <a:xfrm flipV="1">
          <a:off x="3797300" y="9729078"/>
          <a:ext cx="838200" cy="1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110048</xdr:rowOff>
    </xdr:from>
    <xdr:to>
      <xdr:col>19</xdr:col>
      <xdr:colOff>177800</xdr:colOff>
      <xdr:row>58</xdr:row>
      <xdr:rowOff>108023</xdr:rowOff>
    </xdr:to>
    <xdr:cxnSp macro="">
      <xdr:nvCxnSpPr>
        <xdr:cNvPr id="126" name="直線コネクタ 125"/>
        <xdr:cNvCxnSpPr/>
      </xdr:nvCxnSpPr>
      <xdr:spPr>
        <a:xfrm flipV="1">
          <a:off x="2908300" y="9882698"/>
          <a:ext cx="889000" cy="1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89636</xdr:rowOff>
    </xdr:from>
    <xdr:to>
      <xdr:col>15</xdr:col>
      <xdr:colOff>50800</xdr:colOff>
      <xdr:row>58</xdr:row>
      <xdr:rowOff>108023</xdr:rowOff>
    </xdr:to>
    <xdr:cxnSp macro="">
      <xdr:nvCxnSpPr>
        <xdr:cNvPr id="129" name="直線コネクタ 128"/>
        <xdr:cNvCxnSpPr/>
      </xdr:nvCxnSpPr>
      <xdr:spPr>
        <a:xfrm>
          <a:off x="2019300" y="10033736"/>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89636</xdr:rowOff>
    </xdr:from>
    <xdr:to>
      <xdr:col>10</xdr:col>
      <xdr:colOff>114300</xdr:colOff>
      <xdr:row>58</xdr:row>
      <xdr:rowOff>115632</xdr:rowOff>
    </xdr:to>
    <xdr:cxnSp macro="">
      <xdr:nvCxnSpPr>
        <xdr:cNvPr id="132" name="直線コネクタ 131"/>
        <xdr:cNvCxnSpPr/>
      </xdr:nvCxnSpPr>
      <xdr:spPr>
        <a:xfrm flipV="1">
          <a:off x="1130300" y="10033736"/>
          <a:ext cx="889000" cy="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6" name="テキスト ボックス 135"/>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77078</xdr:rowOff>
    </xdr:from>
    <xdr:to>
      <xdr:col>24</xdr:col>
      <xdr:colOff>114300</xdr:colOff>
      <xdr:row>57</xdr:row>
      <xdr:rowOff>7228</xdr:rowOff>
    </xdr:to>
    <xdr:sp macro="" textlink="">
      <xdr:nvSpPr>
        <xdr:cNvPr id="142" name="楕円 141"/>
        <xdr:cNvSpPr/>
      </xdr:nvSpPr>
      <xdr:spPr>
        <a:xfrm>
          <a:off x="4584700" y="96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55505</xdr:rowOff>
    </xdr:from>
    <xdr:ext cx="534377" cy="259045"/>
    <xdr:sp macro="" textlink="">
      <xdr:nvSpPr>
        <xdr:cNvPr id="143" name="物件費該当値テキスト"/>
        <xdr:cNvSpPr txBox="1"/>
      </xdr:nvSpPr>
      <xdr:spPr>
        <a:xfrm>
          <a:off x="4686300" y="96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59248</xdr:rowOff>
    </xdr:from>
    <xdr:to>
      <xdr:col>20</xdr:col>
      <xdr:colOff>38100</xdr:colOff>
      <xdr:row>57</xdr:row>
      <xdr:rowOff>160848</xdr:rowOff>
    </xdr:to>
    <xdr:sp macro="" textlink="">
      <xdr:nvSpPr>
        <xdr:cNvPr id="144" name="楕円 143"/>
        <xdr:cNvSpPr/>
      </xdr:nvSpPr>
      <xdr:spPr>
        <a:xfrm>
          <a:off x="3746500" y="98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151975</xdr:rowOff>
    </xdr:from>
    <xdr:ext cx="534377" cy="259045"/>
    <xdr:sp macro="" textlink="">
      <xdr:nvSpPr>
        <xdr:cNvPr id="145" name="テキスト ボックス 144"/>
        <xdr:cNvSpPr txBox="1"/>
      </xdr:nvSpPr>
      <xdr:spPr>
        <a:xfrm>
          <a:off x="3530111" y="992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57223</xdr:rowOff>
    </xdr:from>
    <xdr:to>
      <xdr:col>15</xdr:col>
      <xdr:colOff>101600</xdr:colOff>
      <xdr:row>58</xdr:row>
      <xdr:rowOff>158823</xdr:rowOff>
    </xdr:to>
    <xdr:sp macro="" textlink="">
      <xdr:nvSpPr>
        <xdr:cNvPr id="146" name="楕円 145"/>
        <xdr:cNvSpPr/>
      </xdr:nvSpPr>
      <xdr:spPr>
        <a:xfrm>
          <a:off x="2857500" y="100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149950</xdr:rowOff>
    </xdr:from>
    <xdr:ext cx="534377" cy="259045"/>
    <xdr:sp macro="" textlink="">
      <xdr:nvSpPr>
        <xdr:cNvPr id="147" name="テキスト ボックス 146"/>
        <xdr:cNvSpPr txBox="1"/>
      </xdr:nvSpPr>
      <xdr:spPr>
        <a:xfrm>
          <a:off x="2641111" y="1009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38836</xdr:rowOff>
    </xdr:from>
    <xdr:to>
      <xdr:col>10</xdr:col>
      <xdr:colOff>165100</xdr:colOff>
      <xdr:row>58</xdr:row>
      <xdr:rowOff>140436</xdr:rowOff>
    </xdr:to>
    <xdr:sp macro="" textlink="">
      <xdr:nvSpPr>
        <xdr:cNvPr id="148" name="楕円 147"/>
        <xdr:cNvSpPr/>
      </xdr:nvSpPr>
      <xdr:spPr>
        <a:xfrm>
          <a:off x="19685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131563</xdr:rowOff>
    </xdr:from>
    <xdr:ext cx="534377" cy="259045"/>
    <xdr:sp macro="" textlink="">
      <xdr:nvSpPr>
        <xdr:cNvPr id="149" name="テキスト ボックス 148"/>
        <xdr:cNvSpPr txBox="1"/>
      </xdr:nvSpPr>
      <xdr:spPr>
        <a:xfrm>
          <a:off x="1752111" y="100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64832</xdr:rowOff>
    </xdr:from>
    <xdr:to>
      <xdr:col>6</xdr:col>
      <xdr:colOff>38100</xdr:colOff>
      <xdr:row>58</xdr:row>
      <xdr:rowOff>166432</xdr:rowOff>
    </xdr:to>
    <xdr:sp macro="" textlink="">
      <xdr:nvSpPr>
        <xdr:cNvPr id="150" name="楕円 149"/>
        <xdr:cNvSpPr/>
      </xdr:nvSpPr>
      <xdr:spPr>
        <a:xfrm>
          <a:off x="1079500" y="100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157559</xdr:rowOff>
    </xdr:from>
    <xdr:ext cx="534377" cy="259045"/>
    <xdr:sp macro="" textlink="">
      <xdr:nvSpPr>
        <xdr:cNvPr id="151" name="テキスト ボックス 150"/>
        <xdr:cNvSpPr txBox="1"/>
      </xdr:nvSpPr>
      <xdr:spPr>
        <a:xfrm>
          <a:off x="863111" y="101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142042</xdr:rowOff>
    </xdr:from>
    <xdr:to>
      <xdr:col>24</xdr:col>
      <xdr:colOff>63500</xdr:colOff>
      <xdr:row>77</xdr:row>
      <xdr:rowOff>13912</xdr:rowOff>
    </xdr:to>
    <xdr:cxnSp macro="">
      <xdr:nvCxnSpPr>
        <xdr:cNvPr id="176" name="直線コネクタ 175"/>
        <xdr:cNvCxnSpPr/>
      </xdr:nvCxnSpPr>
      <xdr:spPr>
        <a:xfrm>
          <a:off x="3797300" y="13172242"/>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142042</xdr:rowOff>
    </xdr:from>
    <xdr:to>
      <xdr:col>19</xdr:col>
      <xdr:colOff>177800</xdr:colOff>
      <xdr:row>76</xdr:row>
      <xdr:rowOff>166388</xdr:rowOff>
    </xdr:to>
    <xdr:cxnSp macro="">
      <xdr:nvCxnSpPr>
        <xdr:cNvPr id="179" name="直線コネクタ 178"/>
        <xdr:cNvCxnSpPr/>
      </xdr:nvCxnSpPr>
      <xdr:spPr>
        <a:xfrm flipV="1">
          <a:off x="2908300" y="13172242"/>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166388</xdr:rowOff>
    </xdr:from>
    <xdr:to>
      <xdr:col>15</xdr:col>
      <xdr:colOff>50800</xdr:colOff>
      <xdr:row>77</xdr:row>
      <xdr:rowOff>57975</xdr:rowOff>
    </xdr:to>
    <xdr:cxnSp macro="">
      <xdr:nvCxnSpPr>
        <xdr:cNvPr id="182" name="直線コネクタ 181"/>
        <xdr:cNvCxnSpPr/>
      </xdr:nvCxnSpPr>
      <xdr:spPr>
        <a:xfrm flipV="1">
          <a:off x="2019300" y="13196588"/>
          <a:ext cx="889000" cy="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39630</xdr:rowOff>
    </xdr:from>
    <xdr:to>
      <xdr:col>10</xdr:col>
      <xdr:colOff>114300</xdr:colOff>
      <xdr:row>77</xdr:row>
      <xdr:rowOff>57975</xdr:rowOff>
    </xdr:to>
    <xdr:cxnSp macro="">
      <xdr:nvCxnSpPr>
        <xdr:cNvPr id="185" name="直線コネクタ 184"/>
        <xdr:cNvCxnSpPr/>
      </xdr:nvCxnSpPr>
      <xdr:spPr>
        <a:xfrm>
          <a:off x="1130300" y="13241280"/>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134562</xdr:rowOff>
    </xdr:from>
    <xdr:to>
      <xdr:col>24</xdr:col>
      <xdr:colOff>114300</xdr:colOff>
      <xdr:row>77</xdr:row>
      <xdr:rowOff>64712</xdr:rowOff>
    </xdr:to>
    <xdr:sp macro="" textlink="">
      <xdr:nvSpPr>
        <xdr:cNvPr id="195" name="楕円 194"/>
        <xdr:cNvSpPr/>
      </xdr:nvSpPr>
      <xdr:spPr>
        <a:xfrm>
          <a:off x="4584700" y="1316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112989</xdr:rowOff>
    </xdr:from>
    <xdr:ext cx="469744" cy="259045"/>
    <xdr:sp macro="" textlink="">
      <xdr:nvSpPr>
        <xdr:cNvPr id="196" name="維持補修費該当値テキスト"/>
        <xdr:cNvSpPr txBox="1"/>
      </xdr:nvSpPr>
      <xdr:spPr>
        <a:xfrm>
          <a:off x="4686300" y="131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91242</xdr:rowOff>
    </xdr:from>
    <xdr:to>
      <xdr:col>20</xdr:col>
      <xdr:colOff>38100</xdr:colOff>
      <xdr:row>77</xdr:row>
      <xdr:rowOff>21392</xdr:rowOff>
    </xdr:to>
    <xdr:sp macro="" textlink="">
      <xdr:nvSpPr>
        <xdr:cNvPr id="197" name="楕円 196"/>
        <xdr:cNvSpPr/>
      </xdr:nvSpPr>
      <xdr:spPr>
        <a:xfrm>
          <a:off x="3746500" y="131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12519</xdr:rowOff>
    </xdr:from>
    <xdr:ext cx="469744" cy="259045"/>
    <xdr:sp macro="" textlink="">
      <xdr:nvSpPr>
        <xdr:cNvPr id="198" name="テキスト ボックス 197"/>
        <xdr:cNvSpPr txBox="1"/>
      </xdr:nvSpPr>
      <xdr:spPr>
        <a:xfrm>
          <a:off x="3562428" y="132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115588</xdr:rowOff>
    </xdr:from>
    <xdr:to>
      <xdr:col>15</xdr:col>
      <xdr:colOff>101600</xdr:colOff>
      <xdr:row>77</xdr:row>
      <xdr:rowOff>45738</xdr:rowOff>
    </xdr:to>
    <xdr:sp macro="" textlink="">
      <xdr:nvSpPr>
        <xdr:cNvPr id="199" name="楕円 198"/>
        <xdr:cNvSpPr/>
      </xdr:nvSpPr>
      <xdr:spPr>
        <a:xfrm>
          <a:off x="2857500" y="131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36865</xdr:rowOff>
    </xdr:from>
    <xdr:ext cx="469744" cy="259045"/>
    <xdr:sp macro="" textlink="">
      <xdr:nvSpPr>
        <xdr:cNvPr id="200" name="テキスト ボックス 199"/>
        <xdr:cNvSpPr txBox="1"/>
      </xdr:nvSpPr>
      <xdr:spPr>
        <a:xfrm>
          <a:off x="2673428" y="1323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7175</xdr:rowOff>
    </xdr:from>
    <xdr:to>
      <xdr:col>10</xdr:col>
      <xdr:colOff>165100</xdr:colOff>
      <xdr:row>77</xdr:row>
      <xdr:rowOff>108775</xdr:rowOff>
    </xdr:to>
    <xdr:sp macro="" textlink="">
      <xdr:nvSpPr>
        <xdr:cNvPr id="201" name="楕円 200"/>
        <xdr:cNvSpPr/>
      </xdr:nvSpPr>
      <xdr:spPr>
        <a:xfrm>
          <a:off x="19685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99902</xdr:rowOff>
    </xdr:from>
    <xdr:ext cx="469744" cy="259045"/>
    <xdr:sp macro="" textlink="">
      <xdr:nvSpPr>
        <xdr:cNvPr id="202" name="テキスト ボックス 201"/>
        <xdr:cNvSpPr txBox="1"/>
      </xdr:nvSpPr>
      <xdr:spPr>
        <a:xfrm>
          <a:off x="1784428"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160280</xdr:rowOff>
    </xdr:from>
    <xdr:to>
      <xdr:col>6</xdr:col>
      <xdr:colOff>38100</xdr:colOff>
      <xdr:row>77</xdr:row>
      <xdr:rowOff>90430</xdr:rowOff>
    </xdr:to>
    <xdr:sp macro="" textlink="">
      <xdr:nvSpPr>
        <xdr:cNvPr id="203" name="楕円 202"/>
        <xdr:cNvSpPr/>
      </xdr:nvSpPr>
      <xdr:spPr>
        <a:xfrm>
          <a:off x="1079500" y="13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81557</xdr:rowOff>
    </xdr:from>
    <xdr:ext cx="469744" cy="259045"/>
    <xdr:sp macro="" textlink="">
      <xdr:nvSpPr>
        <xdr:cNvPr id="204" name="テキスト ボックス 203"/>
        <xdr:cNvSpPr txBox="1"/>
      </xdr:nvSpPr>
      <xdr:spPr>
        <a:xfrm>
          <a:off x="895428" y="13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43917</xdr:rowOff>
    </xdr:from>
    <xdr:to>
      <xdr:col>24</xdr:col>
      <xdr:colOff>63500</xdr:colOff>
      <xdr:row>94</xdr:row>
      <xdr:rowOff>21095</xdr:rowOff>
    </xdr:to>
    <xdr:cxnSp macro="">
      <xdr:nvCxnSpPr>
        <xdr:cNvPr id="234" name="直線コネクタ 233"/>
        <xdr:cNvCxnSpPr/>
      </xdr:nvCxnSpPr>
      <xdr:spPr>
        <a:xfrm flipV="1">
          <a:off x="3797300" y="15988767"/>
          <a:ext cx="8382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142054</xdr:rowOff>
    </xdr:from>
    <xdr:ext cx="599010" cy="259045"/>
    <xdr:sp macro="" textlink="">
      <xdr:nvSpPr>
        <xdr:cNvPr id="235" name="扶助費平均値テキスト"/>
        <xdr:cNvSpPr txBox="1"/>
      </xdr:nvSpPr>
      <xdr:spPr>
        <a:xfrm>
          <a:off x="4686300" y="16601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21095</xdr:rowOff>
    </xdr:from>
    <xdr:to>
      <xdr:col>19</xdr:col>
      <xdr:colOff>177800</xdr:colOff>
      <xdr:row>94</xdr:row>
      <xdr:rowOff>125425</xdr:rowOff>
    </xdr:to>
    <xdr:cxnSp macro="">
      <xdr:nvCxnSpPr>
        <xdr:cNvPr id="237" name="直線コネクタ 236"/>
        <xdr:cNvCxnSpPr/>
      </xdr:nvCxnSpPr>
      <xdr:spPr>
        <a:xfrm flipV="1">
          <a:off x="2908300" y="16137395"/>
          <a:ext cx="889000" cy="1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158424</xdr:rowOff>
    </xdr:from>
    <xdr:ext cx="599010" cy="259045"/>
    <xdr:sp macro="" textlink="">
      <xdr:nvSpPr>
        <xdr:cNvPr id="239" name="テキスト ボックス 238"/>
        <xdr:cNvSpPr txBox="1"/>
      </xdr:nvSpPr>
      <xdr:spPr>
        <a:xfrm>
          <a:off x="3497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125425</xdr:rowOff>
    </xdr:from>
    <xdr:to>
      <xdr:col>15</xdr:col>
      <xdr:colOff>50800</xdr:colOff>
      <xdr:row>95</xdr:row>
      <xdr:rowOff>56362</xdr:rowOff>
    </xdr:to>
    <xdr:cxnSp macro="">
      <xdr:nvCxnSpPr>
        <xdr:cNvPr id="240" name="直線コネクタ 239"/>
        <xdr:cNvCxnSpPr/>
      </xdr:nvCxnSpPr>
      <xdr:spPr>
        <a:xfrm flipV="1">
          <a:off x="2019300" y="16241725"/>
          <a:ext cx="889000" cy="1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8425</xdr:rowOff>
    </xdr:from>
    <xdr:ext cx="599010" cy="259045"/>
    <xdr:sp macro="" textlink="">
      <xdr:nvSpPr>
        <xdr:cNvPr id="242" name="テキスト ボックス 241"/>
        <xdr:cNvSpPr txBox="1"/>
      </xdr:nvSpPr>
      <xdr:spPr>
        <a:xfrm>
          <a:off x="2608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56362</xdr:rowOff>
    </xdr:from>
    <xdr:to>
      <xdr:col>10</xdr:col>
      <xdr:colOff>114300</xdr:colOff>
      <xdr:row>95</xdr:row>
      <xdr:rowOff>170090</xdr:rowOff>
    </xdr:to>
    <xdr:cxnSp macro="">
      <xdr:nvCxnSpPr>
        <xdr:cNvPr id="243" name="直線コネクタ 242"/>
        <xdr:cNvCxnSpPr/>
      </xdr:nvCxnSpPr>
      <xdr:spPr>
        <a:xfrm flipV="1">
          <a:off x="1130300" y="16344112"/>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37444</xdr:rowOff>
    </xdr:from>
    <xdr:ext cx="599010" cy="259045"/>
    <xdr:sp macro="" textlink="">
      <xdr:nvSpPr>
        <xdr:cNvPr id="245" name="テキスト ボックス 244"/>
        <xdr:cNvSpPr txBox="1"/>
      </xdr:nvSpPr>
      <xdr:spPr>
        <a:xfrm>
          <a:off x="1719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95139</xdr:rowOff>
    </xdr:from>
    <xdr:ext cx="599010" cy="259045"/>
    <xdr:sp macro="" textlink="">
      <xdr:nvSpPr>
        <xdr:cNvPr id="247" name="テキスト ボックス 246"/>
        <xdr:cNvSpPr txBox="1"/>
      </xdr:nvSpPr>
      <xdr:spPr>
        <a:xfrm>
          <a:off x="830795" y="168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164567</xdr:rowOff>
    </xdr:from>
    <xdr:to>
      <xdr:col>24</xdr:col>
      <xdr:colOff>114300</xdr:colOff>
      <xdr:row>93</xdr:row>
      <xdr:rowOff>94717</xdr:rowOff>
    </xdr:to>
    <xdr:sp macro="" textlink="">
      <xdr:nvSpPr>
        <xdr:cNvPr id="253" name="楕円 252"/>
        <xdr:cNvSpPr/>
      </xdr:nvSpPr>
      <xdr:spPr>
        <a:xfrm>
          <a:off x="4584700" y="159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15994</xdr:rowOff>
    </xdr:from>
    <xdr:ext cx="599010" cy="259045"/>
    <xdr:sp macro="" textlink="">
      <xdr:nvSpPr>
        <xdr:cNvPr id="254" name="扶助費該当値テキスト"/>
        <xdr:cNvSpPr txBox="1"/>
      </xdr:nvSpPr>
      <xdr:spPr>
        <a:xfrm>
          <a:off x="4686300" y="1578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141745</xdr:rowOff>
    </xdr:from>
    <xdr:to>
      <xdr:col>20</xdr:col>
      <xdr:colOff>38100</xdr:colOff>
      <xdr:row>94</xdr:row>
      <xdr:rowOff>71895</xdr:rowOff>
    </xdr:to>
    <xdr:sp macro="" textlink="">
      <xdr:nvSpPr>
        <xdr:cNvPr id="255" name="楕円 254"/>
        <xdr:cNvSpPr/>
      </xdr:nvSpPr>
      <xdr:spPr>
        <a:xfrm>
          <a:off x="3746500" y="160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88422</xdr:rowOff>
    </xdr:from>
    <xdr:ext cx="599010" cy="259045"/>
    <xdr:sp macro="" textlink="">
      <xdr:nvSpPr>
        <xdr:cNvPr id="256" name="テキスト ボックス 255"/>
        <xdr:cNvSpPr txBox="1"/>
      </xdr:nvSpPr>
      <xdr:spPr>
        <a:xfrm>
          <a:off x="3497795" y="1586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74625</xdr:rowOff>
    </xdr:from>
    <xdr:to>
      <xdr:col>15</xdr:col>
      <xdr:colOff>101600</xdr:colOff>
      <xdr:row>95</xdr:row>
      <xdr:rowOff>4775</xdr:rowOff>
    </xdr:to>
    <xdr:sp macro="" textlink="">
      <xdr:nvSpPr>
        <xdr:cNvPr id="257" name="楕円 256"/>
        <xdr:cNvSpPr/>
      </xdr:nvSpPr>
      <xdr:spPr>
        <a:xfrm>
          <a:off x="2857500" y="161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21302</xdr:rowOff>
    </xdr:from>
    <xdr:ext cx="599010" cy="259045"/>
    <xdr:sp macro="" textlink="">
      <xdr:nvSpPr>
        <xdr:cNvPr id="258" name="テキスト ボックス 257"/>
        <xdr:cNvSpPr txBox="1"/>
      </xdr:nvSpPr>
      <xdr:spPr>
        <a:xfrm>
          <a:off x="2608795" y="159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5562</xdr:rowOff>
    </xdr:from>
    <xdr:to>
      <xdr:col>10</xdr:col>
      <xdr:colOff>165100</xdr:colOff>
      <xdr:row>95</xdr:row>
      <xdr:rowOff>107162</xdr:rowOff>
    </xdr:to>
    <xdr:sp macro="" textlink="">
      <xdr:nvSpPr>
        <xdr:cNvPr id="259" name="楕円 258"/>
        <xdr:cNvSpPr/>
      </xdr:nvSpPr>
      <xdr:spPr>
        <a:xfrm>
          <a:off x="1968500" y="162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123689</xdr:rowOff>
    </xdr:from>
    <xdr:ext cx="599010" cy="259045"/>
    <xdr:sp macro="" textlink="">
      <xdr:nvSpPr>
        <xdr:cNvPr id="260" name="テキスト ボックス 259"/>
        <xdr:cNvSpPr txBox="1"/>
      </xdr:nvSpPr>
      <xdr:spPr>
        <a:xfrm>
          <a:off x="1719795" y="1606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119290</xdr:rowOff>
    </xdr:from>
    <xdr:to>
      <xdr:col>6</xdr:col>
      <xdr:colOff>38100</xdr:colOff>
      <xdr:row>96</xdr:row>
      <xdr:rowOff>49440</xdr:rowOff>
    </xdr:to>
    <xdr:sp macro="" textlink="">
      <xdr:nvSpPr>
        <xdr:cNvPr id="261" name="楕円 260"/>
        <xdr:cNvSpPr/>
      </xdr:nvSpPr>
      <xdr:spPr>
        <a:xfrm>
          <a:off x="1079500" y="164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65967</xdr:rowOff>
    </xdr:from>
    <xdr:ext cx="599010" cy="259045"/>
    <xdr:sp macro="" textlink="">
      <xdr:nvSpPr>
        <xdr:cNvPr id="262" name="テキスト ボックス 261"/>
        <xdr:cNvSpPr txBox="1"/>
      </xdr:nvSpPr>
      <xdr:spPr>
        <a:xfrm>
          <a:off x="830795" y="161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108668</xdr:rowOff>
    </xdr:from>
    <xdr:to>
      <xdr:col>55</xdr:col>
      <xdr:colOff>0</xdr:colOff>
      <xdr:row>38</xdr:row>
      <xdr:rowOff>123469</xdr:rowOff>
    </xdr:to>
    <xdr:cxnSp macro="">
      <xdr:nvCxnSpPr>
        <xdr:cNvPr id="292" name="直線コネクタ 291"/>
        <xdr:cNvCxnSpPr/>
      </xdr:nvCxnSpPr>
      <xdr:spPr>
        <a:xfrm flipV="1">
          <a:off x="9639300" y="6623768"/>
          <a:ext cx="8382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3" name="補助費等平均値テキスト"/>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24009</xdr:rowOff>
    </xdr:from>
    <xdr:to>
      <xdr:col>50</xdr:col>
      <xdr:colOff>114300</xdr:colOff>
      <xdr:row>38</xdr:row>
      <xdr:rowOff>123469</xdr:rowOff>
    </xdr:to>
    <xdr:cxnSp macro="">
      <xdr:nvCxnSpPr>
        <xdr:cNvPr id="295" name="直線コネクタ 294"/>
        <xdr:cNvCxnSpPr/>
      </xdr:nvCxnSpPr>
      <xdr:spPr>
        <a:xfrm>
          <a:off x="8750300" y="6539109"/>
          <a:ext cx="8890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24009</xdr:rowOff>
    </xdr:from>
    <xdr:to>
      <xdr:col>45</xdr:col>
      <xdr:colOff>177800</xdr:colOff>
      <xdr:row>38</xdr:row>
      <xdr:rowOff>121241</xdr:rowOff>
    </xdr:to>
    <xdr:cxnSp macro="">
      <xdr:nvCxnSpPr>
        <xdr:cNvPr id="298" name="直線コネクタ 297"/>
        <xdr:cNvCxnSpPr/>
      </xdr:nvCxnSpPr>
      <xdr:spPr>
        <a:xfrm flipV="1">
          <a:off x="7861300" y="6539109"/>
          <a:ext cx="8890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103581</xdr:rowOff>
    </xdr:from>
    <xdr:to>
      <xdr:col>41</xdr:col>
      <xdr:colOff>50800</xdr:colOff>
      <xdr:row>38</xdr:row>
      <xdr:rowOff>121241</xdr:rowOff>
    </xdr:to>
    <xdr:cxnSp macro="">
      <xdr:nvCxnSpPr>
        <xdr:cNvPr id="301" name="直線コネクタ 300"/>
        <xdr:cNvCxnSpPr/>
      </xdr:nvCxnSpPr>
      <xdr:spPr>
        <a:xfrm>
          <a:off x="6972300" y="6618681"/>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5" name="テキスト ボックス 304"/>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57868</xdr:rowOff>
    </xdr:from>
    <xdr:to>
      <xdr:col>55</xdr:col>
      <xdr:colOff>50800</xdr:colOff>
      <xdr:row>38</xdr:row>
      <xdr:rowOff>159468</xdr:rowOff>
    </xdr:to>
    <xdr:sp macro="" textlink="">
      <xdr:nvSpPr>
        <xdr:cNvPr id="311" name="楕円 310"/>
        <xdr:cNvSpPr/>
      </xdr:nvSpPr>
      <xdr:spPr>
        <a:xfrm>
          <a:off x="10426700" y="65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144245</xdr:rowOff>
    </xdr:from>
    <xdr:ext cx="534377" cy="259045"/>
    <xdr:sp macro="" textlink="">
      <xdr:nvSpPr>
        <xdr:cNvPr id="312" name="補助費等該当値テキスト"/>
        <xdr:cNvSpPr txBox="1"/>
      </xdr:nvSpPr>
      <xdr:spPr>
        <a:xfrm>
          <a:off x="10528300" y="648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72669</xdr:rowOff>
    </xdr:from>
    <xdr:to>
      <xdr:col>50</xdr:col>
      <xdr:colOff>165100</xdr:colOff>
      <xdr:row>39</xdr:row>
      <xdr:rowOff>2819</xdr:rowOff>
    </xdr:to>
    <xdr:sp macro="" textlink="">
      <xdr:nvSpPr>
        <xdr:cNvPr id="313" name="楕円 312"/>
        <xdr:cNvSpPr/>
      </xdr:nvSpPr>
      <xdr:spPr>
        <a:xfrm>
          <a:off x="9588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165396</xdr:rowOff>
    </xdr:from>
    <xdr:ext cx="534377" cy="259045"/>
    <xdr:sp macro="" textlink="">
      <xdr:nvSpPr>
        <xdr:cNvPr id="314" name="テキスト ボックス 313"/>
        <xdr:cNvSpPr txBox="1"/>
      </xdr:nvSpPr>
      <xdr:spPr>
        <a:xfrm>
          <a:off x="9372111" y="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144659</xdr:rowOff>
    </xdr:from>
    <xdr:to>
      <xdr:col>46</xdr:col>
      <xdr:colOff>38100</xdr:colOff>
      <xdr:row>38</xdr:row>
      <xdr:rowOff>74809</xdr:rowOff>
    </xdr:to>
    <xdr:sp macro="" textlink="">
      <xdr:nvSpPr>
        <xdr:cNvPr id="315" name="楕円 314"/>
        <xdr:cNvSpPr/>
      </xdr:nvSpPr>
      <xdr:spPr>
        <a:xfrm>
          <a:off x="8699500" y="64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65936</xdr:rowOff>
    </xdr:from>
    <xdr:ext cx="534377" cy="259045"/>
    <xdr:sp macro="" textlink="">
      <xdr:nvSpPr>
        <xdr:cNvPr id="316" name="テキスト ボックス 315"/>
        <xdr:cNvSpPr txBox="1"/>
      </xdr:nvSpPr>
      <xdr:spPr>
        <a:xfrm>
          <a:off x="8483111" y="65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70441</xdr:rowOff>
    </xdr:from>
    <xdr:to>
      <xdr:col>41</xdr:col>
      <xdr:colOff>101600</xdr:colOff>
      <xdr:row>39</xdr:row>
      <xdr:rowOff>591</xdr:rowOff>
    </xdr:to>
    <xdr:sp macro="" textlink="">
      <xdr:nvSpPr>
        <xdr:cNvPr id="317" name="楕円 316"/>
        <xdr:cNvSpPr/>
      </xdr:nvSpPr>
      <xdr:spPr>
        <a:xfrm>
          <a:off x="7810500" y="65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163168</xdr:rowOff>
    </xdr:from>
    <xdr:ext cx="534377" cy="259045"/>
    <xdr:sp macro="" textlink="">
      <xdr:nvSpPr>
        <xdr:cNvPr id="318" name="テキスト ボックス 317"/>
        <xdr:cNvSpPr txBox="1"/>
      </xdr:nvSpPr>
      <xdr:spPr>
        <a:xfrm>
          <a:off x="7594111" y="6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52781</xdr:rowOff>
    </xdr:from>
    <xdr:to>
      <xdr:col>36</xdr:col>
      <xdr:colOff>165100</xdr:colOff>
      <xdr:row>38</xdr:row>
      <xdr:rowOff>154381</xdr:rowOff>
    </xdr:to>
    <xdr:sp macro="" textlink="">
      <xdr:nvSpPr>
        <xdr:cNvPr id="319" name="楕円 318"/>
        <xdr:cNvSpPr/>
      </xdr:nvSpPr>
      <xdr:spPr>
        <a:xfrm>
          <a:off x="6921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145508</xdr:rowOff>
    </xdr:from>
    <xdr:ext cx="534377" cy="259045"/>
    <xdr:sp macro="" textlink="">
      <xdr:nvSpPr>
        <xdr:cNvPr id="320" name="テキスト ボックス 319"/>
        <xdr:cNvSpPr txBox="1"/>
      </xdr:nvSpPr>
      <xdr:spPr>
        <a:xfrm>
          <a:off x="6705111" y="66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155732</xdr:rowOff>
    </xdr:from>
    <xdr:to>
      <xdr:col>55</xdr:col>
      <xdr:colOff>0</xdr:colOff>
      <xdr:row>55</xdr:row>
      <xdr:rowOff>10541</xdr:rowOff>
    </xdr:to>
    <xdr:cxnSp macro="">
      <xdr:nvCxnSpPr>
        <xdr:cNvPr id="348" name="直線コネクタ 347"/>
        <xdr:cNvCxnSpPr/>
      </xdr:nvCxnSpPr>
      <xdr:spPr>
        <a:xfrm flipV="1">
          <a:off x="9639300" y="9414032"/>
          <a:ext cx="838200" cy="2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10541</xdr:rowOff>
    </xdr:from>
    <xdr:to>
      <xdr:col>50</xdr:col>
      <xdr:colOff>114300</xdr:colOff>
      <xdr:row>56</xdr:row>
      <xdr:rowOff>104801</xdr:rowOff>
    </xdr:to>
    <xdr:cxnSp macro="">
      <xdr:nvCxnSpPr>
        <xdr:cNvPr id="351" name="直線コネクタ 350"/>
        <xdr:cNvCxnSpPr/>
      </xdr:nvCxnSpPr>
      <xdr:spPr>
        <a:xfrm flipV="1">
          <a:off x="8750300" y="9440291"/>
          <a:ext cx="889000" cy="26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30200</xdr:rowOff>
    </xdr:from>
    <xdr:to>
      <xdr:col>45</xdr:col>
      <xdr:colOff>177800</xdr:colOff>
      <xdr:row>56</xdr:row>
      <xdr:rowOff>104801</xdr:rowOff>
    </xdr:to>
    <xdr:cxnSp macro="">
      <xdr:nvCxnSpPr>
        <xdr:cNvPr id="354" name="直線コネクタ 353"/>
        <xdr:cNvCxnSpPr/>
      </xdr:nvCxnSpPr>
      <xdr:spPr>
        <a:xfrm>
          <a:off x="7861300" y="9459950"/>
          <a:ext cx="889000" cy="24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132275</xdr:rowOff>
    </xdr:from>
    <xdr:ext cx="534377" cy="259045"/>
    <xdr:sp macro="" textlink="">
      <xdr:nvSpPr>
        <xdr:cNvPr id="356" name="テキスト ボックス 355"/>
        <xdr:cNvSpPr txBox="1"/>
      </xdr:nvSpPr>
      <xdr:spPr>
        <a:xfrm>
          <a:off x="8483111" y="92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147610</xdr:rowOff>
    </xdr:from>
    <xdr:to>
      <xdr:col>41</xdr:col>
      <xdr:colOff>50800</xdr:colOff>
      <xdr:row>55</xdr:row>
      <xdr:rowOff>30200</xdr:rowOff>
    </xdr:to>
    <xdr:cxnSp macro="">
      <xdr:nvCxnSpPr>
        <xdr:cNvPr id="357" name="直線コネクタ 356"/>
        <xdr:cNvCxnSpPr/>
      </xdr:nvCxnSpPr>
      <xdr:spPr>
        <a:xfrm>
          <a:off x="6972300" y="9063010"/>
          <a:ext cx="889000" cy="39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59" name="テキスト ボックス 358"/>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97030</xdr:rowOff>
    </xdr:from>
    <xdr:ext cx="534377" cy="259045"/>
    <xdr:sp macro="" textlink="">
      <xdr:nvSpPr>
        <xdr:cNvPr id="361" name="テキスト ボックス 360"/>
        <xdr:cNvSpPr txBox="1"/>
      </xdr:nvSpPr>
      <xdr:spPr>
        <a:xfrm>
          <a:off x="6705111" y="96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104932</xdr:rowOff>
    </xdr:from>
    <xdr:to>
      <xdr:col>55</xdr:col>
      <xdr:colOff>50800</xdr:colOff>
      <xdr:row>55</xdr:row>
      <xdr:rowOff>35082</xdr:rowOff>
    </xdr:to>
    <xdr:sp macro="" textlink="">
      <xdr:nvSpPr>
        <xdr:cNvPr id="367" name="楕円 366"/>
        <xdr:cNvSpPr/>
      </xdr:nvSpPr>
      <xdr:spPr>
        <a:xfrm>
          <a:off x="10426700" y="93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127809</xdr:rowOff>
    </xdr:from>
    <xdr:ext cx="534377" cy="259045"/>
    <xdr:sp macro="" textlink="">
      <xdr:nvSpPr>
        <xdr:cNvPr id="368" name="普通建設事業費該当値テキスト"/>
        <xdr:cNvSpPr txBox="1"/>
      </xdr:nvSpPr>
      <xdr:spPr>
        <a:xfrm>
          <a:off x="10528300" y="92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131191</xdr:rowOff>
    </xdr:from>
    <xdr:to>
      <xdr:col>50</xdr:col>
      <xdr:colOff>165100</xdr:colOff>
      <xdr:row>55</xdr:row>
      <xdr:rowOff>61341</xdr:rowOff>
    </xdr:to>
    <xdr:sp macro="" textlink="">
      <xdr:nvSpPr>
        <xdr:cNvPr id="369" name="楕円 368"/>
        <xdr:cNvSpPr/>
      </xdr:nvSpPr>
      <xdr:spPr>
        <a:xfrm>
          <a:off x="9588500" y="93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77868</xdr:rowOff>
    </xdr:from>
    <xdr:ext cx="534377" cy="259045"/>
    <xdr:sp macro="" textlink="">
      <xdr:nvSpPr>
        <xdr:cNvPr id="370" name="テキスト ボックス 369"/>
        <xdr:cNvSpPr txBox="1"/>
      </xdr:nvSpPr>
      <xdr:spPr>
        <a:xfrm>
          <a:off x="9372111" y="91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54001</xdr:rowOff>
    </xdr:from>
    <xdr:to>
      <xdr:col>46</xdr:col>
      <xdr:colOff>38100</xdr:colOff>
      <xdr:row>56</xdr:row>
      <xdr:rowOff>155601</xdr:rowOff>
    </xdr:to>
    <xdr:sp macro="" textlink="">
      <xdr:nvSpPr>
        <xdr:cNvPr id="371" name="楕円 370"/>
        <xdr:cNvSpPr/>
      </xdr:nvSpPr>
      <xdr:spPr>
        <a:xfrm>
          <a:off x="8699500" y="96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146728</xdr:rowOff>
    </xdr:from>
    <xdr:ext cx="534377" cy="259045"/>
    <xdr:sp macro="" textlink="">
      <xdr:nvSpPr>
        <xdr:cNvPr id="372" name="テキスト ボックス 371"/>
        <xdr:cNvSpPr txBox="1"/>
      </xdr:nvSpPr>
      <xdr:spPr>
        <a:xfrm>
          <a:off x="8483111" y="974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150850</xdr:rowOff>
    </xdr:from>
    <xdr:to>
      <xdr:col>41</xdr:col>
      <xdr:colOff>101600</xdr:colOff>
      <xdr:row>55</xdr:row>
      <xdr:rowOff>81000</xdr:rowOff>
    </xdr:to>
    <xdr:sp macro="" textlink="">
      <xdr:nvSpPr>
        <xdr:cNvPr id="373" name="楕円 372"/>
        <xdr:cNvSpPr/>
      </xdr:nvSpPr>
      <xdr:spPr>
        <a:xfrm>
          <a:off x="7810500" y="94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97527</xdr:rowOff>
    </xdr:from>
    <xdr:ext cx="534377" cy="259045"/>
    <xdr:sp macro="" textlink="">
      <xdr:nvSpPr>
        <xdr:cNvPr id="374" name="テキスト ボックス 373"/>
        <xdr:cNvSpPr txBox="1"/>
      </xdr:nvSpPr>
      <xdr:spPr>
        <a:xfrm>
          <a:off x="7594111" y="91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96810</xdr:rowOff>
    </xdr:from>
    <xdr:to>
      <xdr:col>36</xdr:col>
      <xdr:colOff>165100</xdr:colOff>
      <xdr:row>53</xdr:row>
      <xdr:rowOff>26960</xdr:rowOff>
    </xdr:to>
    <xdr:sp macro="" textlink="">
      <xdr:nvSpPr>
        <xdr:cNvPr id="375" name="楕円 374"/>
        <xdr:cNvSpPr/>
      </xdr:nvSpPr>
      <xdr:spPr>
        <a:xfrm>
          <a:off x="6921500" y="90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43487</xdr:rowOff>
    </xdr:from>
    <xdr:ext cx="534377" cy="259045"/>
    <xdr:sp macro="" textlink="">
      <xdr:nvSpPr>
        <xdr:cNvPr id="376" name="テキスト ボックス 375"/>
        <xdr:cNvSpPr txBox="1"/>
      </xdr:nvSpPr>
      <xdr:spPr>
        <a:xfrm>
          <a:off x="6705111" y="87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12560</xdr:rowOff>
    </xdr:from>
    <xdr:to>
      <xdr:col>54</xdr:col>
      <xdr:colOff>189865</xdr:colOff>
      <xdr:row>79</xdr:row>
      <xdr:rowOff>33706</xdr:rowOff>
    </xdr:to>
    <xdr:cxnSp macro="">
      <xdr:nvCxnSpPr>
        <xdr:cNvPr id="400" name="直線コネクタ 399"/>
        <xdr:cNvCxnSpPr/>
      </xdr:nvCxnSpPr>
      <xdr:spPr>
        <a:xfrm flipV="1">
          <a:off x="10475595" y="12871310"/>
          <a:ext cx="1270" cy="70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37533</xdr:rowOff>
    </xdr:from>
    <xdr:ext cx="378565" cy="259045"/>
    <xdr:sp macro="" textlink="">
      <xdr:nvSpPr>
        <xdr:cNvPr id="401" name="普通建設事業費 （ うち新規整備　）最小値テキスト"/>
        <xdr:cNvSpPr txBox="1"/>
      </xdr:nvSpPr>
      <xdr:spPr>
        <a:xfrm>
          <a:off x="10528300" y="1358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33706</xdr:rowOff>
    </xdr:from>
    <xdr:to>
      <xdr:col>55</xdr:col>
      <xdr:colOff>88900</xdr:colOff>
      <xdr:row>79</xdr:row>
      <xdr:rowOff>33706</xdr:rowOff>
    </xdr:to>
    <xdr:cxnSp macro="">
      <xdr:nvCxnSpPr>
        <xdr:cNvPr id="402" name="直線コネクタ 401"/>
        <xdr:cNvCxnSpPr/>
      </xdr:nvCxnSpPr>
      <xdr:spPr>
        <a:xfrm>
          <a:off x="10388600" y="1357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130687</xdr:rowOff>
    </xdr:from>
    <xdr:ext cx="534377" cy="259045"/>
    <xdr:sp macro="" textlink="">
      <xdr:nvSpPr>
        <xdr:cNvPr id="403" name="普通建設事業費 （ うち新規整備　）最大値テキスト"/>
        <xdr:cNvSpPr txBox="1"/>
      </xdr:nvSpPr>
      <xdr:spPr>
        <a:xfrm>
          <a:off x="10528300" y="126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12560</xdr:rowOff>
    </xdr:from>
    <xdr:to>
      <xdr:col>55</xdr:col>
      <xdr:colOff>88900</xdr:colOff>
      <xdr:row>75</xdr:row>
      <xdr:rowOff>12560</xdr:rowOff>
    </xdr:to>
    <xdr:cxnSp macro="">
      <xdr:nvCxnSpPr>
        <xdr:cNvPr id="404" name="直線コネクタ 403"/>
        <xdr:cNvCxnSpPr/>
      </xdr:nvCxnSpPr>
      <xdr:spPr>
        <a:xfrm>
          <a:off x="10388600" y="128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114669</xdr:rowOff>
    </xdr:from>
    <xdr:to>
      <xdr:col>55</xdr:col>
      <xdr:colOff>0</xdr:colOff>
      <xdr:row>77</xdr:row>
      <xdr:rowOff>105714</xdr:rowOff>
    </xdr:to>
    <xdr:cxnSp macro="">
      <xdr:nvCxnSpPr>
        <xdr:cNvPr id="405" name="直線コネクタ 404"/>
        <xdr:cNvCxnSpPr/>
      </xdr:nvCxnSpPr>
      <xdr:spPr>
        <a:xfrm>
          <a:off x="9639300" y="13144869"/>
          <a:ext cx="838200" cy="16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38600</xdr:rowOff>
    </xdr:from>
    <xdr:ext cx="534377" cy="259045"/>
    <xdr:sp macro="" textlink="">
      <xdr:nvSpPr>
        <xdr:cNvPr id="406" name="普通建設事業費 （ うち新規整備　）平均値テキスト"/>
        <xdr:cNvSpPr txBox="1"/>
      </xdr:nvSpPr>
      <xdr:spPr>
        <a:xfrm>
          <a:off x="10528300" y="13240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60173</xdr:rowOff>
    </xdr:from>
    <xdr:to>
      <xdr:col>55</xdr:col>
      <xdr:colOff>50800</xdr:colOff>
      <xdr:row>77</xdr:row>
      <xdr:rowOff>161773</xdr:rowOff>
    </xdr:to>
    <xdr:sp macro="" textlink="">
      <xdr:nvSpPr>
        <xdr:cNvPr id="407" name="フローチャート: 判断 406"/>
        <xdr:cNvSpPr/>
      </xdr:nvSpPr>
      <xdr:spPr>
        <a:xfrm>
          <a:off x="104267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114669</xdr:rowOff>
    </xdr:from>
    <xdr:to>
      <xdr:col>50</xdr:col>
      <xdr:colOff>114300</xdr:colOff>
      <xdr:row>77</xdr:row>
      <xdr:rowOff>130270</xdr:rowOff>
    </xdr:to>
    <xdr:cxnSp macro="">
      <xdr:nvCxnSpPr>
        <xdr:cNvPr id="408" name="直線コネクタ 407"/>
        <xdr:cNvCxnSpPr/>
      </xdr:nvCxnSpPr>
      <xdr:spPr>
        <a:xfrm flipV="1">
          <a:off x="8750300" y="13144869"/>
          <a:ext cx="889000" cy="1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105263</xdr:rowOff>
    </xdr:from>
    <xdr:to>
      <xdr:col>50</xdr:col>
      <xdr:colOff>165100</xdr:colOff>
      <xdr:row>78</xdr:row>
      <xdr:rowOff>35413</xdr:rowOff>
    </xdr:to>
    <xdr:sp macro="" textlink="">
      <xdr:nvSpPr>
        <xdr:cNvPr id="409" name="フローチャート: 判断 408"/>
        <xdr:cNvSpPr/>
      </xdr:nvSpPr>
      <xdr:spPr>
        <a:xfrm>
          <a:off x="9588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26540</xdr:rowOff>
    </xdr:from>
    <xdr:ext cx="534377" cy="259045"/>
    <xdr:sp macro="" textlink="">
      <xdr:nvSpPr>
        <xdr:cNvPr id="410" name="テキスト ボックス 409"/>
        <xdr:cNvSpPr txBox="1"/>
      </xdr:nvSpPr>
      <xdr:spPr>
        <a:xfrm>
          <a:off x="9372111" y="133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35554</xdr:rowOff>
    </xdr:from>
    <xdr:to>
      <xdr:col>45</xdr:col>
      <xdr:colOff>177800</xdr:colOff>
      <xdr:row>77</xdr:row>
      <xdr:rowOff>130270</xdr:rowOff>
    </xdr:to>
    <xdr:cxnSp macro="">
      <xdr:nvCxnSpPr>
        <xdr:cNvPr id="411" name="直線コネクタ 410"/>
        <xdr:cNvCxnSpPr/>
      </xdr:nvCxnSpPr>
      <xdr:spPr>
        <a:xfrm>
          <a:off x="7861300" y="13237204"/>
          <a:ext cx="8890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47237</xdr:rowOff>
    </xdr:from>
    <xdr:to>
      <xdr:col>46</xdr:col>
      <xdr:colOff>38100</xdr:colOff>
      <xdr:row>77</xdr:row>
      <xdr:rowOff>148837</xdr:rowOff>
    </xdr:to>
    <xdr:sp macro="" textlink="">
      <xdr:nvSpPr>
        <xdr:cNvPr id="412" name="フローチャート: 判断 411"/>
        <xdr:cNvSpPr/>
      </xdr:nvSpPr>
      <xdr:spPr>
        <a:xfrm>
          <a:off x="8699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165364</xdr:rowOff>
    </xdr:from>
    <xdr:ext cx="534377" cy="259045"/>
    <xdr:sp macro="" textlink="">
      <xdr:nvSpPr>
        <xdr:cNvPr id="413" name="テキスト ボックス 412"/>
        <xdr:cNvSpPr txBox="1"/>
      </xdr:nvSpPr>
      <xdr:spPr>
        <a:xfrm>
          <a:off x="8483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59995</xdr:rowOff>
    </xdr:from>
    <xdr:to>
      <xdr:col>41</xdr:col>
      <xdr:colOff>50800</xdr:colOff>
      <xdr:row>77</xdr:row>
      <xdr:rowOff>35554</xdr:rowOff>
    </xdr:to>
    <xdr:cxnSp macro="">
      <xdr:nvCxnSpPr>
        <xdr:cNvPr id="414" name="直線コネクタ 413"/>
        <xdr:cNvCxnSpPr/>
      </xdr:nvCxnSpPr>
      <xdr:spPr>
        <a:xfrm>
          <a:off x="6972300" y="12232945"/>
          <a:ext cx="889000" cy="100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4871</xdr:rowOff>
    </xdr:from>
    <xdr:to>
      <xdr:col>41</xdr:col>
      <xdr:colOff>101600</xdr:colOff>
      <xdr:row>77</xdr:row>
      <xdr:rowOff>106471</xdr:rowOff>
    </xdr:to>
    <xdr:sp macro="" textlink="">
      <xdr:nvSpPr>
        <xdr:cNvPr id="415" name="フローチャート: 判断 414"/>
        <xdr:cNvSpPr/>
      </xdr:nvSpPr>
      <xdr:spPr>
        <a:xfrm>
          <a:off x="7810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97598</xdr:rowOff>
    </xdr:from>
    <xdr:ext cx="534377" cy="259045"/>
    <xdr:sp macro="" textlink="">
      <xdr:nvSpPr>
        <xdr:cNvPr id="416" name="テキスト ボックス 415"/>
        <xdr:cNvSpPr txBox="1"/>
      </xdr:nvSpPr>
      <xdr:spPr>
        <a:xfrm>
          <a:off x="7594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17" name="フローチャート: 判断 416"/>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1415</xdr:rowOff>
    </xdr:from>
    <xdr:ext cx="534377" cy="259045"/>
    <xdr:sp macro="" textlink="">
      <xdr:nvSpPr>
        <xdr:cNvPr id="418" name="テキスト ボックス 417"/>
        <xdr:cNvSpPr txBox="1"/>
      </xdr:nvSpPr>
      <xdr:spPr>
        <a:xfrm>
          <a:off x="6705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54914</xdr:rowOff>
    </xdr:from>
    <xdr:to>
      <xdr:col>55</xdr:col>
      <xdr:colOff>50800</xdr:colOff>
      <xdr:row>77</xdr:row>
      <xdr:rowOff>156514</xdr:rowOff>
    </xdr:to>
    <xdr:sp macro="" textlink="">
      <xdr:nvSpPr>
        <xdr:cNvPr id="424" name="楕円 423"/>
        <xdr:cNvSpPr/>
      </xdr:nvSpPr>
      <xdr:spPr>
        <a:xfrm>
          <a:off x="10426700" y="132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77791</xdr:rowOff>
    </xdr:from>
    <xdr:ext cx="534377" cy="259045"/>
    <xdr:sp macro="" textlink="">
      <xdr:nvSpPr>
        <xdr:cNvPr id="425" name="普通建設事業費 （ うち新規整備　）該当値テキスト"/>
        <xdr:cNvSpPr txBox="1"/>
      </xdr:nvSpPr>
      <xdr:spPr>
        <a:xfrm>
          <a:off x="10528300" y="1310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63869</xdr:rowOff>
    </xdr:from>
    <xdr:to>
      <xdr:col>50</xdr:col>
      <xdr:colOff>165100</xdr:colOff>
      <xdr:row>76</xdr:row>
      <xdr:rowOff>165469</xdr:rowOff>
    </xdr:to>
    <xdr:sp macro="" textlink="">
      <xdr:nvSpPr>
        <xdr:cNvPr id="426" name="楕円 425"/>
        <xdr:cNvSpPr/>
      </xdr:nvSpPr>
      <xdr:spPr>
        <a:xfrm>
          <a:off x="9588500" y="13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10545</xdr:rowOff>
    </xdr:from>
    <xdr:ext cx="534377" cy="259045"/>
    <xdr:sp macro="" textlink="">
      <xdr:nvSpPr>
        <xdr:cNvPr id="427" name="テキスト ボックス 426"/>
        <xdr:cNvSpPr txBox="1"/>
      </xdr:nvSpPr>
      <xdr:spPr>
        <a:xfrm>
          <a:off x="9372111" y="128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79470</xdr:rowOff>
    </xdr:from>
    <xdr:to>
      <xdr:col>46</xdr:col>
      <xdr:colOff>38100</xdr:colOff>
      <xdr:row>78</xdr:row>
      <xdr:rowOff>9620</xdr:rowOff>
    </xdr:to>
    <xdr:sp macro="" textlink="">
      <xdr:nvSpPr>
        <xdr:cNvPr id="428" name="楕円 427"/>
        <xdr:cNvSpPr/>
      </xdr:nvSpPr>
      <xdr:spPr>
        <a:xfrm>
          <a:off x="8699500" y="132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747</xdr:rowOff>
    </xdr:from>
    <xdr:ext cx="534377" cy="259045"/>
    <xdr:sp macro="" textlink="">
      <xdr:nvSpPr>
        <xdr:cNvPr id="429" name="テキスト ボックス 428"/>
        <xdr:cNvSpPr txBox="1"/>
      </xdr:nvSpPr>
      <xdr:spPr>
        <a:xfrm>
          <a:off x="8483111" y="133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156204</xdr:rowOff>
    </xdr:from>
    <xdr:to>
      <xdr:col>41</xdr:col>
      <xdr:colOff>101600</xdr:colOff>
      <xdr:row>77</xdr:row>
      <xdr:rowOff>86354</xdr:rowOff>
    </xdr:to>
    <xdr:sp macro="" textlink="">
      <xdr:nvSpPr>
        <xdr:cNvPr id="430" name="楕円 429"/>
        <xdr:cNvSpPr/>
      </xdr:nvSpPr>
      <xdr:spPr>
        <a:xfrm>
          <a:off x="7810500" y="131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102881</xdr:rowOff>
    </xdr:from>
    <xdr:ext cx="534377" cy="259045"/>
    <xdr:sp macro="" textlink="">
      <xdr:nvSpPr>
        <xdr:cNvPr id="431" name="テキスト ボックス 430"/>
        <xdr:cNvSpPr txBox="1"/>
      </xdr:nvSpPr>
      <xdr:spPr>
        <a:xfrm>
          <a:off x="7594111" y="129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9195</xdr:rowOff>
    </xdr:from>
    <xdr:to>
      <xdr:col>36</xdr:col>
      <xdr:colOff>165100</xdr:colOff>
      <xdr:row>71</xdr:row>
      <xdr:rowOff>110795</xdr:rowOff>
    </xdr:to>
    <xdr:sp macro="" textlink="">
      <xdr:nvSpPr>
        <xdr:cNvPr id="432" name="楕円 431"/>
        <xdr:cNvSpPr/>
      </xdr:nvSpPr>
      <xdr:spPr>
        <a:xfrm>
          <a:off x="6921500" y="121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127322</xdr:rowOff>
    </xdr:from>
    <xdr:ext cx="534377" cy="259045"/>
    <xdr:sp macro="" textlink="">
      <xdr:nvSpPr>
        <xdr:cNvPr id="433" name="テキスト ボックス 432"/>
        <xdr:cNvSpPr txBox="1"/>
      </xdr:nvSpPr>
      <xdr:spPr>
        <a:xfrm>
          <a:off x="6705111" y="1195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17839</xdr:rowOff>
    </xdr:from>
    <xdr:to>
      <xdr:col>55</xdr:col>
      <xdr:colOff>0</xdr:colOff>
      <xdr:row>96</xdr:row>
      <xdr:rowOff>139080</xdr:rowOff>
    </xdr:to>
    <xdr:cxnSp macro="">
      <xdr:nvCxnSpPr>
        <xdr:cNvPr id="464" name="直線コネクタ 463"/>
        <xdr:cNvCxnSpPr/>
      </xdr:nvCxnSpPr>
      <xdr:spPr>
        <a:xfrm flipV="1">
          <a:off x="9639300" y="16305589"/>
          <a:ext cx="838200" cy="29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5" name="普通建設事業費 （ うち更新整備　）平均値テキスト"/>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139080</xdr:rowOff>
    </xdr:from>
    <xdr:to>
      <xdr:col>50</xdr:col>
      <xdr:colOff>114300</xdr:colOff>
      <xdr:row>97</xdr:row>
      <xdr:rowOff>71594</xdr:rowOff>
    </xdr:to>
    <xdr:cxnSp macro="">
      <xdr:nvCxnSpPr>
        <xdr:cNvPr id="467" name="直線コネクタ 466"/>
        <xdr:cNvCxnSpPr/>
      </xdr:nvCxnSpPr>
      <xdr:spPr>
        <a:xfrm flipV="1">
          <a:off x="8750300" y="16598280"/>
          <a:ext cx="889000" cy="10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69" name="テキスト ボックス 468"/>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112545</xdr:rowOff>
    </xdr:from>
    <xdr:to>
      <xdr:col>45</xdr:col>
      <xdr:colOff>177800</xdr:colOff>
      <xdr:row>97</xdr:row>
      <xdr:rowOff>71594</xdr:rowOff>
    </xdr:to>
    <xdr:cxnSp macro="">
      <xdr:nvCxnSpPr>
        <xdr:cNvPr id="470" name="直線コネクタ 469"/>
        <xdr:cNvCxnSpPr/>
      </xdr:nvCxnSpPr>
      <xdr:spPr>
        <a:xfrm>
          <a:off x="7861300" y="16571745"/>
          <a:ext cx="889000" cy="1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2" name="テキスト ボックス 471"/>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112545</xdr:rowOff>
    </xdr:from>
    <xdr:to>
      <xdr:col>41</xdr:col>
      <xdr:colOff>50800</xdr:colOff>
      <xdr:row>99</xdr:row>
      <xdr:rowOff>70205</xdr:rowOff>
    </xdr:to>
    <xdr:cxnSp macro="">
      <xdr:nvCxnSpPr>
        <xdr:cNvPr id="473" name="直線コネクタ 472"/>
        <xdr:cNvCxnSpPr/>
      </xdr:nvCxnSpPr>
      <xdr:spPr>
        <a:xfrm flipV="1">
          <a:off x="6972300" y="16571745"/>
          <a:ext cx="889000" cy="4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5" name="テキスト ボックス 474"/>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7" name="テキスト ボックス 476"/>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138489</xdr:rowOff>
    </xdr:from>
    <xdr:to>
      <xdr:col>55</xdr:col>
      <xdr:colOff>50800</xdr:colOff>
      <xdr:row>95</xdr:row>
      <xdr:rowOff>68639</xdr:rowOff>
    </xdr:to>
    <xdr:sp macro="" textlink="">
      <xdr:nvSpPr>
        <xdr:cNvPr id="483" name="楕円 482"/>
        <xdr:cNvSpPr/>
      </xdr:nvSpPr>
      <xdr:spPr>
        <a:xfrm>
          <a:off x="10426700" y="162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161366</xdr:rowOff>
    </xdr:from>
    <xdr:ext cx="534377" cy="259045"/>
    <xdr:sp macro="" textlink="">
      <xdr:nvSpPr>
        <xdr:cNvPr id="484" name="普通建設事業費 （ うち更新整備　）該当値テキスト"/>
        <xdr:cNvSpPr txBox="1"/>
      </xdr:nvSpPr>
      <xdr:spPr>
        <a:xfrm>
          <a:off x="10528300" y="1610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88280</xdr:rowOff>
    </xdr:from>
    <xdr:to>
      <xdr:col>50</xdr:col>
      <xdr:colOff>165100</xdr:colOff>
      <xdr:row>97</xdr:row>
      <xdr:rowOff>18430</xdr:rowOff>
    </xdr:to>
    <xdr:sp macro="" textlink="">
      <xdr:nvSpPr>
        <xdr:cNvPr id="485" name="楕円 484"/>
        <xdr:cNvSpPr/>
      </xdr:nvSpPr>
      <xdr:spPr>
        <a:xfrm>
          <a:off x="9588500" y="165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9557</xdr:rowOff>
    </xdr:from>
    <xdr:ext cx="534377" cy="259045"/>
    <xdr:sp macro="" textlink="">
      <xdr:nvSpPr>
        <xdr:cNvPr id="486" name="テキスト ボックス 485"/>
        <xdr:cNvSpPr txBox="1"/>
      </xdr:nvSpPr>
      <xdr:spPr>
        <a:xfrm>
          <a:off x="9372111" y="166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20794</xdr:rowOff>
    </xdr:from>
    <xdr:to>
      <xdr:col>46</xdr:col>
      <xdr:colOff>38100</xdr:colOff>
      <xdr:row>97</xdr:row>
      <xdr:rowOff>122394</xdr:rowOff>
    </xdr:to>
    <xdr:sp macro="" textlink="">
      <xdr:nvSpPr>
        <xdr:cNvPr id="487" name="楕円 486"/>
        <xdr:cNvSpPr/>
      </xdr:nvSpPr>
      <xdr:spPr>
        <a:xfrm>
          <a:off x="8699500" y="166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113521</xdr:rowOff>
    </xdr:from>
    <xdr:ext cx="534377" cy="259045"/>
    <xdr:sp macro="" textlink="">
      <xdr:nvSpPr>
        <xdr:cNvPr id="488" name="テキスト ボックス 487"/>
        <xdr:cNvSpPr txBox="1"/>
      </xdr:nvSpPr>
      <xdr:spPr>
        <a:xfrm>
          <a:off x="8483111" y="167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61745</xdr:rowOff>
    </xdr:from>
    <xdr:to>
      <xdr:col>41</xdr:col>
      <xdr:colOff>101600</xdr:colOff>
      <xdr:row>96</xdr:row>
      <xdr:rowOff>163345</xdr:rowOff>
    </xdr:to>
    <xdr:sp macro="" textlink="">
      <xdr:nvSpPr>
        <xdr:cNvPr id="489" name="楕円 488"/>
        <xdr:cNvSpPr/>
      </xdr:nvSpPr>
      <xdr:spPr>
        <a:xfrm>
          <a:off x="7810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154472</xdr:rowOff>
    </xdr:from>
    <xdr:ext cx="534377" cy="259045"/>
    <xdr:sp macro="" textlink="">
      <xdr:nvSpPr>
        <xdr:cNvPr id="490" name="テキスト ボックス 489"/>
        <xdr:cNvSpPr txBox="1"/>
      </xdr:nvSpPr>
      <xdr:spPr>
        <a:xfrm>
          <a:off x="7594111" y="166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19405</xdr:rowOff>
    </xdr:from>
    <xdr:to>
      <xdr:col>36</xdr:col>
      <xdr:colOff>165100</xdr:colOff>
      <xdr:row>99</xdr:row>
      <xdr:rowOff>121005</xdr:rowOff>
    </xdr:to>
    <xdr:sp macro="" textlink="">
      <xdr:nvSpPr>
        <xdr:cNvPr id="491" name="楕円 490"/>
        <xdr:cNvSpPr/>
      </xdr:nvSpPr>
      <xdr:spPr>
        <a:xfrm>
          <a:off x="6921500" y="169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112132</xdr:rowOff>
    </xdr:from>
    <xdr:ext cx="469744" cy="259045"/>
    <xdr:sp macro="" textlink="">
      <xdr:nvSpPr>
        <xdr:cNvPr id="492" name="テキスト ボックス 491"/>
        <xdr:cNvSpPr txBox="1"/>
      </xdr:nvSpPr>
      <xdr:spPr>
        <a:xfrm>
          <a:off x="6737428" y="170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120772</xdr:rowOff>
    </xdr:from>
    <xdr:to>
      <xdr:col>85</xdr:col>
      <xdr:colOff>127000</xdr:colOff>
      <xdr:row>38</xdr:row>
      <xdr:rowOff>135813</xdr:rowOff>
    </xdr:to>
    <xdr:cxnSp macro="">
      <xdr:nvCxnSpPr>
        <xdr:cNvPr id="519" name="直線コネクタ 518"/>
        <xdr:cNvCxnSpPr/>
      </xdr:nvCxnSpPr>
      <xdr:spPr>
        <a:xfrm>
          <a:off x="15481300" y="6635872"/>
          <a:ext cx="8382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0" name="災害復旧事業費平均値テキスト"/>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120772</xdr:rowOff>
    </xdr:from>
    <xdr:to>
      <xdr:col>81</xdr:col>
      <xdr:colOff>50800</xdr:colOff>
      <xdr:row>38</xdr:row>
      <xdr:rowOff>123561</xdr:rowOff>
    </xdr:to>
    <xdr:cxnSp macro="">
      <xdr:nvCxnSpPr>
        <xdr:cNvPr id="522" name="直線コネクタ 521"/>
        <xdr:cNvCxnSpPr/>
      </xdr:nvCxnSpPr>
      <xdr:spPr>
        <a:xfrm flipV="1">
          <a:off x="14592300" y="663587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4" name="テキスト ボックス 523"/>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123561</xdr:rowOff>
    </xdr:from>
    <xdr:to>
      <xdr:col>76</xdr:col>
      <xdr:colOff>114300</xdr:colOff>
      <xdr:row>38</xdr:row>
      <xdr:rowOff>139700</xdr:rowOff>
    </xdr:to>
    <xdr:cxnSp macro="">
      <xdr:nvCxnSpPr>
        <xdr:cNvPr id="525" name="直線コネクタ 524"/>
        <xdr:cNvCxnSpPr/>
      </xdr:nvCxnSpPr>
      <xdr:spPr>
        <a:xfrm flipV="1">
          <a:off x="13703300" y="663866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128498</xdr:rowOff>
    </xdr:from>
    <xdr:to>
      <xdr:col>71</xdr:col>
      <xdr:colOff>177800</xdr:colOff>
      <xdr:row>38</xdr:row>
      <xdr:rowOff>139700</xdr:rowOff>
    </xdr:to>
    <xdr:cxnSp macro="">
      <xdr:nvCxnSpPr>
        <xdr:cNvPr id="528" name="直線コネクタ 527"/>
        <xdr:cNvCxnSpPr/>
      </xdr:nvCxnSpPr>
      <xdr:spPr>
        <a:xfrm>
          <a:off x="12814300" y="664359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2" name="テキスト ボックス 531"/>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85013</xdr:rowOff>
    </xdr:from>
    <xdr:to>
      <xdr:col>85</xdr:col>
      <xdr:colOff>177800</xdr:colOff>
      <xdr:row>39</xdr:row>
      <xdr:rowOff>15163</xdr:rowOff>
    </xdr:to>
    <xdr:sp macro="" textlink="">
      <xdr:nvSpPr>
        <xdr:cNvPr id="538" name="楕円 537"/>
        <xdr:cNvSpPr/>
      </xdr:nvSpPr>
      <xdr:spPr>
        <a:xfrm>
          <a:off x="162687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171390</xdr:rowOff>
    </xdr:from>
    <xdr:ext cx="313932" cy="259045"/>
    <xdr:sp macro="" textlink="">
      <xdr:nvSpPr>
        <xdr:cNvPr id="539" name="災害復旧事業費該当値テキスト"/>
        <xdr:cNvSpPr txBox="1"/>
      </xdr:nvSpPr>
      <xdr:spPr>
        <a:xfrm>
          <a:off x="16370300" y="6515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69972</xdr:rowOff>
    </xdr:from>
    <xdr:to>
      <xdr:col>81</xdr:col>
      <xdr:colOff>101600</xdr:colOff>
      <xdr:row>39</xdr:row>
      <xdr:rowOff>122</xdr:rowOff>
    </xdr:to>
    <xdr:sp macro="" textlink="">
      <xdr:nvSpPr>
        <xdr:cNvPr id="540" name="楕円 539"/>
        <xdr:cNvSpPr/>
      </xdr:nvSpPr>
      <xdr:spPr>
        <a:xfrm>
          <a:off x="15430500" y="65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162699</xdr:rowOff>
    </xdr:from>
    <xdr:ext cx="378565" cy="259045"/>
    <xdr:sp macro="" textlink="">
      <xdr:nvSpPr>
        <xdr:cNvPr id="541" name="テキスト ボックス 540"/>
        <xdr:cNvSpPr txBox="1"/>
      </xdr:nvSpPr>
      <xdr:spPr>
        <a:xfrm>
          <a:off x="15292017" y="667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72761</xdr:rowOff>
    </xdr:from>
    <xdr:to>
      <xdr:col>76</xdr:col>
      <xdr:colOff>165100</xdr:colOff>
      <xdr:row>39</xdr:row>
      <xdr:rowOff>2911</xdr:rowOff>
    </xdr:to>
    <xdr:sp macro="" textlink="">
      <xdr:nvSpPr>
        <xdr:cNvPr id="542" name="楕円 541"/>
        <xdr:cNvSpPr/>
      </xdr:nvSpPr>
      <xdr:spPr>
        <a:xfrm>
          <a:off x="14541500" y="6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165488</xdr:rowOff>
    </xdr:from>
    <xdr:ext cx="378565" cy="259045"/>
    <xdr:sp macro="" textlink="">
      <xdr:nvSpPr>
        <xdr:cNvPr id="543" name="テキスト ボックス 542"/>
        <xdr:cNvSpPr txBox="1"/>
      </xdr:nvSpPr>
      <xdr:spPr>
        <a:xfrm>
          <a:off x="14403017" y="668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77698</xdr:rowOff>
    </xdr:from>
    <xdr:to>
      <xdr:col>67</xdr:col>
      <xdr:colOff>101600</xdr:colOff>
      <xdr:row>39</xdr:row>
      <xdr:rowOff>7848</xdr:rowOff>
    </xdr:to>
    <xdr:sp macro="" textlink="">
      <xdr:nvSpPr>
        <xdr:cNvPr id="546" name="楕円 545"/>
        <xdr:cNvSpPr/>
      </xdr:nvSpPr>
      <xdr:spPr>
        <a:xfrm>
          <a:off x="12763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170425</xdr:rowOff>
    </xdr:from>
    <xdr:ext cx="378565" cy="259045"/>
    <xdr:sp macro="" textlink="">
      <xdr:nvSpPr>
        <xdr:cNvPr id="547" name="テキスト ボックス 546"/>
        <xdr:cNvSpPr txBox="1"/>
      </xdr:nvSpPr>
      <xdr:spPr>
        <a:xfrm>
          <a:off x="12625017" y="668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162750</xdr:rowOff>
    </xdr:from>
    <xdr:to>
      <xdr:col>85</xdr:col>
      <xdr:colOff>127000</xdr:colOff>
      <xdr:row>77</xdr:row>
      <xdr:rowOff>4102</xdr:rowOff>
    </xdr:to>
    <xdr:cxnSp macro="">
      <xdr:nvCxnSpPr>
        <xdr:cNvPr id="626" name="直線コネクタ 625"/>
        <xdr:cNvCxnSpPr/>
      </xdr:nvCxnSpPr>
      <xdr:spPr>
        <a:xfrm>
          <a:off x="15481300" y="13192950"/>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7" name="公債費平均値テキスト"/>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162750</xdr:rowOff>
    </xdr:from>
    <xdr:to>
      <xdr:col>81</xdr:col>
      <xdr:colOff>50800</xdr:colOff>
      <xdr:row>77</xdr:row>
      <xdr:rowOff>2750</xdr:rowOff>
    </xdr:to>
    <xdr:cxnSp macro="">
      <xdr:nvCxnSpPr>
        <xdr:cNvPr id="629" name="直線コネクタ 628"/>
        <xdr:cNvCxnSpPr/>
      </xdr:nvCxnSpPr>
      <xdr:spPr>
        <a:xfrm flipV="1">
          <a:off x="14592300" y="13192950"/>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1" name="テキスト ボックス 630"/>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2750</xdr:rowOff>
    </xdr:from>
    <xdr:to>
      <xdr:col>76</xdr:col>
      <xdr:colOff>114300</xdr:colOff>
      <xdr:row>77</xdr:row>
      <xdr:rowOff>18238</xdr:rowOff>
    </xdr:to>
    <xdr:cxnSp macro="">
      <xdr:nvCxnSpPr>
        <xdr:cNvPr id="632" name="直線コネクタ 631"/>
        <xdr:cNvCxnSpPr/>
      </xdr:nvCxnSpPr>
      <xdr:spPr>
        <a:xfrm flipV="1">
          <a:off x="13703300" y="13204400"/>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4" name="テキスト ボックス 633"/>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132384</xdr:rowOff>
    </xdr:from>
    <xdr:to>
      <xdr:col>71</xdr:col>
      <xdr:colOff>177800</xdr:colOff>
      <xdr:row>77</xdr:row>
      <xdr:rowOff>18238</xdr:rowOff>
    </xdr:to>
    <xdr:cxnSp macro="">
      <xdr:nvCxnSpPr>
        <xdr:cNvPr id="635" name="直線コネクタ 634"/>
        <xdr:cNvCxnSpPr/>
      </xdr:nvCxnSpPr>
      <xdr:spPr>
        <a:xfrm>
          <a:off x="12814300" y="13162584"/>
          <a:ext cx="889000" cy="5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7" name="テキスト ボックス 636"/>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39" name="テキスト ボックス 638"/>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124752</xdr:rowOff>
    </xdr:from>
    <xdr:to>
      <xdr:col>85</xdr:col>
      <xdr:colOff>177800</xdr:colOff>
      <xdr:row>77</xdr:row>
      <xdr:rowOff>54902</xdr:rowOff>
    </xdr:to>
    <xdr:sp macro="" textlink="">
      <xdr:nvSpPr>
        <xdr:cNvPr id="645" name="楕円 644"/>
        <xdr:cNvSpPr/>
      </xdr:nvSpPr>
      <xdr:spPr>
        <a:xfrm>
          <a:off x="16268700" y="131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103179</xdr:rowOff>
    </xdr:from>
    <xdr:ext cx="534377" cy="259045"/>
    <xdr:sp macro="" textlink="">
      <xdr:nvSpPr>
        <xdr:cNvPr id="646" name="公債費該当値テキスト"/>
        <xdr:cNvSpPr txBox="1"/>
      </xdr:nvSpPr>
      <xdr:spPr>
        <a:xfrm>
          <a:off x="16370300"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111950</xdr:rowOff>
    </xdr:from>
    <xdr:to>
      <xdr:col>81</xdr:col>
      <xdr:colOff>101600</xdr:colOff>
      <xdr:row>77</xdr:row>
      <xdr:rowOff>42100</xdr:rowOff>
    </xdr:to>
    <xdr:sp macro="" textlink="">
      <xdr:nvSpPr>
        <xdr:cNvPr id="647" name="楕円 646"/>
        <xdr:cNvSpPr/>
      </xdr:nvSpPr>
      <xdr:spPr>
        <a:xfrm>
          <a:off x="15430500" y="131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33227</xdr:rowOff>
    </xdr:from>
    <xdr:ext cx="534377" cy="259045"/>
    <xdr:sp macro="" textlink="">
      <xdr:nvSpPr>
        <xdr:cNvPr id="648" name="テキスト ボックス 647"/>
        <xdr:cNvSpPr txBox="1"/>
      </xdr:nvSpPr>
      <xdr:spPr>
        <a:xfrm>
          <a:off x="15214111" y="1323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123400</xdr:rowOff>
    </xdr:from>
    <xdr:to>
      <xdr:col>76</xdr:col>
      <xdr:colOff>165100</xdr:colOff>
      <xdr:row>77</xdr:row>
      <xdr:rowOff>53550</xdr:rowOff>
    </xdr:to>
    <xdr:sp macro="" textlink="">
      <xdr:nvSpPr>
        <xdr:cNvPr id="649" name="楕円 648"/>
        <xdr:cNvSpPr/>
      </xdr:nvSpPr>
      <xdr:spPr>
        <a:xfrm>
          <a:off x="14541500" y="131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44677</xdr:rowOff>
    </xdr:from>
    <xdr:ext cx="534377" cy="259045"/>
    <xdr:sp macro="" textlink="">
      <xdr:nvSpPr>
        <xdr:cNvPr id="650" name="テキスト ボックス 649"/>
        <xdr:cNvSpPr txBox="1"/>
      </xdr:nvSpPr>
      <xdr:spPr>
        <a:xfrm>
          <a:off x="14325111" y="132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138888</xdr:rowOff>
    </xdr:from>
    <xdr:to>
      <xdr:col>72</xdr:col>
      <xdr:colOff>38100</xdr:colOff>
      <xdr:row>77</xdr:row>
      <xdr:rowOff>69038</xdr:rowOff>
    </xdr:to>
    <xdr:sp macro="" textlink="">
      <xdr:nvSpPr>
        <xdr:cNvPr id="651" name="楕円 650"/>
        <xdr:cNvSpPr/>
      </xdr:nvSpPr>
      <xdr:spPr>
        <a:xfrm>
          <a:off x="13652500" y="131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60165</xdr:rowOff>
    </xdr:from>
    <xdr:ext cx="534377" cy="259045"/>
    <xdr:sp macro="" textlink="">
      <xdr:nvSpPr>
        <xdr:cNvPr id="652" name="テキスト ボックス 651"/>
        <xdr:cNvSpPr txBox="1"/>
      </xdr:nvSpPr>
      <xdr:spPr>
        <a:xfrm>
          <a:off x="13436111" y="132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81584</xdr:rowOff>
    </xdr:from>
    <xdr:to>
      <xdr:col>67</xdr:col>
      <xdr:colOff>101600</xdr:colOff>
      <xdr:row>77</xdr:row>
      <xdr:rowOff>11734</xdr:rowOff>
    </xdr:to>
    <xdr:sp macro="" textlink="">
      <xdr:nvSpPr>
        <xdr:cNvPr id="653" name="楕円 652"/>
        <xdr:cNvSpPr/>
      </xdr:nvSpPr>
      <xdr:spPr>
        <a:xfrm>
          <a:off x="12763500" y="131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28262</xdr:rowOff>
    </xdr:from>
    <xdr:ext cx="534377" cy="259045"/>
    <xdr:sp macro="" textlink="">
      <xdr:nvSpPr>
        <xdr:cNvPr id="654" name="テキスト ボックス 653"/>
        <xdr:cNvSpPr txBox="1"/>
      </xdr:nvSpPr>
      <xdr:spPr>
        <a:xfrm>
          <a:off x="12547111" y="128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128118</xdr:rowOff>
    </xdr:from>
    <xdr:to>
      <xdr:col>85</xdr:col>
      <xdr:colOff>127000</xdr:colOff>
      <xdr:row>95</xdr:row>
      <xdr:rowOff>104724</xdr:rowOff>
    </xdr:to>
    <xdr:cxnSp macro="">
      <xdr:nvCxnSpPr>
        <xdr:cNvPr id="683" name="直線コネクタ 682"/>
        <xdr:cNvCxnSpPr/>
      </xdr:nvCxnSpPr>
      <xdr:spPr>
        <a:xfrm>
          <a:off x="15481300" y="16244418"/>
          <a:ext cx="838200" cy="1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50410</xdr:rowOff>
    </xdr:from>
    <xdr:ext cx="534377" cy="259045"/>
    <xdr:sp macro="" textlink="">
      <xdr:nvSpPr>
        <xdr:cNvPr id="684" name="積立金平均値テキスト"/>
        <xdr:cNvSpPr txBox="1"/>
      </xdr:nvSpPr>
      <xdr:spPr>
        <a:xfrm>
          <a:off x="16370300" y="16509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2045</xdr:rowOff>
    </xdr:from>
    <xdr:to>
      <xdr:col>81</xdr:col>
      <xdr:colOff>50800</xdr:colOff>
      <xdr:row>94</xdr:row>
      <xdr:rowOff>128118</xdr:rowOff>
    </xdr:to>
    <xdr:cxnSp macro="">
      <xdr:nvCxnSpPr>
        <xdr:cNvPr id="686" name="直線コネクタ 685"/>
        <xdr:cNvCxnSpPr/>
      </xdr:nvCxnSpPr>
      <xdr:spPr>
        <a:xfrm>
          <a:off x="14592300" y="16118345"/>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79519</xdr:rowOff>
    </xdr:from>
    <xdr:ext cx="534377" cy="259045"/>
    <xdr:sp macro="" textlink="">
      <xdr:nvSpPr>
        <xdr:cNvPr id="688" name="テキスト ボックス 687"/>
        <xdr:cNvSpPr txBox="1"/>
      </xdr:nvSpPr>
      <xdr:spPr>
        <a:xfrm>
          <a:off x="15214111" y="165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2045</xdr:rowOff>
    </xdr:from>
    <xdr:to>
      <xdr:col>76</xdr:col>
      <xdr:colOff>114300</xdr:colOff>
      <xdr:row>95</xdr:row>
      <xdr:rowOff>92151</xdr:rowOff>
    </xdr:to>
    <xdr:cxnSp macro="">
      <xdr:nvCxnSpPr>
        <xdr:cNvPr id="689" name="直線コネクタ 688"/>
        <xdr:cNvCxnSpPr/>
      </xdr:nvCxnSpPr>
      <xdr:spPr>
        <a:xfrm flipV="1">
          <a:off x="13703300" y="16118345"/>
          <a:ext cx="889000" cy="2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1" name="テキスト ボックス 690"/>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92151</xdr:rowOff>
    </xdr:from>
    <xdr:to>
      <xdr:col>71</xdr:col>
      <xdr:colOff>177800</xdr:colOff>
      <xdr:row>97</xdr:row>
      <xdr:rowOff>44145</xdr:rowOff>
    </xdr:to>
    <xdr:cxnSp macro="">
      <xdr:nvCxnSpPr>
        <xdr:cNvPr id="692" name="直線コネクタ 691"/>
        <xdr:cNvCxnSpPr/>
      </xdr:nvCxnSpPr>
      <xdr:spPr>
        <a:xfrm flipV="1">
          <a:off x="12814300" y="16379901"/>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4" name="テキスト ボックス 693"/>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6" name="テキスト ボックス 695"/>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53924</xdr:rowOff>
    </xdr:from>
    <xdr:to>
      <xdr:col>85</xdr:col>
      <xdr:colOff>177800</xdr:colOff>
      <xdr:row>95</xdr:row>
      <xdr:rowOff>155524</xdr:rowOff>
    </xdr:to>
    <xdr:sp macro="" textlink="">
      <xdr:nvSpPr>
        <xdr:cNvPr id="702" name="楕円 701"/>
        <xdr:cNvSpPr/>
      </xdr:nvSpPr>
      <xdr:spPr>
        <a:xfrm>
          <a:off x="16268700" y="163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76801</xdr:rowOff>
    </xdr:from>
    <xdr:ext cx="534377" cy="259045"/>
    <xdr:sp macro="" textlink="">
      <xdr:nvSpPr>
        <xdr:cNvPr id="703" name="積立金該当値テキスト"/>
        <xdr:cNvSpPr txBox="1"/>
      </xdr:nvSpPr>
      <xdr:spPr>
        <a:xfrm>
          <a:off x="16370300" y="161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77318</xdr:rowOff>
    </xdr:from>
    <xdr:to>
      <xdr:col>81</xdr:col>
      <xdr:colOff>101600</xdr:colOff>
      <xdr:row>95</xdr:row>
      <xdr:rowOff>7468</xdr:rowOff>
    </xdr:to>
    <xdr:sp macro="" textlink="">
      <xdr:nvSpPr>
        <xdr:cNvPr id="704" name="楕円 703"/>
        <xdr:cNvSpPr/>
      </xdr:nvSpPr>
      <xdr:spPr>
        <a:xfrm>
          <a:off x="15430500" y="161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23995</xdr:rowOff>
    </xdr:from>
    <xdr:ext cx="534377" cy="259045"/>
    <xdr:sp macro="" textlink="">
      <xdr:nvSpPr>
        <xdr:cNvPr id="705" name="テキスト ボックス 704"/>
        <xdr:cNvSpPr txBox="1"/>
      </xdr:nvSpPr>
      <xdr:spPr>
        <a:xfrm>
          <a:off x="15214111" y="159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122695</xdr:rowOff>
    </xdr:from>
    <xdr:to>
      <xdr:col>76</xdr:col>
      <xdr:colOff>165100</xdr:colOff>
      <xdr:row>94</xdr:row>
      <xdr:rowOff>52845</xdr:rowOff>
    </xdr:to>
    <xdr:sp macro="" textlink="">
      <xdr:nvSpPr>
        <xdr:cNvPr id="706" name="楕円 705"/>
        <xdr:cNvSpPr/>
      </xdr:nvSpPr>
      <xdr:spPr>
        <a:xfrm>
          <a:off x="14541500" y="160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69372</xdr:rowOff>
    </xdr:from>
    <xdr:ext cx="534377" cy="259045"/>
    <xdr:sp macro="" textlink="">
      <xdr:nvSpPr>
        <xdr:cNvPr id="707" name="テキスト ボックス 706"/>
        <xdr:cNvSpPr txBox="1"/>
      </xdr:nvSpPr>
      <xdr:spPr>
        <a:xfrm>
          <a:off x="14325111" y="158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41351</xdr:rowOff>
    </xdr:from>
    <xdr:to>
      <xdr:col>72</xdr:col>
      <xdr:colOff>38100</xdr:colOff>
      <xdr:row>95</xdr:row>
      <xdr:rowOff>142951</xdr:rowOff>
    </xdr:to>
    <xdr:sp macro="" textlink="">
      <xdr:nvSpPr>
        <xdr:cNvPr id="708" name="楕円 707"/>
        <xdr:cNvSpPr/>
      </xdr:nvSpPr>
      <xdr:spPr>
        <a:xfrm>
          <a:off x="13652500" y="163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159478</xdr:rowOff>
    </xdr:from>
    <xdr:ext cx="534377" cy="259045"/>
    <xdr:sp macro="" textlink="">
      <xdr:nvSpPr>
        <xdr:cNvPr id="709" name="テキスト ボックス 708"/>
        <xdr:cNvSpPr txBox="1"/>
      </xdr:nvSpPr>
      <xdr:spPr>
        <a:xfrm>
          <a:off x="13436111" y="161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164795</xdr:rowOff>
    </xdr:from>
    <xdr:to>
      <xdr:col>67</xdr:col>
      <xdr:colOff>101600</xdr:colOff>
      <xdr:row>97</xdr:row>
      <xdr:rowOff>94945</xdr:rowOff>
    </xdr:to>
    <xdr:sp macro="" textlink="">
      <xdr:nvSpPr>
        <xdr:cNvPr id="710" name="楕円 709"/>
        <xdr:cNvSpPr/>
      </xdr:nvSpPr>
      <xdr:spPr>
        <a:xfrm>
          <a:off x="12763500" y="166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86072</xdr:rowOff>
    </xdr:from>
    <xdr:ext cx="469744" cy="259045"/>
    <xdr:sp macro="" textlink="">
      <xdr:nvSpPr>
        <xdr:cNvPr id="711" name="テキスト ボックス 710"/>
        <xdr:cNvSpPr txBox="1"/>
      </xdr:nvSpPr>
      <xdr:spPr>
        <a:xfrm>
          <a:off x="12579428" y="1671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5" name="直線コネクタ 734"/>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8"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9" name="直線コネクタ 738"/>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1" name="投資及び出資金平均値テキスト"/>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2" name="フローチャート: 判断 741"/>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4" name="フローチャート: 判断 743"/>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5" name="テキスト ボックス 744"/>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7" name="フローチャート: 判断 746"/>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48" name="テキスト ボックス 747"/>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0" name="フローチャート: 判断 749"/>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1" name="テキスト ボックス 750"/>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2" name="フローチャート: 判断 751"/>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3" name="テキスト ボックス 752"/>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0" name="直線コネクタ 789"/>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3"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4" name="直線コネクタ 793"/>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139243</xdr:rowOff>
    </xdr:from>
    <xdr:to>
      <xdr:col>116</xdr:col>
      <xdr:colOff>63500</xdr:colOff>
      <xdr:row>58</xdr:row>
      <xdr:rowOff>139243</xdr:rowOff>
    </xdr:to>
    <xdr:cxnSp macro="">
      <xdr:nvCxnSpPr>
        <xdr:cNvPr id="795" name="直線コネクタ 794"/>
        <xdr:cNvCxnSpPr/>
      </xdr:nvCxnSpPr>
      <xdr:spPr>
        <a:xfrm>
          <a:off x="21323300" y="10083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6" name="貸付金平均値テキスト"/>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7" name="フローチャート: 判断 796"/>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139243</xdr:rowOff>
    </xdr:from>
    <xdr:to>
      <xdr:col>111</xdr:col>
      <xdr:colOff>177800</xdr:colOff>
      <xdr:row>58</xdr:row>
      <xdr:rowOff>139288</xdr:rowOff>
    </xdr:to>
    <xdr:cxnSp macro="">
      <xdr:nvCxnSpPr>
        <xdr:cNvPr id="798" name="直線コネクタ 797"/>
        <xdr:cNvCxnSpPr/>
      </xdr:nvCxnSpPr>
      <xdr:spPr>
        <a:xfrm flipV="1">
          <a:off x="20434300" y="1008334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9" name="フローチャート: 判断 798"/>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0" name="テキスト ボックス 799"/>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93066</xdr:rowOff>
    </xdr:from>
    <xdr:to>
      <xdr:col>107</xdr:col>
      <xdr:colOff>50800</xdr:colOff>
      <xdr:row>58</xdr:row>
      <xdr:rowOff>139288</xdr:rowOff>
    </xdr:to>
    <xdr:cxnSp macro="">
      <xdr:nvCxnSpPr>
        <xdr:cNvPr id="801" name="直線コネクタ 800"/>
        <xdr:cNvCxnSpPr/>
      </xdr:nvCxnSpPr>
      <xdr:spPr>
        <a:xfrm>
          <a:off x="19545300" y="10037166"/>
          <a:ext cx="8890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2" name="フローチャート: 判断 801"/>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3" name="テキスト ボックス 802"/>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74183</xdr:rowOff>
    </xdr:from>
    <xdr:to>
      <xdr:col>102</xdr:col>
      <xdr:colOff>114300</xdr:colOff>
      <xdr:row>58</xdr:row>
      <xdr:rowOff>93066</xdr:rowOff>
    </xdr:to>
    <xdr:cxnSp macro="">
      <xdr:nvCxnSpPr>
        <xdr:cNvPr id="804" name="直線コネクタ 803"/>
        <xdr:cNvCxnSpPr/>
      </xdr:nvCxnSpPr>
      <xdr:spPr>
        <a:xfrm>
          <a:off x="18656300" y="10018283"/>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5" name="フローチャート: 判断 804"/>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6" name="テキスト ボックス 805"/>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7" name="フローチャート: 判断 806"/>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8" name="テキスト ボックス 807"/>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88443</xdr:rowOff>
    </xdr:from>
    <xdr:to>
      <xdr:col>116</xdr:col>
      <xdr:colOff>114300</xdr:colOff>
      <xdr:row>59</xdr:row>
      <xdr:rowOff>18593</xdr:rowOff>
    </xdr:to>
    <xdr:sp macro="" textlink="">
      <xdr:nvSpPr>
        <xdr:cNvPr id="814" name="楕円 813"/>
        <xdr:cNvSpPr/>
      </xdr:nvSpPr>
      <xdr:spPr>
        <a:xfrm>
          <a:off x="221107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3370</xdr:rowOff>
    </xdr:from>
    <xdr:ext cx="313932" cy="259045"/>
    <xdr:sp macro="" textlink="">
      <xdr:nvSpPr>
        <xdr:cNvPr id="815" name="貸付金該当値テキスト"/>
        <xdr:cNvSpPr txBox="1"/>
      </xdr:nvSpPr>
      <xdr:spPr>
        <a:xfrm>
          <a:off x="22212300" y="9947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88443</xdr:rowOff>
    </xdr:from>
    <xdr:to>
      <xdr:col>112</xdr:col>
      <xdr:colOff>38100</xdr:colOff>
      <xdr:row>59</xdr:row>
      <xdr:rowOff>18593</xdr:rowOff>
    </xdr:to>
    <xdr:sp macro="" textlink="">
      <xdr:nvSpPr>
        <xdr:cNvPr id="816" name="楕円 815"/>
        <xdr:cNvSpPr/>
      </xdr:nvSpPr>
      <xdr:spPr>
        <a:xfrm>
          <a:off x="21272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9720</xdr:rowOff>
    </xdr:from>
    <xdr:ext cx="313932" cy="259045"/>
    <xdr:sp macro="" textlink="">
      <xdr:nvSpPr>
        <xdr:cNvPr id="817" name="テキスト ボックス 816"/>
        <xdr:cNvSpPr txBox="1"/>
      </xdr:nvSpPr>
      <xdr:spPr>
        <a:xfrm>
          <a:off x="21166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88488</xdr:rowOff>
    </xdr:from>
    <xdr:to>
      <xdr:col>107</xdr:col>
      <xdr:colOff>101600</xdr:colOff>
      <xdr:row>59</xdr:row>
      <xdr:rowOff>18638</xdr:rowOff>
    </xdr:to>
    <xdr:sp macro="" textlink="">
      <xdr:nvSpPr>
        <xdr:cNvPr id="818" name="楕円 817"/>
        <xdr:cNvSpPr/>
      </xdr:nvSpPr>
      <xdr:spPr>
        <a:xfrm>
          <a:off x="20383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9765</xdr:rowOff>
    </xdr:from>
    <xdr:ext cx="249299" cy="259045"/>
    <xdr:sp macro="" textlink="">
      <xdr:nvSpPr>
        <xdr:cNvPr id="819" name="テキスト ボックス 818"/>
        <xdr:cNvSpPr txBox="1"/>
      </xdr:nvSpPr>
      <xdr:spPr>
        <a:xfrm>
          <a:off x="20309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42266</xdr:rowOff>
    </xdr:from>
    <xdr:to>
      <xdr:col>102</xdr:col>
      <xdr:colOff>165100</xdr:colOff>
      <xdr:row>58</xdr:row>
      <xdr:rowOff>143866</xdr:rowOff>
    </xdr:to>
    <xdr:sp macro="" textlink="">
      <xdr:nvSpPr>
        <xdr:cNvPr id="820" name="楕円 819"/>
        <xdr:cNvSpPr/>
      </xdr:nvSpPr>
      <xdr:spPr>
        <a:xfrm>
          <a:off x="194945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134993</xdr:rowOff>
    </xdr:from>
    <xdr:ext cx="469744" cy="259045"/>
    <xdr:sp macro="" textlink="">
      <xdr:nvSpPr>
        <xdr:cNvPr id="821" name="テキスト ボックス 820"/>
        <xdr:cNvSpPr txBox="1"/>
      </xdr:nvSpPr>
      <xdr:spPr>
        <a:xfrm>
          <a:off x="19310428" y="1007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23383</xdr:rowOff>
    </xdr:from>
    <xdr:to>
      <xdr:col>98</xdr:col>
      <xdr:colOff>38100</xdr:colOff>
      <xdr:row>58</xdr:row>
      <xdr:rowOff>124983</xdr:rowOff>
    </xdr:to>
    <xdr:sp macro="" textlink="">
      <xdr:nvSpPr>
        <xdr:cNvPr id="822" name="楕円 821"/>
        <xdr:cNvSpPr/>
      </xdr:nvSpPr>
      <xdr:spPr>
        <a:xfrm>
          <a:off x="18605500" y="99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116110</xdr:rowOff>
    </xdr:from>
    <xdr:ext cx="469744" cy="259045"/>
    <xdr:sp macro="" textlink="">
      <xdr:nvSpPr>
        <xdr:cNvPr id="823" name="テキスト ボックス 822"/>
        <xdr:cNvSpPr txBox="1"/>
      </xdr:nvSpPr>
      <xdr:spPr>
        <a:xfrm>
          <a:off x="18421428" y="100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0" name="直線コネクタ 849"/>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1"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2" name="直線コネクタ 851"/>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3"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4" name="直線コネクタ 853"/>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167132</xdr:rowOff>
    </xdr:from>
    <xdr:to>
      <xdr:col>116</xdr:col>
      <xdr:colOff>63500</xdr:colOff>
      <xdr:row>75</xdr:row>
      <xdr:rowOff>42283</xdr:rowOff>
    </xdr:to>
    <xdr:cxnSp macro="">
      <xdr:nvCxnSpPr>
        <xdr:cNvPr id="855" name="直線コネクタ 854"/>
        <xdr:cNvCxnSpPr/>
      </xdr:nvCxnSpPr>
      <xdr:spPr>
        <a:xfrm flipV="1">
          <a:off x="21323300" y="12854432"/>
          <a:ext cx="838200" cy="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6" name="繰出金平均値テキスト"/>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7" name="フローチャート: 判断 856"/>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15668</xdr:rowOff>
    </xdr:from>
    <xdr:to>
      <xdr:col>111</xdr:col>
      <xdr:colOff>177800</xdr:colOff>
      <xdr:row>75</xdr:row>
      <xdr:rowOff>42283</xdr:rowOff>
    </xdr:to>
    <xdr:cxnSp macro="">
      <xdr:nvCxnSpPr>
        <xdr:cNvPr id="858" name="直線コネクタ 857"/>
        <xdr:cNvCxnSpPr/>
      </xdr:nvCxnSpPr>
      <xdr:spPr>
        <a:xfrm>
          <a:off x="20434300" y="12702968"/>
          <a:ext cx="889000" cy="19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9" name="フローチャート: 判断 858"/>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0" name="テキスト ボックス 859"/>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86077</xdr:rowOff>
    </xdr:from>
    <xdr:to>
      <xdr:col>107</xdr:col>
      <xdr:colOff>50800</xdr:colOff>
      <xdr:row>74</xdr:row>
      <xdr:rowOff>15668</xdr:rowOff>
    </xdr:to>
    <xdr:cxnSp macro="">
      <xdr:nvCxnSpPr>
        <xdr:cNvPr id="861" name="直線コネクタ 860"/>
        <xdr:cNvCxnSpPr/>
      </xdr:nvCxnSpPr>
      <xdr:spPr>
        <a:xfrm>
          <a:off x="19545300" y="12601927"/>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2" name="フローチャート: 判断 861"/>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3" name="テキスト ボックス 862"/>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52701</xdr:rowOff>
    </xdr:from>
    <xdr:to>
      <xdr:col>102</xdr:col>
      <xdr:colOff>114300</xdr:colOff>
      <xdr:row>73</xdr:row>
      <xdr:rowOff>86077</xdr:rowOff>
    </xdr:to>
    <xdr:cxnSp macro="">
      <xdr:nvCxnSpPr>
        <xdr:cNvPr id="864" name="直線コネクタ 863"/>
        <xdr:cNvCxnSpPr/>
      </xdr:nvCxnSpPr>
      <xdr:spPr>
        <a:xfrm>
          <a:off x="18656300" y="1256855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5" name="フローチャート: 判断 864"/>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6" name="テキスト ボックス 865"/>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7" name="フローチャート: 判断 866"/>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68" name="テキスト ボックス 867"/>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116332</xdr:rowOff>
    </xdr:from>
    <xdr:to>
      <xdr:col>116</xdr:col>
      <xdr:colOff>114300</xdr:colOff>
      <xdr:row>75</xdr:row>
      <xdr:rowOff>46482</xdr:rowOff>
    </xdr:to>
    <xdr:sp macro="" textlink="">
      <xdr:nvSpPr>
        <xdr:cNvPr id="874" name="楕円 873"/>
        <xdr:cNvSpPr/>
      </xdr:nvSpPr>
      <xdr:spPr>
        <a:xfrm>
          <a:off x="22110700" y="128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139209</xdr:rowOff>
    </xdr:from>
    <xdr:ext cx="534377" cy="259045"/>
    <xdr:sp macro="" textlink="">
      <xdr:nvSpPr>
        <xdr:cNvPr id="875" name="繰出金該当値テキスト"/>
        <xdr:cNvSpPr txBox="1"/>
      </xdr:nvSpPr>
      <xdr:spPr>
        <a:xfrm>
          <a:off x="22212300" y="126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162933</xdr:rowOff>
    </xdr:from>
    <xdr:to>
      <xdr:col>112</xdr:col>
      <xdr:colOff>38100</xdr:colOff>
      <xdr:row>75</xdr:row>
      <xdr:rowOff>93083</xdr:rowOff>
    </xdr:to>
    <xdr:sp macro="" textlink="">
      <xdr:nvSpPr>
        <xdr:cNvPr id="876" name="楕円 875"/>
        <xdr:cNvSpPr/>
      </xdr:nvSpPr>
      <xdr:spPr>
        <a:xfrm>
          <a:off x="21272500" y="12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109610</xdr:rowOff>
    </xdr:from>
    <xdr:ext cx="534377" cy="259045"/>
    <xdr:sp macro="" textlink="">
      <xdr:nvSpPr>
        <xdr:cNvPr id="877" name="テキスト ボックス 876"/>
        <xdr:cNvSpPr txBox="1"/>
      </xdr:nvSpPr>
      <xdr:spPr>
        <a:xfrm>
          <a:off x="21056111" y="126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136318</xdr:rowOff>
    </xdr:from>
    <xdr:to>
      <xdr:col>107</xdr:col>
      <xdr:colOff>101600</xdr:colOff>
      <xdr:row>74</xdr:row>
      <xdr:rowOff>66468</xdr:rowOff>
    </xdr:to>
    <xdr:sp macro="" textlink="">
      <xdr:nvSpPr>
        <xdr:cNvPr id="878" name="楕円 877"/>
        <xdr:cNvSpPr/>
      </xdr:nvSpPr>
      <xdr:spPr>
        <a:xfrm>
          <a:off x="20383500" y="126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82995</xdr:rowOff>
    </xdr:from>
    <xdr:ext cx="534377" cy="259045"/>
    <xdr:sp macro="" textlink="">
      <xdr:nvSpPr>
        <xdr:cNvPr id="879" name="テキスト ボックス 878"/>
        <xdr:cNvSpPr txBox="1"/>
      </xdr:nvSpPr>
      <xdr:spPr>
        <a:xfrm>
          <a:off x="20167111" y="124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35277</xdr:rowOff>
    </xdr:from>
    <xdr:to>
      <xdr:col>102</xdr:col>
      <xdr:colOff>165100</xdr:colOff>
      <xdr:row>73</xdr:row>
      <xdr:rowOff>136877</xdr:rowOff>
    </xdr:to>
    <xdr:sp macro="" textlink="">
      <xdr:nvSpPr>
        <xdr:cNvPr id="880" name="楕円 879"/>
        <xdr:cNvSpPr/>
      </xdr:nvSpPr>
      <xdr:spPr>
        <a:xfrm>
          <a:off x="19494500" y="125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153404</xdr:rowOff>
    </xdr:from>
    <xdr:ext cx="534377" cy="259045"/>
    <xdr:sp macro="" textlink="">
      <xdr:nvSpPr>
        <xdr:cNvPr id="881" name="テキスト ボックス 880"/>
        <xdr:cNvSpPr txBox="1"/>
      </xdr:nvSpPr>
      <xdr:spPr>
        <a:xfrm>
          <a:off x="19278111" y="1232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1901</xdr:rowOff>
    </xdr:from>
    <xdr:to>
      <xdr:col>98</xdr:col>
      <xdr:colOff>38100</xdr:colOff>
      <xdr:row>73</xdr:row>
      <xdr:rowOff>103501</xdr:rowOff>
    </xdr:to>
    <xdr:sp macro="" textlink="">
      <xdr:nvSpPr>
        <xdr:cNvPr id="882" name="楕円 881"/>
        <xdr:cNvSpPr/>
      </xdr:nvSpPr>
      <xdr:spPr>
        <a:xfrm>
          <a:off x="18605500" y="125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120028</xdr:rowOff>
    </xdr:from>
    <xdr:ext cx="534377" cy="259045"/>
    <xdr:sp macro="" textlink="">
      <xdr:nvSpPr>
        <xdr:cNvPr id="883" name="テキスト ボックス 882"/>
        <xdr:cNvSpPr txBox="1"/>
      </xdr:nvSpPr>
      <xdr:spPr>
        <a:xfrm>
          <a:off x="18389111" y="1229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歳出予算総額は、住民一人当たり約</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486</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千円となっている。件費については、住民一人当たり</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56,731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63,840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円及び県平均</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66,093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円を下回っており、過去３年間においては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55,000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前後</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で推移してきており、類似団体２１団体中</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１４</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番目と低い水準となっている。普通建設事業費においては、類似団体平均の一人当たり</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72,051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円を上回る</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73,948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、２１団体中９番目となっている。</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Ｒ１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赤道</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小学校校舎増改築事業や</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宮森小学校校舎増改築事業に加え</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、防災情報伝達システム整備事業や</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宮城島コミュニティ防災センター整備事業等</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があり、類似団体</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平均を上回る水準となった</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。また、扶助費については年々増加傾向であり</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Ｒ１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年度における住民一人当たりのコストは約</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171,042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年度の一人当たり</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134,107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円より約</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となっており、類似団２１団体中３番目の高い水準となっている。扶助費については今後も、幼児教育・保育の無償化、少子高齢化に伴う社会保障経費により、増額するものと見込まれるが、適正な制度運営に取り組むとともに、経常一般財源の確保と経常的な管理経費の節減等に努める。</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124,457
123,129
87.02
63,338,549
60,511,314
2,460,070
28,099,442
49,348,389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46736</xdr:rowOff>
    </xdr:from>
    <xdr:to>
      <xdr:col>24</xdr:col>
      <xdr:colOff>63500</xdr:colOff>
      <xdr:row>35</xdr:row>
      <xdr:rowOff>141224</xdr:rowOff>
    </xdr:to>
    <xdr:cxnSp macro="">
      <xdr:nvCxnSpPr>
        <xdr:cNvPr id="61" name="直線コネクタ 60"/>
        <xdr:cNvCxnSpPr/>
      </xdr:nvCxnSpPr>
      <xdr:spPr>
        <a:xfrm flipV="1">
          <a:off x="3797300" y="6047486"/>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88646</xdr:rowOff>
    </xdr:from>
    <xdr:to>
      <xdr:col>19</xdr:col>
      <xdr:colOff>177800</xdr:colOff>
      <xdr:row>35</xdr:row>
      <xdr:rowOff>141224</xdr:rowOff>
    </xdr:to>
    <xdr:cxnSp macro="">
      <xdr:nvCxnSpPr>
        <xdr:cNvPr id="64" name="直線コネクタ 63"/>
        <xdr:cNvCxnSpPr/>
      </xdr:nvCxnSpPr>
      <xdr:spPr>
        <a:xfrm>
          <a:off x="2908300" y="60893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14241</xdr:rowOff>
    </xdr:from>
    <xdr:ext cx="469744" cy="259045"/>
    <xdr:sp macro="" textlink="">
      <xdr:nvSpPr>
        <xdr:cNvPr id="66" name="テキスト ボックス 65"/>
        <xdr:cNvSpPr txBox="1"/>
      </xdr:nvSpPr>
      <xdr:spPr>
        <a:xfrm>
          <a:off x="3562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58928</xdr:rowOff>
    </xdr:from>
    <xdr:to>
      <xdr:col>15</xdr:col>
      <xdr:colOff>50800</xdr:colOff>
      <xdr:row>35</xdr:row>
      <xdr:rowOff>88646</xdr:rowOff>
    </xdr:to>
    <xdr:cxnSp macro="">
      <xdr:nvCxnSpPr>
        <xdr:cNvPr id="67" name="直線コネクタ 66"/>
        <xdr:cNvCxnSpPr/>
      </xdr:nvCxnSpPr>
      <xdr:spPr>
        <a:xfrm>
          <a:off x="2019300" y="60596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39116</xdr:rowOff>
    </xdr:from>
    <xdr:to>
      <xdr:col>10</xdr:col>
      <xdr:colOff>114300</xdr:colOff>
      <xdr:row>35</xdr:row>
      <xdr:rowOff>58928</xdr:rowOff>
    </xdr:to>
    <xdr:cxnSp macro="">
      <xdr:nvCxnSpPr>
        <xdr:cNvPr id="70" name="直線コネクタ 69"/>
        <xdr:cNvCxnSpPr/>
      </xdr:nvCxnSpPr>
      <xdr:spPr>
        <a:xfrm>
          <a:off x="1130300" y="5868416"/>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167386</xdr:rowOff>
    </xdr:from>
    <xdr:to>
      <xdr:col>24</xdr:col>
      <xdr:colOff>114300</xdr:colOff>
      <xdr:row>35</xdr:row>
      <xdr:rowOff>97536</xdr:rowOff>
    </xdr:to>
    <xdr:sp macro="" textlink="">
      <xdr:nvSpPr>
        <xdr:cNvPr id="80" name="楕円 79"/>
        <xdr:cNvSpPr/>
      </xdr:nvSpPr>
      <xdr:spPr>
        <a:xfrm>
          <a:off x="45847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18813</xdr:rowOff>
    </xdr:from>
    <xdr:ext cx="469744" cy="259045"/>
    <xdr:sp macro="" textlink="">
      <xdr:nvSpPr>
        <xdr:cNvPr id="81" name="議会費該当値テキスト"/>
        <xdr:cNvSpPr txBox="1"/>
      </xdr:nvSpPr>
      <xdr:spPr>
        <a:xfrm>
          <a:off x="4686300"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90424</xdr:rowOff>
    </xdr:from>
    <xdr:to>
      <xdr:col>20</xdr:col>
      <xdr:colOff>38100</xdr:colOff>
      <xdr:row>36</xdr:row>
      <xdr:rowOff>20574</xdr:rowOff>
    </xdr:to>
    <xdr:sp macro="" textlink="">
      <xdr:nvSpPr>
        <xdr:cNvPr id="82" name="楕円 81"/>
        <xdr:cNvSpPr/>
      </xdr:nvSpPr>
      <xdr:spPr>
        <a:xfrm>
          <a:off x="3746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11701</xdr:rowOff>
    </xdr:from>
    <xdr:ext cx="469744" cy="259045"/>
    <xdr:sp macro="" textlink="">
      <xdr:nvSpPr>
        <xdr:cNvPr id="83" name="テキスト ボックス 82"/>
        <xdr:cNvSpPr txBox="1"/>
      </xdr:nvSpPr>
      <xdr:spPr>
        <a:xfrm>
          <a:off x="3562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37846</xdr:rowOff>
    </xdr:from>
    <xdr:to>
      <xdr:col>15</xdr:col>
      <xdr:colOff>101600</xdr:colOff>
      <xdr:row>35</xdr:row>
      <xdr:rowOff>139446</xdr:rowOff>
    </xdr:to>
    <xdr:sp macro="" textlink="">
      <xdr:nvSpPr>
        <xdr:cNvPr id="84" name="楕円 83"/>
        <xdr:cNvSpPr/>
      </xdr:nvSpPr>
      <xdr:spPr>
        <a:xfrm>
          <a:off x="2857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155973</xdr:rowOff>
    </xdr:from>
    <xdr:ext cx="469744" cy="259045"/>
    <xdr:sp macro="" textlink="">
      <xdr:nvSpPr>
        <xdr:cNvPr id="85" name="テキスト ボックス 84"/>
        <xdr:cNvSpPr txBox="1"/>
      </xdr:nvSpPr>
      <xdr:spPr>
        <a:xfrm>
          <a:off x="2673428" y="581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8128</xdr:rowOff>
    </xdr:from>
    <xdr:to>
      <xdr:col>10</xdr:col>
      <xdr:colOff>165100</xdr:colOff>
      <xdr:row>35</xdr:row>
      <xdr:rowOff>109728</xdr:rowOff>
    </xdr:to>
    <xdr:sp macro="" textlink="">
      <xdr:nvSpPr>
        <xdr:cNvPr id="86" name="楕円 85"/>
        <xdr:cNvSpPr/>
      </xdr:nvSpPr>
      <xdr:spPr>
        <a:xfrm>
          <a:off x="1968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126255</xdr:rowOff>
    </xdr:from>
    <xdr:ext cx="469744" cy="259045"/>
    <xdr:sp macro="" textlink="">
      <xdr:nvSpPr>
        <xdr:cNvPr id="87" name="テキスト ボックス 86"/>
        <xdr:cNvSpPr txBox="1"/>
      </xdr:nvSpPr>
      <xdr:spPr>
        <a:xfrm>
          <a:off x="1784428" y="57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159766</xdr:rowOff>
    </xdr:from>
    <xdr:to>
      <xdr:col>6</xdr:col>
      <xdr:colOff>38100</xdr:colOff>
      <xdr:row>34</xdr:row>
      <xdr:rowOff>89916</xdr:rowOff>
    </xdr:to>
    <xdr:sp macro="" textlink="">
      <xdr:nvSpPr>
        <xdr:cNvPr id="88" name="楕円 87"/>
        <xdr:cNvSpPr/>
      </xdr:nvSpPr>
      <xdr:spPr>
        <a:xfrm>
          <a:off x="1079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106443</xdr:rowOff>
    </xdr:from>
    <xdr:ext cx="469744" cy="259045"/>
    <xdr:sp macro="" textlink="">
      <xdr:nvSpPr>
        <xdr:cNvPr id="89" name="テキスト ボックス 88"/>
        <xdr:cNvSpPr txBox="1"/>
      </xdr:nvSpPr>
      <xdr:spPr>
        <a:xfrm>
          <a:off x="895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105277</xdr:rowOff>
    </xdr:from>
    <xdr:to>
      <xdr:col>24</xdr:col>
      <xdr:colOff>63500</xdr:colOff>
      <xdr:row>56</xdr:row>
      <xdr:rowOff>28429</xdr:rowOff>
    </xdr:to>
    <xdr:cxnSp macro="">
      <xdr:nvCxnSpPr>
        <xdr:cNvPr id="119" name="直線コネクタ 118"/>
        <xdr:cNvCxnSpPr/>
      </xdr:nvCxnSpPr>
      <xdr:spPr>
        <a:xfrm flipV="1">
          <a:off x="3797300" y="9535027"/>
          <a:ext cx="8382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115149</xdr:rowOff>
    </xdr:from>
    <xdr:ext cx="534377" cy="259045"/>
    <xdr:sp macro="" textlink="">
      <xdr:nvSpPr>
        <xdr:cNvPr id="120" name="総務費平均値テキスト"/>
        <xdr:cNvSpPr txBox="1"/>
      </xdr:nvSpPr>
      <xdr:spPr>
        <a:xfrm>
          <a:off x="4686300" y="920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28429</xdr:rowOff>
    </xdr:from>
    <xdr:to>
      <xdr:col>19</xdr:col>
      <xdr:colOff>177800</xdr:colOff>
      <xdr:row>56</xdr:row>
      <xdr:rowOff>56032</xdr:rowOff>
    </xdr:to>
    <xdr:cxnSp macro="">
      <xdr:nvCxnSpPr>
        <xdr:cNvPr id="122" name="直線コネクタ 121"/>
        <xdr:cNvCxnSpPr/>
      </xdr:nvCxnSpPr>
      <xdr:spPr>
        <a:xfrm flipV="1">
          <a:off x="2908300" y="9629629"/>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4" name="テキスト ボックス 123"/>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56032</xdr:rowOff>
    </xdr:from>
    <xdr:to>
      <xdr:col>15</xdr:col>
      <xdr:colOff>50800</xdr:colOff>
      <xdr:row>57</xdr:row>
      <xdr:rowOff>72739</xdr:rowOff>
    </xdr:to>
    <xdr:cxnSp macro="">
      <xdr:nvCxnSpPr>
        <xdr:cNvPr id="125" name="直線コネクタ 124"/>
        <xdr:cNvCxnSpPr/>
      </xdr:nvCxnSpPr>
      <xdr:spPr>
        <a:xfrm flipV="1">
          <a:off x="2019300" y="9657232"/>
          <a:ext cx="889000" cy="18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7" name="テキスト ボックス 126"/>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31686</xdr:rowOff>
    </xdr:from>
    <xdr:to>
      <xdr:col>10</xdr:col>
      <xdr:colOff>114300</xdr:colOff>
      <xdr:row>57</xdr:row>
      <xdr:rowOff>72739</xdr:rowOff>
    </xdr:to>
    <xdr:cxnSp macro="">
      <xdr:nvCxnSpPr>
        <xdr:cNvPr id="128" name="直線コネクタ 127"/>
        <xdr:cNvCxnSpPr/>
      </xdr:nvCxnSpPr>
      <xdr:spPr>
        <a:xfrm>
          <a:off x="1130300" y="9461436"/>
          <a:ext cx="889000" cy="3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30" name="テキスト ボックス 129"/>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54477</xdr:rowOff>
    </xdr:from>
    <xdr:to>
      <xdr:col>24</xdr:col>
      <xdr:colOff>114300</xdr:colOff>
      <xdr:row>55</xdr:row>
      <xdr:rowOff>156077</xdr:rowOff>
    </xdr:to>
    <xdr:sp macro="" textlink="">
      <xdr:nvSpPr>
        <xdr:cNvPr id="138" name="楕円 137"/>
        <xdr:cNvSpPr/>
      </xdr:nvSpPr>
      <xdr:spPr>
        <a:xfrm>
          <a:off x="4584700" y="948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32904</xdr:rowOff>
    </xdr:from>
    <xdr:ext cx="534377" cy="259045"/>
    <xdr:sp macro="" textlink="">
      <xdr:nvSpPr>
        <xdr:cNvPr id="139" name="総務費該当値テキスト"/>
        <xdr:cNvSpPr txBox="1"/>
      </xdr:nvSpPr>
      <xdr:spPr>
        <a:xfrm>
          <a:off x="4686300" y="94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149079</xdr:rowOff>
    </xdr:from>
    <xdr:to>
      <xdr:col>20</xdr:col>
      <xdr:colOff>38100</xdr:colOff>
      <xdr:row>56</xdr:row>
      <xdr:rowOff>79229</xdr:rowOff>
    </xdr:to>
    <xdr:sp macro="" textlink="">
      <xdr:nvSpPr>
        <xdr:cNvPr id="140" name="楕円 139"/>
        <xdr:cNvSpPr/>
      </xdr:nvSpPr>
      <xdr:spPr>
        <a:xfrm>
          <a:off x="3746500" y="95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70356</xdr:rowOff>
    </xdr:from>
    <xdr:ext cx="534377" cy="259045"/>
    <xdr:sp macro="" textlink="">
      <xdr:nvSpPr>
        <xdr:cNvPr id="141" name="テキスト ボックス 140"/>
        <xdr:cNvSpPr txBox="1"/>
      </xdr:nvSpPr>
      <xdr:spPr>
        <a:xfrm>
          <a:off x="3530111" y="96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5232</xdr:rowOff>
    </xdr:from>
    <xdr:to>
      <xdr:col>15</xdr:col>
      <xdr:colOff>101600</xdr:colOff>
      <xdr:row>56</xdr:row>
      <xdr:rowOff>106832</xdr:rowOff>
    </xdr:to>
    <xdr:sp macro="" textlink="">
      <xdr:nvSpPr>
        <xdr:cNvPr id="142" name="楕円 141"/>
        <xdr:cNvSpPr/>
      </xdr:nvSpPr>
      <xdr:spPr>
        <a:xfrm>
          <a:off x="2857500" y="96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97959</xdr:rowOff>
    </xdr:from>
    <xdr:ext cx="534377" cy="259045"/>
    <xdr:sp macro="" textlink="">
      <xdr:nvSpPr>
        <xdr:cNvPr id="143" name="テキスト ボックス 142"/>
        <xdr:cNvSpPr txBox="1"/>
      </xdr:nvSpPr>
      <xdr:spPr>
        <a:xfrm>
          <a:off x="2641111" y="96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21939</xdr:rowOff>
    </xdr:from>
    <xdr:to>
      <xdr:col>10</xdr:col>
      <xdr:colOff>165100</xdr:colOff>
      <xdr:row>57</xdr:row>
      <xdr:rowOff>123539</xdr:rowOff>
    </xdr:to>
    <xdr:sp macro="" textlink="">
      <xdr:nvSpPr>
        <xdr:cNvPr id="144" name="楕円 143"/>
        <xdr:cNvSpPr/>
      </xdr:nvSpPr>
      <xdr:spPr>
        <a:xfrm>
          <a:off x="1968500" y="97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114666</xdr:rowOff>
    </xdr:from>
    <xdr:ext cx="534377" cy="259045"/>
    <xdr:sp macro="" textlink="">
      <xdr:nvSpPr>
        <xdr:cNvPr id="145" name="テキスト ボックス 144"/>
        <xdr:cNvSpPr txBox="1"/>
      </xdr:nvSpPr>
      <xdr:spPr>
        <a:xfrm>
          <a:off x="1752111" y="98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152336</xdr:rowOff>
    </xdr:from>
    <xdr:to>
      <xdr:col>6</xdr:col>
      <xdr:colOff>38100</xdr:colOff>
      <xdr:row>55</xdr:row>
      <xdr:rowOff>82486</xdr:rowOff>
    </xdr:to>
    <xdr:sp macro="" textlink="">
      <xdr:nvSpPr>
        <xdr:cNvPr id="146" name="楕円 145"/>
        <xdr:cNvSpPr/>
      </xdr:nvSpPr>
      <xdr:spPr>
        <a:xfrm>
          <a:off x="1079500" y="94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99013</xdr:rowOff>
    </xdr:from>
    <xdr:ext cx="534377" cy="259045"/>
    <xdr:sp macro="" textlink="">
      <xdr:nvSpPr>
        <xdr:cNvPr id="147" name="テキスト ボックス 146"/>
        <xdr:cNvSpPr txBox="1"/>
      </xdr:nvSpPr>
      <xdr:spPr>
        <a:xfrm>
          <a:off x="863111" y="91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68747</xdr:rowOff>
    </xdr:from>
    <xdr:to>
      <xdr:col>24</xdr:col>
      <xdr:colOff>63500</xdr:colOff>
      <xdr:row>72</xdr:row>
      <xdr:rowOff>124275</xdr:rowOff>
    </xdr:to>
    <xdr:cxnSp macro="">
      <xdr:nvCxnSpPr>
        <xdr:cNvPr id="179" name="直線コネクタ 178"/>
        <xdr:cNvCxnSpPr/>
      </xdr:nvCxnSpPr>
      <xdr:spPr>
        <a:xfrm flipV="1">
          <a:off x="3797300" y="12413147"/>
          <a:ext cx="838200" cy="5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67163</xdr:rowOff>
    </xdr:from>
    <xdr:ext cx="599010" cy="259045"/>
    <xdr:sp macro="" textlink="">
      <xdr:nvSpPr>
        <xdr:cNvPr id="180" name="民生費平均値テキスト"/>
        <xdr:cNvSpPr txBox="1"/>
      </xdr:nvSpPr>
      <xdr:spPr>
        <a:xfrm>
          <a:off x="4686300" y="1292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124275</xdr:rowOff>
    </xdr:from>
    <xdr:to>
      <xdr:col>19</xdr:col>
      <xdr:colOff>177800</xdr:colOff>
      <xdr:row>72</xdr:row>
      <xdr:rowOff>135204</xdr:rowOff>
    </xdr:to>
    <xdr:cxnSp macro="">
      <xdr:nvCxnSpPr>
        <xdr:cNvPr id="182" name="直線コネクタ 181"/>
        <xdr:cNvCxnSpPr/>
      </xdr:nvCxnSpPr>
      <xdr:spPr>
        <a:xfrm flipV="1">
          <a:off x="2908300" y="12468675"/>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135204</xdr:rowOff>
    </xdr:from>
    <xdr:to>
      <xdr:col>15</xdr:col>
      <xdr:colOff>50800</xdr:colOff>
      <xdr:row>73</xdr:row>
      <xdr:rowOff>77782</xdr:rowOff>
    </xdr:to>
    <xdr:cxnSp macro="">
      <xdr:nvCxnSpPr>
        <xdr:cNvPr id="185" name="直線コネクタ 184"/>
        <xdr:cNvCxnSpPr/>
      </xdr:nvCxnSpPr>
      <xdr:spPr>
        <a:xfrm flipV="1">
          <a:off x="2019300" y="12479604"/>
          <a:ext cx="889000" cy="1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94084</xdr:rowOff>
    </xdr:from>
    <xdr:ext cx="599010" cy="259045"/>
    <xdr:sp macro="" textlink="">
      <xdr:nvSpPr>
        <xdr:cNvPr id="187" name="テキスト ボックス 186"/>
        <xdr:cNvSpPr txBox="1"/>
      </xdr:nvSpPr>
      <xdr:spPr>
        <a:xfrm>
          <a:off x="2608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77782</xdr:rowOff>
    </xdr:from>
    <xdr:to>
      <xdr:col>10</xdr:col>
      <xdr:colOff>114300</xdr:colOff>
      <xdr:row>74</xdr:row>
      <xdr:rowOff>56653</xdr:rowOff>
    </xdr:to>
    <xdr:cxnSp macro="">
      <xdr:nvCxnSpPr>
        <xdr:cNvPr id="188" name="直線コネクタ 187"/>
        <xdr:cNvCxnSpPr/>
      </xdr:nvCxnSpPr>
      <xdr:spPr>
        <a:xfrm flipV="1">
          <a:off x="1130300" y="12593632"/>
          <a:ext cx="889000" cy="1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133055</xdr:rowOff>
    </xdr:from>
    <xdr:ext cx="599010" cy="259045"/>
    <xdr:sp macro="" textlink="">
      <xdr:nvSpPr>
        <xdr:cNvPr id="190" name="テキスト ボックス 189"/>
        <xdr:cNvSpPr txBox="1"/>
      </xdr:nvSpPr>
      <xdr:spPr>
        <a:xfrm>
          <a:off x="1719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7979</xdr:rowOff>
    </xdr:from>
    <xdr:ext cx="599010" cy="259045"/>
    <xdr:sp macro="" textlink="">
      <xdr:nvSpPr>
        <xdr:cNvPr id="192" name="テキスト ボックス 191"/>
        <xdr:cNvSpPr txBox="1"/>
      </xdr:nvSpPr>
      <xdr:spPr>
        <a:xfrm>
          <a:off x="830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17947</xdr:rowOff>
    </xdr:from>
    <xdr:to>
      <xdr:col>24</xdr:col>
      <xdr:colOff>114300</xdr:colOff>
      <xdr:row>72</xdr:row>
      <xdr:rowOff>119547</xdr:rowOff>
    </xdr:to>
    <xdr:sp macro="" textlink="">
      <xdr:nvSpPr>
        <xdr:cNvPr id="198" name="楕円 197"/>
        <xdr:cNvSpPr/>
      </xdr:nvSpPr>
      <xdr:spPr>
        <a:xfrm>
          <a:off x="4584700" y="123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40824</xdr:rowOff>
    </xdr:from>
    <xdr:ext cx="599010" cy="259045"/>
    <xdr:sp macro="" textlink="">
      <xdr:nvSpPr>
        <xdr:cNvPr id="199" name="民生費該当値テキスト"/>
        <xdr:cNvSpPr txBox="1"/>
      </xdr:nvSpPr>
      <xdr:spPr>
        <a:xfrm>
          <a:off x="4686300" y="1221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73475</xdr:rowOff>
    </xdr:from>
    <xdr:to>
      <xdr:col>20</xdr:col>
      <xdr:colOff>38100</xdr:colOff>
      <xdr:row>73</xdr:row>
      <xdr:rowOff>3625</xdr:rowOff>
    </xdr:to>
    <xdr:sp macro="" textlink="">
      <xdr:nvSpPr>
        <xdr:cNvPr id="200" name="楕円 199"/>
        <xdr:cNvSpPr/>
      </xdr:nvSpPr>
      <xdr:spPr>
        <a:xfrm>
          <a:off x="3746500" y="124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20152</xdr:rowOff>
    </xdr:from>
    <xdr:ext cx="599010" cy="259045"/>
    <xdr:sp macro="" textlink="">
      <xdr:nvSpPr>
        <xdr:cNvPr id="201" name="テキスト ボックス 200"/>
        <xdr:cNvSpPr txBox="1"/>
      </xdr:nvSpPr>
      <xdr:spPr>
        <a:xfrm>
          <a:off x="3497795" y="1219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84404</xdr:rowOff>
    </xdr:from>
    <xdr:to>
      <xdr:col>15</xdr:col>
      <xdr:colOff>101600</xdr:colOff>
      <xdr:row>73</xdr:row>
      <xdr:rowOff>14554</xdr:rowOff>
    </xdr:to>
    <xdr:sp macro="" textlink="">
      <xdr:nvSpPr>
        <xdr:cNvPr id="202" name="楕円 201"/>
        <xdr:cNvSpPr/>
      </xdr:nvSpPr>
      <xdr:spPr>
        <a:xfrm>
          <a:off x="2857500" y="124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31081</xdr:rowOff>
    </xdr:from>
    <xdr:ext cx="599010" cy="259045"/>
    <xdr:sp macro="" textlink="">
      <xdr:nvSpPr>
        <xdr:cNvPr id="203" name="テキスト ボックス 202"/>
        <xdr:cNvSpPr txBox="1"/>
      </xdr:nvSpPr>
      <xdr:spPr>
        <a:xfrm>
          <a:off x="2608795" y="122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26982</xdr:rowOff>
    </xdr:from>
    <xdr:to>
      <xdr:col>10</xdr:col>
      <xdr:colOff>165100</xdr:colOff>
      <xdr:row>73</xdr:row>
      <xdr:rowOff>128582</xdr:rowOff>
    </xdr:to>
    <xdr:sp macro="" textlink="">
      <xdr:nvSpPr>
        <xdr:cNvPr id="204" name="楕円 203"/>
        <xdr:cNvSpPr/>
      </xdr:nvSpPr>
      <xdr:spPr>
        <a:xfrm>
          <a:off x="1968500" y="125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145109</xdr:rowOff>
    </xdr:from>
    <xdr:ext cx="599010" cy="259045"/>
    <xdr:sp macro="" textlink="">
      <xdr:nvSpPr>
        <xdr:cNvPr id="205" name="テキスト ボックス 204"/>
        <xdr:cNvSpPr txBox="1"/>
      </xdr:nvSpPr>
      <xdr:spPr>
        <a:xfrm>
          <a:off x="1719795" y="123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5853</xdr:rowOff>
    </xdr:from>
    <xdr:to>
      <xdr:col>6</xdr:col>
      <xdr:colOff>38100</xdr:colOff>
      <xdr:row>74</xdr:row>
      <xdr:rowOff>107453</xdr:rowOff>
    </xdr:to>
    <xdr:sp macro="" textlink="">
      <xdr:nvSpPr>
        <xdr:cNvPr id="206" name="楕円 205"/>
        <xdr:cNvSpPr/>
      </xdr:nvSpPr>
      <xdr:spPr>
        <a:xfrm>
          <a:off x="1079500" y="126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123980</xdr:rowOff>
    </xdr:from>
    <xdr:ext cx="599010" cy="259045"/>
    <xdr:sp macro="" textlink="">
      <xdr:nvSpPr>
        <xdr:cNvPr id="207" name="テキスト ボックス 206"/>
        <xdr:cNvSpPr txBox="1"/>
      </xdr:nvSpPr>
      <xdr:spPr>
        <a:xfrm>
          <a:off x="830795" y="1246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112154</xdr:rowOff>
    </xdr:from>
    <xdr:to>
      <xdr:col>24</xdr:col>
      <xdr:colOff>63500</xdr:colOff>
      <xdr:row>98</xdr:row>
      <xdr:rowOff>139795</xdr:rowOff>
    </xdr:to>
    <xdr:cxnSp macro="">
      <xdr:nvCxnSpPr>
        <xdr:cNvPr id="237" name="直線コネクタ 236"/>
        <xdr:cNvCxnSpPr/>
      </xdr:nvCxnSpPr>
      <xdr:spPr>
        <a:xfrm flipV="1">
          <a:off x="3797300" y="16914254"/>
          <a:ext cx="838200" cy="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130480</xdr:rowOff>
    </xdr:from>
    <xdr:to>
      <xdr:col>19</xdr:col>
      <xdr:colOff>177800</xdr:colOff>
      <xdr:row>98</xdr:row>
      <xdr:rowOff>139795</xdr:rowOff>
    </xdr:to>
    <xdr:cxnSp macro="">
      <xdr:nvCxnSpPr>
        <xdr:cNvPr id="240" name="直線コネクタ 239"/>
        <xdr:cNvCxnSpPr/>
      </xdr:nvCxnSpPr>
      <xdr:spPr>
        <a:xfrm>
          <a:off x="2908300" y="16932580"/>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115545</xdr:rowOff>
    </xdr:from>
    <xdr:to>
      <xdr:col>15</xdr:col>
      <xdr:colOff>50800</xdr:colOff>
      <xdr:row>98</xdr:row>
      <xdr:rowOff>130480</xdr:rowOff>
    </xdr:to>
    <xdr:cxnSp macro="">
      <xdr:nvCxnSpPr>
        <xdr:cNvPr id="243" name="直線コネクタ 242"/>
        <xdr:cNvCxnSpPr/>
      </xdr:nvCxnSpPr>
      <xdr:spPr>
        <a:xfrm>
          <a:off x="2019300" y="16917645"/>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114288</xdr:rowOff>
    </xdr:from>
    <xdr:to>
      <xdr:col>10</xdr:col>
      <xdr:colOff>114300</xdr:colOff>
      <xdr:row>98</xdr:row>
      <xdr:rowOff>115545</xdr:rowOff>
    </xdr:to>
    <xdr:cxnSp macro="">
      <xdr:nvCxnSpPr>
        <xdr:cNvPr id="246" name="直線コネクタ 245"/>
        <xdr:cNvCxnSpPr/>
      </xdr:nvCxnSpPr>
      <xdr:spPr>
        <a:xfrm>
          <a:off x="1130300" y="1691638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61354</xdr:rowOff>
    </xdr:from>
    <xdr:to>
      <xdr:col>24</xdr:col>
      <xdr:colOff>114300</xdr:colOff>
      <xdr:row>98</xdr:row>
      <xdr:rowOff>162954</xdr:rowOff>
    </xdr:to>
    <xdr:sp macro="" textlink="">
      <xdr:nvSpPr>
        <xdr:cNvPr id="256" name="楕円 255"/>
        <xdr:cNvSpPr/>
      </xdr:nvSpPr>
      <xdr:spPr>
        <a:xfrm>
          <a:off x="4584700" y="168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39781</xdr:rowOff>
    </xdr:from>
    <xdr:ext cx="534377" cy="259045"/>
    <xdr:sp macro="" textlink="">
      <xdr:nvSpPr>
        <xdr:cNvPr id="257" name="衛生費該当値テキスト"/>
        <xdr:cNvSpPr txBox="1"/>
      </xdr:nvSpPr>
      <xdr:spPr>
        <a:xfrm>
          <a:off x="4686300" y="168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88995</xdr:rowOff>
    </xdr:from>
    <xdr:to>
      <xdr:col>20</xdr:col>
      <xdr:colOff>38100</xdr:colOff>
      <xdr:row>99</xdr:row>
      <xdr:rowOff>19145</xdr:rowOff>
    </xdr:to>
    <xdr:sp macro="" textlink="">
      <xdr:nvSpPr>
        <xdr:cNvPr id="258" name="楕円 257"/>
        <xdr:cNvSpPr/>
      </xdr:nvSpPr>
      <xdr:spPr>
        <a:xfrm>
          <a:off x="3746500" y="168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10272</xdr:rowOff>
    </xdr:from>
    <xdr:ext cx="534377" cy="259045"/>
    <xdr:sp macro="" textlink="">
      <xdr:nvSpPr>
        <xdr:cNvPr id="259" name="テキスト ボックス 258"/>
        <xdr:cNvSpPr txBox="1"/>
      </xdr:nvSpPr>
      <xdr:spPr>
        <a:xfrm>
          <a:off x="3530111" y="1698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79680</xdr:rowOff>
    </xdr:from>
    <xdr:to>
      <xdr:col>15</xdr:col>
      <xdr:colOff>101600</xdr:colOff>
      <xdr:row>99</xdr:row>
      <xdr:rowOff>9830</xdr:rowOff>
    </xdr:to>
    <xdr:sp macro="" textlink="">
      <xdr:nvSpPr>
        <xdr:cNvPr id="260" name="楕円 259"/>
        <xdr:cNvSpPr/>
      </xdr:nvSpPr>
      <xdr:spPr>
        <a:xfrm>
          <a:off x="2857500" y="168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957</xdr:rowOff>
    </xdr:from>
    <xdr:ext cx="534377" cy="259045"/>
    <xdr:sp macro="" textlink="">
      <xdr:nvSpPr>
        <xdr:cNvPr id="261" name="テキスト ボックス 260"/>
        <xdr:cNvSpPr txBox="1"/>
      </xdr:nvSpPr>
      <xdr:spPr>
        <a:xfrm>
          <a:off x="2641111" y="1697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64745</xdr:rowOff>
    </xdr:from>
    <xdr:to>
      <xdr:col>10</xdr:col>
      <xdr:colOff>165100</xdr:colOff>
      <xdr:row>98</xdr:row>
      <xdr:rowOff>166345</xdr:rowOff>
    </xdr:to>
    <xdr:sp macro="" textlink="">
      <xdr:nvSpPr>
        <xdr:cNvPr id="262" name="楕円 261"/>
        <xdr:cNvSpPr/>
      </xdr:nvSpPr>
      <xdr:spPr>
        <a:xfrm>
          <a:off x="1968500" y="168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157472</xdr:rowOff>
    </xdr:from>
    <xdr:ext cx="534377" cy="259045"/>
    <xdr:sp macro="" textlink="">
      <xdr:nvSpPr>
        <xdr:cNvPr id="263" name="テキスト ボックス 262"/>
        <xdr:cNvSpPr txBox="1"/>
      </xdr:nvSpPr>
      <xdr:spPr>
        <a:xfrm>
          <a:off x="1752111" y="1695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63488</xdr:rowOff>
    </xdr:from>
    <xdr:to>
      <xdr:col>6</xdr:col>
      <xdr:colOff>38100</xdr:colOff>
      <xdr:row>98</xdr:row>
      <xdr:rowOff>165088</xdr:rowOff>
    </xdr:to>
    <xdr:sp macro="" textlink="">
      <xdr:nvSpPr>
        <xdr:cNvPr id="264" name="楕円 263"/>
        <xdr:cNvSpPr/>
      </xdr:nvSpPr>
      <xdr:spPr>
        <a:xfrm>
          <a:off x="1079500" y="168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156215</xdr:rowOff>
    </xdr:from>
    <xdr:ext cx="534377" cy="259045"/>
    <xdr:sp macro="" textlink="">
      <xdr:nvSpPr>
        <xdr:cNvPr id="265" name="テキスト ボックス 264"/>
        <xdr:cNvSpPr txBox="1"/>
      </xdr:nvSpPr>
      <xdr:spPr>
        <a:xfrm>
          <a:off x="863111" y="169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61341</xdr:rowOff>
    </xdr:from>
    <xdr:to>
      <xdr:col>55</xdr:col>
      <xdr:colOff>0</xdr:colOff>
      <xdr:row>38</xdr:row>
      <xdr:rowOff>71120</xdr:rowOff>
    </xdr:to>
    <xdr:cxnSp macro="">
      <xdr:nvCxnSpPr>
        <xdr:cNvPr id="294" name="直線コネクタ 293"/>
        <xdr:cNvCxnSpPr/>
      </xdr:nvCxnSpPr>
      <xdr:spPr>
        <a:xfrm>
          <a:off x="9639300" y="6576441"/>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55499</xdr:rowOff>
    </xdr:from>
    <xdr:to>
      <xdr:col>50</xdr:col>
      <xdr:colOff>114300</xdr:colOff>
      <xdr:row>38</xdr:row>
      <xdr:rowOff>61341</xdr:rowOff>
    </xdr:to>
    <xdr:cxnSp macro="">
      <xdr:nvCxnSpPr>
        <xdr:cNvPr id="297" name="直線コネクタ 296"/>
        <xdr:cNvCxnSpPr/>
      </xdr:nvCxnSpPr>
      <xdr:spPr>
        <a:xfrm>
          <a:off x="8750300" y="65705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2540</xdr:rowOff>
    </xdr:from>
    <xdr:to>
      <xdr:col>45</xdr:col>
      <xdr:colOff>177800</xdr:colOff>
      <xdr:row>38</xdr:row>
      <xdr:rowOff>55499</xdr:rowOff>
    </xdr:to>
    <xdr:cxnSp macro="">
      <xdr:nvCxnSpPr>
        <xdr:cNvPr id="300" name="直線コネクタ 299"/>
        <xdr:cNvCxnSpPr/>
      </xdr:nvCxnSpPr>
      <xdr:spPr>
        <a:xfrm>
          <a:off x="7861300" y="6517640"/>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135255</xdr:rowOff>
    </xdr:from>
    <xdr:to>
      <xdr:col>41</xdr:col>
      <xdr:colOff>50800</xdr:colOff>
      <xdr:row>38</xdr:row>
      <xdr:rowOff>2540</xdr:rowOff>
    </xdr:to>
    <xdr:cxnSp macro="">
      <xdr:nvCxnSpPr>
        <xdr:cNvPr id="303" name="直線コネクタ 302"/>
        <xdr:cNvCxnSpPr/>
      </xdr:nvCxnSpPr>
      <xdr:spPr>
        <a:xfrm>
          <a:off x="6972300" y="6478905"/>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74820</xdr:rowOff>
    </xdr:from>
    <xdr:ext cx="469744" cy="259045"/>
    <xdr:sp macro="" textlink="">
      <xdr:nvSpPr>
        <xdr:cNvPr id="305" name="テキスト ボックス 304"/>
        <xdr:cNvSpPr txBox="1"/>
      </xdr:nvSpPr>
      <xdr:spPr>
        <a:xfrm>
          <a:off x="7626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57421</xdr:rowOff>
    </xdr:from>
    <xdr:ext cx="469744" cy="259045"/>
    <xdr:sp macro="" textlink="">
      <xdr:nvSpPr>
        <xdr:cNvPr id="307" name="テキスト ボックス 306"/>
        <xdr:cNvSpPr txBox="1"/>
      </xdr:nvSpPr>
      <xdr:spPr>
        <a:xfrm>
          <a:off x="6737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20320</xdr:rowOff>
    </xdr:from>
    <xdr:to>
      <xdr:col>55</xdr:col>
      <xdr:colOff>50800</xdr:colOff>
      <xdr:row>38</xdr:row>
      <xdr:rowOff>121920</xdr:rowOff>
    </xdr:to>
    <xdr:sp macro="" textlink="">
      <xdr:nvSpPr>
        <xdr:cNvPr id="313" name="楕円 312"/>
        <xdr:cNvSpPr/>
      </xdr:nvSpPr>
      <xdr:spPr>
        <a:xfrm>
          <a:off x="10426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170197</xdr:rowOff>
    </xdr:from>
    <xdr:ext cx="469744" cy="259045"/>
    <xdr:sp macro="" textlink="">
      <xdr:nvSpPr>
        <xdr:cNvPr id="314" name="労働費該当値テキスト"/>
        <xdr:cNvSpPr txBox="1"/>
      </xdr:nvSpPr>
      <xdr:spPr>
        <a:xfrm>
          <a:off x="10528300"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10541</xdr:rowOff>
    </xdr:from>
    <xdr:to>
      <xdr:col>50</xdr:col>
      <xdr:colOff>165100</xdr:colOff>
      <xdr:row>38</xdr:row>
      <xdr:rowOff>112141</xdr:rowOff>
    </xdr:to>
    <xdr:sp macro="" textlink="">
      <xdr:nvSpPr>
        <xdr:cNvPr id="315" name="楕円 314"/>
        <xdr:cNvSpPr/>
      </xdr:nvSpPr>
      <xdr:spPr>
        <a:xfrm>
          <a:off x="9588500" y="65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103268</xdr:rowOff>
    </xdr:from>
    <xdr:ext cx="469744" cy="259045"/>
    <xdr:sp macro="" textlink="">
      <xdr:nvSpPr>
        <xdr:cNvPr id="316" name="テキスト ボックス 315"/>
        <xdr:cNvSpPr txBox="1"/>
      </xdr:nvSpPr>
      <xdr:spPr>
        <a:xfrm>
          <a:off x="9404428" y="66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4699</xdr:rowOff>
    </xdr:from>
    <xdr:to>
      <xdr:col>46</xdr:col>
      <xdr:colOff>38100</xdr:colOff>
      <xdr:row>38</xdr:row>
      <xdr:rowOff>106299</xdr:rowOff>
    </xdr:to>
    <xdr:sp macro="" textlink="">
      <xdr:nvSpPr>
        <xdr:cNvPr id="317" name="楕円 316"/>
        <xdr:cNvSpPr/>
      </xdr:nvSpPr>
      <xdr:spPr>
        <a:xfrm>
          <a:off x="8699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97426</xdr:rowOff>
    </xdr:from>
    <xdr:ext cx="469744" cy="259045"/>
    <xdr:sp macro="" textlink="">
      <xdr:nvSpPr>
        <xdr:cNvPr id="318" name="テキスト ボックス 317"/>
        <xdr:cNvSpPr txBox="1"/>
      </xdr:nvSpPr>
      <xdr:spPr>
        <a:xfrm>
          <a:off x="8515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123190</xdr:rowOff>
    </xdr:from>
    <xdr:to>
      <xdr:col>41</xdr:col>
      <xdr:colOff>101600</xdr:colOff>
      <xdr:row>38</xdr:row>
      <xdr:rowOff>53340</xdr:rowOff>
    </xdr:to>
    <xdr:sp macro="" textlink="">
      <xdr:nvSpPr>
        <xdr:cNvPr id="319" name="楕円 318"/>
        <xdr:cNvSpPr/>
      </xdr:nvSpPr>
      <xdr:spPr>
        <a:xfrm>
          <a:off x="7810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69867</xdr:rowOff>
    </xdr:from>
    <xdr:ext cx="469744" cy="259045"/>
    <xdr:sp macro="" textlink="">
      <xdr:nvSpPr>
        <xdr:cNvPr id="320" name="テキスト ボックス 319"/>
        <xdr:cNvSpPr txBox="1"/>
      </xdr:nvSpPr>
      <xdr:spPr>
        <a:xfrm>
          <a:off x="7626428" y="62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84455</xdr:rowOff>
    </xdr:from>
    <xdr:to>
      <xdr:col>36</xdr:col>
      <xdr:colOff>165100</xdr:colOff>
      <xdr:row>38</xdr:row>
      <xdr:rowOff>14605</xdr:rowOff>
    </xdr:to>
    <xdr:sp macro="" textlink="">
      <xdr:nvSpPr>
        <xdr:cNvPr id="321" name="楕円 320"/>
        <xdr:cNvSpPr/>
      </xdr:nvSpPr>
      <xdr:spPr>
        <a:xfrm>
          <a:off x="692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31132</xdr:rowOff>
    </xdr:from>
    <xdr:ext cx="469744" cy="259045"/>
    <xdr:sp macro="" textlink="">
      <xdr:nvSpPr>
        <xdr:cNvPr id="322" name="テキスト ボックス 321"/>
        <xdr:cNvSpPr txBox="1"/>
      </xdr:nvSpPr>
      <xdr:spPr>
        <a:xfrm>
          <a:off x="6737428"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20645</xdr:rowOff>
    </xdr:from>
    <xdr:to>
      <xdr:col>55</xdr:col>
      <xdr:colOff>0</xdr:colOff>
      <xdr:row>57</xdr:row>
      <xdr:rowOff>123286</xdr:rowOff>
    </xdr:to>
    <xdr:cxnSp macro="">
      <xdr:nvCxnSpPr>
        <xdr:cNvPr id="349" name="直線コネクタ 348"/>
        <xdr:cNvCxnSpPr/>
      </xdr:nvCxnSpPr>
      <xdr:spPr>
        <a:xfrm>
          <a:off x="9639300" y="9793295"/>
          <a:ext cx="838200" cy="10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155679</xdr:rowOff>
    </xdr:from>
    <xdr:to>
      <xdr:col>50</xdr:col>
      <xdr:colOff>114300</xdr:colOff>
      <xdr:row>57</xdr:row>
      <xdr:rowOff>20645</xdr:rowOff>
    </xdr:to>
    <xdr:cxnSp macro="">
      <xdr:nvCxnSpPr>
        <xdr:cNvPr id="352" name="直線コネクタ 351"/>
        <xdr:cNvCxnSpPr/>
      </xdr:nvCxnSpPr>
      <xdr:spPr>
        <a:xfrm>
          <a:off x="8750300" y="9756879"/>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155679</xdr:rowOff>
    </xdr:from>
    <xdr:to>
      <xdr:col>45</xdr:col>
      <xdr:colOff>177800</xdr:colOff>
      <xdr:row>57</xdr:row>
      <xdr:rowOff>47163</xdr:rowOff>
    </xdr:to>
    <xdr:cxnSp macro="">
      <xdr:nvCxnSpPr>
        <xdr:cNvPr id="355" name="直線コネクタ 354"/>
        <xdr:cNvCxnSpPr/>
      </xdr:nvCxnSpPr>
      <xdr:spPr>
        <a:xfrm flipV="1">
          <a:off x="7861300" y="9756879"/>
          <a:ext cx="889000" cy="6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47163</xdr:rowOff>
    </xdr:from>
    <xdr:to>
      <xdr:col>41</xdr:col>
      <xdr:colOff>50800</xdr:colOff>
      <xdr:row>57</xdr:row>
      <xdr:rowOff>113799</xdr:rowOff>
    </xdr:to>
    <xdr:cxnSp macro="">
      <xdr:nvCxnSpPr>
        <xdr:cNvPr id="358" name="直線コネクタ 357"/>
        <xdr:cNvCxnSpPr/>
      </xdr:nvCxnSpPr>
      <xdr:spPr>
        <a:xfrm flipV="1">
          <a:off x="6972300" y="9819813"/>
          <a:ext cx="889000" cy="6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100933</xdr:rowOff>
    </xdr:from>
    <xdr:ext cx="534377" cy="259045"/>
    <xdr:sp macro="" textlink="">
      <xdr:nvSpPr>
        <xdr:cNvPr id="362" name="テキスト ボックス 361"/>
        <xdr:cNvSpPr txBox="1"/>
      </xdr:nvSpPr>
      <xdr:spPr>
        <a:xfrm>
          <a:off x="6705111" y="95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72486</xdr:rowOff>
    </xdr:from>
    <xdr:to>
      <xdr:col>55</xdr:col>
      <xdr:colOff>50800</xdr:colOff>
      <xdr:row>58</xdr:row>
      <xdr:rowOff>2636</xdr:rowOff>
    </xdr:to>
    <xdr:sp macro="" textlink="">
      <xdr:nvSpPr>
        <xdr:cNvPr id="368" name="楕円 367"/>
        <xdr:cNvSpPr/>
      </xdr:nvSpPr>
      <xdr:spPr>
        <a:xfrm>
          <a:off x="10426700" y="98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50913</xdr:rowOff>
    </xdr:from>
    <xdr:ext cx="469744" cy="259045"/>
    <xdr:sp macro="" textlink="">
      <xdr:nvSpPr>
        <xdr:cNvPr id="369" name="農林水産業費該当値テキスト"/>
        <xdr:cNvSpPr txBox="1"/>
      </xdr:nvSpPr>
      <xdr:spPr>
        <a:xfrm>
          <a:off x="10528300" y="98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141295</xdr:rowOff>
    </xdr:from>
    <xdr:to>
      <xdr:col>50</xdr:col>
      <xdr:colOff>165100</xdr:colOff>
      <xdr:row>57</xdr:row>
      <xdr:rowOff>71445</xdr:rowOff>
    </xdr:to>
    <xdr:sp macro="" textlink="">
      <xdr:nvSpPr>
        <xdr:cNvPr id="370" name="楕円 369"/>
        <xdr:cNvSpPr/>
      </xdr:nvSpPr>
      <xdr:spPr>
        <a:xfrm>
          <a:off x="9588500" y="97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71" name="テキスト ボックス 370"/>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104879</xdr:rowOff>
    </xdr:from>
    <xdr:to>
      <xdr:col>46</xdr:col>
      <xdr:colOff>38100</xdr:colOff>
      <xdr:row>57</xdr:row>
      <xdr:rowOff>35029</xdr:rowOff>
    </xdr:to>
    <xdr:sp macro="" textlink="">
      <xdr:nvSpPr>
        <xdr:cNvPr id="372" name="楕円 371"/>
        <xdr:cNvSpPr/>
      </xdr:nvSpPr>
      <xdr:spPr>
        <a:xfrm>
          <a:off x="8699500" y="970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26156</xdr:rowOff>
    </xdr:from>
    <xdr:ext cx="534377" cy="259045"/>
    <xdr:sp macro="" textlink="">
      <xdr:nvSpPr>
        <xdr:cNvPr id="373" name="テキスト ボックス 372"/>
        <xdr:cNvSpPr txBox="1"/>
      </xdr:nvSpPr>
      <xdr:spPr>
        <a:xfrm>
          <a:off x="8483111" y="979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167813</xdr:rowOff>
    </xdr:from>
    <xdr:to>
      <xdr:col>41</xdr:col>
      <xdr:colOff>101600</xdr:colOff>
      <xdr:row>57</xdr:row>
      <xdr:rowOff>97963</xdr:rowOff>
    </xdr:to>
    <xdr:sp macro="" textlink="">
      <xdr:nvSpPr>
        <xdr:cNvPr id="374" name="楕円 373"/>
        <xdr:cNvSpPr/>
      </xdr:nvSpPr>
      <xdr:spPr>
        <a:xfrm>
          <a:off x="7810500" y="97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89090</xdr:rowOff>
    </xdr:from>
    <xdr:ext cx="534377" cy="259045"/>
    <xdr:sp macro="" textlink="">
      <xdr:nvSpPr>
        <xdr:cNvPr id="375" name="テキスト ボックス 374"/>
        <xdr:cNvSpPr txBox="1"/>
      </xdr:nvSpPr>
      <xdr:spPr>
        <a:xfrm>
          <a:off x="7594111" y="98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62999</xdr:rowOff>
    </xdr:from>
    <xdr:to>
      <xdr:col>36</xdr:col>
      <xdr:colOff>165100</xdr:colOff>
      <xdr:row>57</xdr:row>
      <xdr:rowOff>164599</xdr:rowOff>
    </xdr:to>
    <xdr:sp macro="" textlink="">
      <xdr:nvSpPr>
        <xdr:cNvPr id="376" name="楕円 375"/>
        <xdr:cNvSpPr/>
      </xdr:nvSpPr>
      <xdr:spPr>
        <a:xfrm>
          <a:off x="6921500" y="98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155726</xdr:rowOff>
    </xdr:from>
    <xdr:ext cx="469744" cy="259045"/>
    <xdr:sp macro="" textlink="">
      <xdr:nvSpPr>
        <xdr:cNvPr id="377" name="テキスト ボックス 376"/>
        <xdr:cNvSpPr txBox="1"/>
      </xdr:nvSpPr>
      <xdr:spPr>
        <a:xfrm>
          <a:off x="6737428" y="992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58220</xdr:rowOff>
    </xdr:from>
    <xdr:to>
      <xdr:col>55</xdr:col>
      <xdr:colOff>0</xdr:colOff>
      <xdr:row>78</xdr:row>
      <xdr:rowOff>94698</xdr:rowOff>
    </xdr:to>
    <xdr:cxnSp macro="">
      <xdr:nvCxnSpPr>
        <xdr:cNvPr id="408" name="直線コネクタ 407"/>
        <xdr:cNvCxnSpPr/>
      </xdr:nvCxnSpPr>
      <xdr:spPr>
        <a:xfrm flipV="1">
          <a:off x="9639300" y="13431320"/>
          <a:ext cx="8382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94469</xdr:rowOff>
    </xdr:from>
    <xdr:ext cx="534377" cy="259045"/>
    <xdr:sp macro="" textlink="">
      <xdr:nvSpPr>
        <xdr:cNvPr id="409" name="商工費平均値テキスト"/>
        <xdr:cNvSpPr txBox="1"/>
      </xdr:nvSpPr>
      <xdr:spPr>
        <a:xfrm>
          <a:off x="10528300" y="12953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94698</xdr:rowOff>
    </xdr:from>
    <xdr:to>
      <xdr:col>50</xdr:col>
      <xdr:colOff>114300</xdr:colOff>
      <xdr:row>78</xdr:row>
      <xdr:rowOff>141039</xdr:rowOff>
    </xdr:to>
    <xdr:cxnSp macro="">
      <xdr:nvCxnSpPr>
        <xdr:cNvPr id="411" name="直線コネクタ 410"/>
        <xdr:cNvCxnSpPr/>
      </xdr:nvCxnSpPr>
      <xdr:spPr>
        <a:xfrm flipV="1">
          <a:off x="8750300" y="13467798"/>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91094</xdr:rowOff>
    </xdr:from>
    <xdr:ext cx="534377" cy="259045"/>
    <xdr:sp macro="" textlink="">
      <xdr:nvSpPr>
        <xdr:cNvPr id="413" name="テキスト ボックス 412"/>
        <xdr:cNvSpPr txBox="1"/>
      </xdr:nvSpPr>
      <xdr:spPr>
        <a:xfrm>
          <a:off x="9372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119421</xdr:rowOff>
    </xdr:from>
    <xdr:to>
      <xdr:col>45</xdr:col>
      <xdr:colOff>177800</xdr:colOff>
      <xdr:row>78</xdr:row>
      <xdr:rowOff>141039</xdr:rowOff>
    </xdr:to>
    <xdr:cxnSp macro="">
      <xdr:nvCxnSpPr>
        <xdr:cNvPr id="414" name="直線コネクタ 413"/>
        <xdr:cNvCxnSpPr/>
      </xdr:nvCxnSpPr>
      <xdr:spPr>
        <a:xfrm>
          <a:off x="7861300" y="13492521"/>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166315</xdr:rowOff>
    </xdr:from>
    <xdr:to>
      <xdr:col>41</xdr:col>
      <xdr:colOff>50800</xdr:colOff>
      <xdr:row>78</xdr:row>
      <xdr:rowOff>119421</xdr:rowOff>
    </xdr:to>
    <xdr:cxnSp macro="">
      <xdr:nvCxnSpPr>
        <xdr:cNvPr id="417" name="直線コネクタ 416"/>
        <xdr:cNvCxnSpPr/>
      </xdr:nvCxnSpPr>
      <xdr:spPr>
        <a:xfrm>
          <a:off x="6972300" y="13367965"/>
          <a:ext cx="889000" cy="1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85086</xdr:rowOff>
    </xdr:from>
    <xdr:ext cx="534377" cy="259045"/>
    <xdr:sp macro="" textlink="">
      <xdr:nvSpPr>
        <xdr:cNvPr id="419" name="テキスト ボックス 418"/>
        <xdr:cNvSpPr txBox="1"/>
      </xdr:nvSpPr>
      <xdr:spPr>
        <a:xfrm>
          <a:off x="7594111" y="12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1" name="テキスト ボックス 420"/>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7420</xdr:rowOff>
    </xdr:from>
    <xdr:to>
      <xdr:col>55</xdr:col>
      <xdr:colOff>50800</xdr:colOff>
      <xdr:row>78</xdr:row>
      <xdr:rowOff>109020</xdr:rowOff>
    </xdr:to>
    <xdr:sp macro="" textlink="">
      <xdr:nvSpPr>
        <xdr:cNvPr id="427" name="楕円 426"/>
        <xdr:cNvSpPr/>
      </xdr:nvSpPr>
      <xdr:spPr>
        <a:xfrm>
          <a:off x="10426700" y="133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157297</xdr:rowOff>
    </xdr:from>
    <xdr:ext cx="469744" cy="259045"/>
    <xdr:sp macro="" textlink="">
      <xdr:nvSpPr>
        <xdr:cNvPr id="428" name="商工費該当値テキスト"/>
        <xdr:cNvSpPr txBox="1"/>
      </xdr:nvSpPr>
      <xdr:spPr>
        <a:xfrm>
          <a:off x="10528300" y="1335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43898</xdr:rowOff>
    </xdr:from>
    <xdr:to>
      <xdr:col>50</xdr:col>
      <xdr:colOff>165100</xdr:colOff>
      <xdr:row>78</xdr:row>
      <xdr:rowOff>145498</xdr:rowOff>
    </xdr:to>
    <xdr:sp macro="" textlink="">
      <xdr:nvSpPr>
        <xdr:cNvPr id="429" name="楕円 428"/>
        <xdr:cNvSpPr/>
      </xdr:nvSpPr>
      <xdr:spPr>
        <a:xfrm>
          <a:off x="9588500" y="13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136625</xdr:rowOff>
    </xdr:from>
    <xdr:ext cx="469744" cy="259045"/>
    <xdr:sp macro="" textlink="">
      <xdr:nvSpPr>
        <xdr:cNvPr id="430" name="テキスト ボックス 429"/>
        <xdr:cNvSpPr txBox="1"/>
      </xdr:nvSpPr>
      <xdr:spPr>
        <a:xfrm>
          <a:off x="9404428" y="135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90239</xdr:rowOff>
    </xdr:from>
    <xdr:to>
      <xdr:col>46</xdr:col>
      <xdr:colOff>38100</xdr:colOff>
      <xdr:row>79</xdr:row>
      <xdr:rowOff>20389</xdr:rowOff>
    </xdr:to>
    <xdr:sp macro="" textlink="">
      <xdr:nvSpPr>
        <xdr:cNvPr id="431" name="楕円 430"/>
        <xdr:cNvSpPr/>
      </xdr:nvSpPr>
      <xdr:spPr>
        <a:xfrm>
          <a:off x="8699500" y="134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11516</xdr:rowOff>
    </xdr:from>
    <xdr:ext cx="469744" cy="259045"/>
    <xdr:sp macro="" textlink="">
      <xdr:nvSpPr>
        <xdr:cNvPr id="432" name="テキスト ボックス 431"/>
        <xdr:cNvSpPr txBox="1"/>
      </xdr:nvSpPr>
      <xdr:spPr>
        <a:xfrm>
          <a:off x="8515428"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68621</xdr:rowOff>
    </xdr:from>
    <xdr:to>
      <xdr:col>41</xdr:col>
      <xdr:colOff>101600</xdr:colOff>
      <xdr:row>78</xdr:row>
      <xdr:rowOff>170221</xdr:rowOff>
    </xdr:to>
    <xdr:sp macro="" textlink="">
      <xdr:nvSpPr>
        <xdr:cNvPr id="433" name="楕円 432"/>
        <xdr:cNvSpPr/>
      </xdr:nvSpPr>
      <xdr:spPr>
        <a:xfrm>
          <a:off x="7810500" y="134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161348</xdr:rowOff>
    </xdr:from>
    <xdr:ext cx="469744" cy="259045"/>
    <xdr:sp macro="" textlink="">
      <xdr:nvSpPr>
        <xdr:cNvPr id="434" name="テキスト ボックス 433"/>
        <xdr:cNvSpPr txBox="1"/>
      </xdr:nvSpPr>
      <xdr:spPr>
        <a:xfrm>
          <a:off x="7626428" y="1353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115515</xdr:rowOff>
    </xdr:from>
    <xdr:to>
      <xdr:col>36</xdr:col>
      <xdr:colOff>165100</xdr:colOff>
      <xdr:row>78</xdr:row>
      <xdr:rowOff>45665</xdr:rowOff>
    </xdr:to>
    <xdr:sp macro="" textlink="">
      <xdr:nvSpPr>
        <xdr:cNvPr id="435" name="楕円 434"/>
        <xdr:cNvSpPr/>
      </xdr:nvSpPr>
      <xdr:spPr>
        <a:xfrm>
          <a:off x="6921500" y="133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36792</xdr:rowOff>
    </xdr:from>
    <xdr:ext cx="469744" cy="259045"/>
    <xdr:sp macro="" textlink="">
      <xdr:nvSpPr>
        <xdr:cNvPr id="436" name="テキスト ボックス 435"/>
        <xdr:cNvSpPr txBox="1"/>
      </xdr:nvSpPr>
      <xdr:spPr>
        <a:xfrm>
          <a:off x="6737428" y="1340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67669</xdr:rowOff>
    </xdr:from>
    <xdr:to>
      <xdr:col>55</xdr:col>
      <xdr:colOff>0</xdr:colOff>
      <xdr:row>96</xdr:row>
      <xdr:rowOff>121115</xdr:rowOff>
    </xdr:to>
    <xdr:cxnSp macro="">
      <xdr:nvCxnSpPr>
        <xdr:cNvPr id="464" name="直線コネクタ 463"/>
        <xdr:cNvCxnSpPr/>
      </xdr:nvCxnSpPr>
      <xdr:spPr>
        <a:xfrm>
          <a:off x="9639300" y="16526869"/>
          <a:ext cx="8382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67669</xdr:rowOff>
    </xdr:from>
    <xdr:to>
      <xdr:col>50</xdr:col>
      <xdr:colOff>114300</xdr:colOff>
      <xdr:row>96</xdr:row>
      <xdr:rowOff>75761</xdr:rowOff>
    </xdr:to>
    <xdr:cxnSp macro="">
      <xdr:nvCxnSpPr>
        <xdr:cNvPr id="467" name="直線コネクタ 466"/>
        <xdr:cNvCxnSpPr/>
      </xdr:nvCxnSpPr>
      <xdr:spPr>
        <a:xfrm flipV="1">
          <a:off x="8750300" y="16526869"/>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18382</xdr:rowOff>
    </xdr:from>
    <xdr:to>
      <xdr:col>45</xdr:col>
      <xdr:colOff>177800</xdr:colOff>
      <xdr:row>96</xdr:row>
      <xdr:rowOff>75761</xdr:rowOff>
    </xdr:to>
    <xdr:cxnSp macro="">
      <xdr:nvCxnSpPr>
        <xdr:cNvPr id="470" name="直線コネクタ 469"/>
        <xdr:cNvCxnSpPr/>
      </xdr:nvCxnSpPr>
      <xdr:spPr>
        <a:xfrm>
          <a:off x="7861300" y="16477582"/>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18382</xdr:rowOff>
    </xdr:from>
    <xdr:to>
      <xdr:col>41</xdr:col>
      <xdr:colOff>50800</xdr:colOff>
      <xdr:row>96</xdr:row>
      <xdr:rowOff>62387</xdr:rowOff>
    </xdr:to>
    <xdr:cxnSp macro="">
      <xdr:nvCxnSpPr>
        <xdr:cNvPr id="473" name="直線コネクタ 472"/>
        <xdr:cNvCxnSpPr/>
      </xdr:nvCxnSpPr>
      <xdr:spPr>
        <a:xfrm flipV="1">
          <a:off x="6972300" y="16477582"/>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56083</xdr:rowOff>
    </xdr:from>
    <xdr:ext cx="534377" cy="259045"/>
    <xdr:sp macro="" textlink="">
      <xdr:nvSpPr>
        <xdr:cNvPr id="477" name="テキスト ボックス 476"/>
        <xdr:cNvSpPr txBox="1"/>
      </xdr:nvSpPr>
      <xdr:spPr>
        <a:xfrm>
          <a:off x="6705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70315</xdr:rowOff>
    </xdr:from>
    <xdr:to>
      <xdr:col>55</xdr:col>
      <xdr:colOff>50800</xdr:colOff>
      <xdr:row>97</xdr:row>
      <xdr:rowOff>465</xdr:rowOff>
    </xdr:to>
    <xdr:sp macro="" textlink="">
      <xdr:nvSpPr>
        <xdr:cNvPr id="483" name="楕円 482"/>
        <xdr:cNvSpPr/>
      </xdr:nvSpPr>
      <xdr:spPr>
        <a:xfrm>
          <a:off x="10426700" y="165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48742</xdr:rowOff>
    </xdr:from>
    <xdr:ext cx="534377" cy="259045"/>
    <xdr:sp macro="" textlink="">
      <xdr:nvSpPr>
        <xdr:cNvPr id="484" name="土木費該当値テキスト"/>
        <xdr:cNvSpPr txBox="1"/>
      </xdr:nvSpPr>
      <xdr:spPr>
        <a:xfrm>
          <a:off x="10528300" y="165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16869</xdr:rowOff>
    </xdr:from>
    <xdr:to>
      <xdr:col>50</xdr:col>
      <xdr:colOff>165100</xdr:colOff>
      <xdr:row>96</xdr:row>
      <xdr:rowOff>118469</xdr:rowOff>
    </xdr:to>
    <xdr:sp macro="" textlink="">
      <xdr:nvSpPr>
        <xdr:cNvPr id="485" name="楕円 484"/>
        <xdr:cNvSpPr/>
      </xdr:nvSpPr>
      <xdr:spPr>
        <a:xfrm>
          <a:off x="9588500" y="164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109596</xdr:rowOff>
    </xdr:from>
    <xdr:ext cx="534377" cy="259045"/>
    <xdr:sp macro="" textlink="">
      <xdr:nvSpPr>
        <xdr:cNvPr id="486" name="テキスト ボックス 485"/>
        <xdr:cNvSpPr txBox="1"/>
      </xdr:nvSpPr>
      <xdr:spPr>
        <a:xfrm>
          <a:off x="9372111" y="165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24961</xdr:rowOff>
    </xdr:from>
    <xdr:to>
      <xdr:col>46</xdr:col>
      <xdr:colOff>38100</xdr:colOff>
      <xdr:row>96</xdr:row>
      <xdr:rowOff>126561</xdr:rowOff>
    </xdr:to>
    <xdr:sp macro="" textlink="">
      <xdr:nvSpPr>
        <xdr:cNvPr id="487" name="楕円 486"/>
        <xdr:cNvSpPr/>
      </xdr:nvSpPr>
      <xdr:spPr>
        <a:xfrm>
          <a:off x="8699500" y="164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117688</xdr:rowOff>
    </xdr:from>
    <xdr:ext cx="534377" cy="259045"/>
    <xdr:sp macro="" textlink="">
      <xdr:nvSpPr>
        <xdr:cNvPr id="488" name="テキスト ボックス 487"/>
        <xdr:cNvSpPr txBox="1"/>
      </xdr:nvSpPr>
      <xdr:spPr>
        <a:xfrm>
          <a:off x="8483111" y="165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139032</xdr:rowOff>
    </xdr:from>
    <xdr:to>
      <xdr:col>41</xdr:col>
      <xdr:colOff>101600</xdr:colOff>
      <xdr:row>96</xdr:row>
      <xdr:rowOff>69182</xdr:rowOff>
    </xdr:to>
    <xdr:sp macro="" textlink="">
      <xdr:nvSpPr>
        <xdr:cNvPr id="489" name="楕円 488"/>
        <xdr:cNvSpPr/>
      </xdr:nvSpPr>
      <xdr:spPr>
        <a:xfrm>
          <a:off x="7810500" y="164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60309</xdr:rowOff>
    </xdr:from>
    <xdr:ext cx="534377" cy="259045"/>
    <xdr:sp macro="" textlink="">
      <xdr:nvSpPr>
        <xdr:cNvPr id="490" name="テキスト ボックス 489"/>
        <xdr:cNvSpPr txBox="1"/>
      </xdr:nvSpPr>
      <xdr:spPr>
        <a:xfrm>
          <a:off x="7594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11587</xdr:rowOff>
    </xdr:from>
    <xdr:to>
      <xdr:col>36</xdr:col>
      <xdr:colOff>165100</xdr:colOff>
      <xdr:row>96</xdr:row>
      <xdr:rowOff>113187</xdr:rowOff>
    </xdr:to>
    <xdr:sp macro="" textlink="">
      <xdr:nvSpPr>
        <xdr:cNvPr id="491" name="楕円 490"/>
        <xdr:cNvSpPr/>
      </xdr:nvSpPr>
      <xdr:spPr>
        <a:xfrm>
          <a:off x="6921500" y="164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104314</xdr:rowOff>
    </xdr:from>
    <xdr:ext cx="534377" cy="259045"/>
    <xdr:sp macro="" textlink="">
      <xdr:nvSpPr>
        <xdr:cNvPr id="492" name="テキスト ボックス 491"/>
        <xdr:cNvSpPr txBox="1"/>
      </xdr:nvSpPr>
      <xdr:spPr>
        <a:xfrm>
          <a:off x="6705111" y="165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104724</xdr:rowOff>
    </xdr:from>
    <xdr:to>
      <xdr:col>85</xdr:col>
      <xdr:colOff>127000</xdr:colOff>
      <xdr:row>35</xdr:row>
      <xdr:rowOff>146406</xdr:rowOff>
    </xdr:to>
    <xdr:cxnSp macro="">
      <xdr:nvCxnSpPr>
        <xdr:cNvPr id="522" name="直線コネクタ 521"/>
        <xdr:cNvCxnSpPr/>
      </xdr:nvCxnSpPr>
      <xdr:spPr>
        <a:xfrm>
          <a:off x="15481300" y="6105474"/>
          <a:ext cx="8382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20337</xdr:rowOff>
    </xdr:from>
    <xdr:ext cx="534377" cy="259045"/>
    <xdr:sp macro="" textlink="">
      <xdr:nvSpPr>
        <xdr:cNvPr id="523" name="消防費平均値テキスト"/>
        <xdr:cNvSpPr txBox="1"/>
      </xdr:nvSpPr>
      <xdr:spPr>
        <a:xfrm>
          <a:off x="16370300" y="567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104724</xdr:rowOff>
    </xdr:from>
    <xdr:to>
      <xdr:col>81</xdr:col>
      <xdr:colOff>50800</xdr:colOff>
      <xdr:row>37</xdr:row>
      <xdr:rowOff>70968</xdr:rowOff>
    </xdr:to>
    <xdr:cxnSp macro="">
      <xdr:nvCxnSpPr>
        <xdr:cNvPr id="525" name="直線コネクタ 524"/>
        <xdr:cNvCxnSpPr/>
      </xdr:nvCxnSpPr>
      <xdr:spPr>
        <a:xfrm flipV="1">
          <a:off x="14592300" y="6105474"/>
          <a:ext cx="889000" cy="3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154102</xdr:rowOff>
    </xdr:from>
    <xdr:to>
      <xdr:col>76</xdr:col>
      <xdr:colOff>114300</xdr:colOff>
      <xdr:row>37</xdr:row>
      <xdr:rowOff>70968</xdr:rowOff>
    </xdr:to>
    <xdr:cxnSp macro="">
      <xdr:nvCxnSpPr>
        <xdr:cNvPr id="528" name="直線コネクタ 527"/>
        <xdr:cNvCxnSpPr/>
      </xdr:nvCxnSpPr>
      <xdr:spPr>
        <a:xfrm>
          <a:off x="13703300" y="6326302"/>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26695</xdr:rowOff>
    </xdr:from>
    <xdr:to>
      <xdr:col>71</xdr:col>
      <xdr:colOff>177800</xdr:colOff>
      <xdr:row>36</xdr:row>
      <xdr:rowOff>154102</xdr:rowOff>
    </xdr:to>
    <xdr:cxnSp macro="">
      <xdr:nvCxnSpPr>
        <xdr:cNvPr id="531" name="直線コネクタ 530"/>
        <xdr:cNvCxnSpPr/>
      </xdr:nvCxnSpPr>
      <xdr:spPr>
        <a:xfrm>
          <a:off x="12814300" y="6198895"/>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127855</xdr:rowOff>
    </xdr:from>
    <xdr:ext cx="534377" cy="259045"/>
    <xdr:sp macro="" textlink="">
      <xdr:nvSpPr>
        <xdr:cNvPr id="535" name="テキスト ボックス 534"/>
        <xdr:cNvSpPr txBox="1"/>
      </xdr:nvSpPr>
      <xdr:spPr>
        <a:xfrm>
          <a:off x="12547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95606</xdr:rowOff>
    </xdr:from>
    <xdr:to>
      <xdr:col>85</xdr:col>
      <xdr:colOff>177800</xdr:colOff>
      <xdr:row>36</xdr:row>
      <xdr:rowOff>25756</xdr:rowOff>
    </xdr:to>
    <xdr:sp macro="" textlink="">
      <xdr:nvSpPr>
        <xdr:cNvPr id="541" name="楕円 540"/>
        <xdr:cNvSpPr/>
      </xdr:nvSpPr>
      <xdr:spPr>
        <a:xfrm>
          <a:off x="16268700" y="60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74033</xdr:rowOff>
    </xdr:from>
    <xdr:ext cx="534377" cy="259045"/>
    <xdr:sp macro="" textlink="">
      <xdr:nvSpPr>
        <xdr:cNvPr id="542" name="消防費該当値テキスト"/>
        <xdr:cNvSpPr txBox="1"/>
      </xdr:nvSpPr>
      <xdr:spPr>
        <a:xfrm>
          <a:off x="16370300" y="60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53924</xdr:rowOff>
    </xdr:from>
    <xdr:to>
      <xdr:col>81</xdr:col>
      <xdr:colOff>101600</xdr:colOff>
      <xdr:row>35</xdr:row>
      <xdr:rowOff>155524</xdr:rowOff>
    </xdr:to>
    <xdr:sp macro="" textlink="">
      <xdr:nvSpPr>
        <xdr:cNvPr id="543" name="楕円 542"/>
        <xdr:cNvSpPr/>
      </xdr:nvSpPr>
      <xdr:spPr>
        <a:xfrm>
          <a:off x="15430500" y="60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146651</xdr:rowOff>
    </xdr:from>
    <xdr:ext cx="534377" cy="259045"/>
    <xdr:sp macro="" textlink="">
      <xdr:nvSpPr>
        <xdr:cNvPr id="544" name="テキスト ボックス 543"/>
        <xdr:cNvSpPr txBox="1"/>
      </xdr:nvSpPr>
      <xdr:spPr>
        <a:xfrm>
          <a:off x="15214111" y="614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20168</xdr:rowOff>
    </xdr:from>
    <xdr:to>
      <xdr:col>76</xdr:col>
      <xdr:colOff>165100</xdr:colOff>
      <xdr:row>37</xdr:row>
      <xdr:rowOff>121768</xdr:rowOff>
    </xdr:to>
    <xdr:sp macro="" textlink="">
      <xdr:nvSpPr>
        <xdr:cNvPr id="545" name="楕円 544"/>
        <xdr:cNvSpPr/>
      </xdr:nvSpPr>
      <xdr:spPr>
        <a:xfrm>
          <a:off x="14541500" y="63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112895</xdr:rowOff>
    </xdr:from>
    <xdr:ext cx="469744" cy="259045"/>
    <xdr:sp macro="" textlink="">
      <xdr:nvSpPr>
        <xdr:cNvPr id="546" name="テキスト ボックス 545"/>
        <xdr:cNvSpPr txBox="1"/>
      </xdr:nvSpPr>
      <xdr:spPr>
        <a:xfrm>
          <a:off x="14357428" y="645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103302</xdr:rowOff>
    </xdr:from>
    <xdr:to>
      <xdr:col>72</xdr:col>
      <xdr:colOff>38100</xdr:colOff>
      <xdr:row>37</xdr:row>
      <xdr:rowOff>33452</xdr:rowOff>
    </xdr:to>
    <xdr:sp macro="" textlink="">
      <xdr:nvSpPr>
        <xdr:cNvPr id="547" name="楕円 546"/>
        <xdr:cNvSpPr/>
      </xdr:nvSpPr>
      <xdr:spPr>
        <a:xfrm>
          <a:off x="13652500" y="62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24579</xdr:rowOff>
    </xdr:from>
    <xdr:ext cx="534377" cy="259045"/>
    <xdr:sp macro="" textlink="">
      <xdr:nvSpPr>
        <xdr:cNvPr id="548" name="テキスト ボックス 547"/>
        <xdr:cNvSpPr txBox="1"/>
      </xdr:nvSpPr>
      <xdr:spPr>
        <a:xfrm>
          <a:off x="13436111" y="63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147345</xdr:rowOff>
    </xdr:from>
    <xdr:to>
      <xdr:col>67</xdr:col>
      <xdr:colOff>101600</xdr:colOff>
      <xdr:row>36</xdr:row>
      <xdr:rowOff>77495</xdr:rowOff>
    </xdr:to>
    <xdr:sp macro="" textlink="">
      <xdr:nvSpPr>
        <xdr:cNvPr id="549" name="楕円 548"/>
        <xdr:cNvSpPr/>
      </xdr:nvSpPr>
      <xdr:spPr>
        <a:xfrm>
          <a:off x="12763500" y="61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68622</xdr:rowOff>
    </xdr:from>
    <xdr:ext cx="534377" cy="259045"/>
    <xdr:sp macro="" textlink="">
      <xdr:nvSpPr>
        <xdr:cNvPr id="550" name="テキスト ボックス 549"/>
        <xdr:cNvSpPr txBox="1"/>
      </xdr:nvSpPr>
      <xdr:spPr>
        <a:xfrm>
          <a:off x="12547111" y="62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168199</xdr:rowOff>
    </xdr:from>
    <xdr:to>
      <xdr:col>85</xdr:col>
      <xdr:colOff>127000</xdr:colOff>
      <xdr:row>55</xdr:row>
      <xdr:rowOff>40659</xdr:rowOff>
    </xdr:to>
    <xdr:cxnSp macro="">
      <xdr:nvCxnSpPr>
        <xdr:cNvPr id="580" name="直線コネクタ 579"/>
        <xdr:cNvCxnSpPr/>
      </xdr:nvCxnSpPr>
      <xdr:spPr>
        <a:xfrm flipV="1">
          <a:off x="15481300" y="9255049"/>
          <a:ext cx="838200" cy="2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81" name="教育費平均値テキスト"/>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40659</xdr:rowOff>
    </xdr:from>
    <xdr:to>
      <xdr:col>81</xdr:col>
      <xdr:colOff>50800</xdr:colOff>
      <xdr:row>56</xdr:row>
      <xdr:rowOff>97219</xdr:rowOff>
    </xdr:to>
    <xdr:cxnSp macro="">
      <xdr:nvCxnSpPr>
        <xdr:cNvPr id="583" name="直線コネクタ 582"/>
        <xdr:cNvCxnSpPr/>
      </xdr:nvCxnSpPr>
      <xdr:spPr>
        <a:xfrm flipV="1">
          <a:off x="14592300" y="9470409"/>
          <a:ext cx="889000" cy="22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5" name="テキスト ボックス 584"/>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119526</xdr:rowOff>
    </xdr:from>
    <xdr:to>
      <xdr:col>76</xdr:col>
      <xdr:colOff>114300</xdr:colOff>
      <xdr:row>56</xdr:row>
      <xdr:rowOff>97219</xdr:rowOff>
    </xdr:to>
    <xdr:cxnSp macro="">
      <xdr:nvCxnSpPr>
        <xdr:cNvPr id="586" name="直線コネクタ 585"/>
        <xdr:cNvCxnSpPr/>
      </xdr:nvCxnSpPr>
      <xdr:spPr>
        <a:xfrm>
          <a:off x="13703300" y="9377826"/>
          <a:ext cx="889000" cy="3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8" name="テキスト ボックス 587"/>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55632</xdr:rowOff>
    </xdr:from>
    <xdr:to>
      <xdr:col>71</xdr:col>
      <xdr:colOff>177800</xdr:colOff>
      <xdr:row>54</xdr:row>
      <xdr:rowOff>119526</xdr:rowOff>
    </xdr:to>
    <xdr:cxnSp macro="">
      <xdr:nvCxnSpPr>
        <xdr:cNvPr id="589" name="直線コネクタ 588"/>
        <xdr:cNvCxnSpPr/>
      </xdr:nvCxnSpPr>
      <xdr:spPr>
        <a:xfrm>
          <a:off x="12814300" y="9313932"/>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159720</xdr:rowOff>
    </xdr:from>
    <xdr:ext cx="534377" cy="259045"/>
    <xdr:sp macro="" textlink="">
      <xdr:nvSpPr>
        <xdr:cNvPr id="591" name="テキスト ボックス 590"/>
        <xdr:cNvSpPr txBox="1"/>
      </xdr:nvSpPr>
      <xdr:spPr>
        <a:xfrm>
          <a:off x="13436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43495</xdr:rowOff>
    </xdr:from>
    <xdr:ext cx="534377" cy="259045"/>
    <xdr:sp macro="" textlink="">
      <xdr:nvSpPr>
        <xdr:cNvPr id="593" name="テキスト ボックス 592"/>
        <xdr:cNvSpPr txBox="1"/>
      </xdr:nvSpPr>
      <xdr:spPr>
        <a:xfrm>
          <a:off x="12547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117399</xdr:rowOff>
    </xdr:from>
    <xdr:to>
      <xdr:col>85</xdr:col>
      <xdr:colOff>177800</xdr:colOff>
      <xdr:row>54</xdr:row>
      <xdr:rowOff>47549</xdr:rowOff>
    </xdr:to>
    <xdr:sp macro="" textlink="">
      <xdr:nvSpPr>
        <xdr:cNvPr id="599" name="楕円 598"/>
        <xdr:cNvSpPr/>
      </xdr:nvSpPr>
      <xdr:spPr>
        <a:xfrm>
          <a:off x="16268700" y="920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140276</xdr:rowOff>
    </xdr:from>
    <xdr:ext cx="534377" cy="259045"/>
    <xdr:sp macro="" textlink="">
      <xdr:nvSpPr>
        <xdr:cNvPr id="600" name="教育費該当値テキスト"/>
        <xdr:cNvSpPr txBox="1"/>
      </xdr:nvSpPr>
      <xdr:spPr>
        <a:xfrm>
          <a:off x="16370300" y="905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161309</xdr:rowOff>
    </xdr:from>
    <xdr:to>
      <xdr:col>81</xdr:col>
      <xdr:colOff>101600</xdr:colOff>
      <xdr:row>55</xdr:row>
      <xdr:rowOff>91459</xdr:rowOff>
    </xdr:to>
    <xdr:sp macro="" textlink="">
      <xdr:nvSpPr>
        <xdr:cNvPr id="601" name="楕円 600"/>
        <xdr:cNvSpPr/>
      </xdr:nvSpPr>
      <xdr:spPr>
        <a:xfrm>
          <a:off x="15430500" y="94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107986</xdr:rowOff>
    </xdr:from>
    <xdr:ext cx="534377" cy="259045"/>
    <xdr:sp macro="" textlink="">
      <xdr:nvSpPr>
        <xdr:cNvPr id="602" name="テキスト ボックス 601"/>
        <xdr:cNvSpPr txBox="1"/>
      </xdr:nvSpPr>
      <xdr:spPr>
        <a:xfrm>
          <a:off x="15214111" y="91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46419</xdr:rowOff>
    </xdr:from>
    <xdr:to>
      <xdr:col>76</xdr:col>
      <xdr:colOff>165100</xdr:colOff>
      <xdr:row>56</xdr:row>
      <xdr:rowOff>148019</xdr:rowOff>
    </xdr:to>
    <xdr:sp macro="" textlink="">
      <xdr:nvSpPr>
        <xdr:cNvPr id="603" name="楕円 602"/>
        <xdr:cNvSpPr/>
      </xdr:nvSpPr>
      <xdr:spPr>
        <a:xfrm>
          <a:off x="14541500" y="96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139146</xdr:rowOff>
    </xdr:from>
    <xdr:ext cx="534377" cy="259045"/>
    <xdr:sp macro="" textlink="">
      <xdr:nvSpPr>
        <xdr:cNvPr id="604" name="テキスト ボックス 603"/>
        <xdr:cNvSpPr txBox="1"/>
      </xdr:nvSpPr>
      <xdr:spPr>
        <a:xfrm>
          <a:off x="14325111" y="9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68726</xdr:rowOff>
    </xdr:from>
    <xdr:to>
      <xdr:col>72</xdr:col>
      <xdr:colOff>38100</xdr:colOff>
      <xdr:row>54</xdr:row>
      <xdr:rowOff>170326</xdr:rowOff>
    </xdr:to>
    <xdr:sp macro="" textlink="">
      <xdr:nvSpPr>
        <xdr:cNvPr id="605" name="楕円 604"/>
        <xdr:cNvSpPr/>
      </xdr:nvSpPr>
      <xdr:spPr>
        <a:xfrm>
          <a:off x="13652500" y="93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15403</xdr:rowOff>
    </xdr:from>
    <xdr:ext cx="534377" cy="259045"/>
    <xdr:sp macro="" textlink="">
      <xdr:nvSpPr>
        <xdr:cNvPr id="606" name="テキスト ボックス 605"/>
        <xdr:cNvSpPr txBox="1"/>
      </xdr:nvSpPr>
      <xdr:spPr>
        <a:xfrm>
          <a:off x="13436111" y="910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4832</xdr:rowOff>
    </xdr:from>
    <xdr:to>
      <xdr:col>67</xdr:col>
      <xdr:colOff>101600</xdr:colOff>
      <xdr:row>54</xdr:row>
      <xdr:rowOff>106432</xdr:rowOff>
    </xdr:to>
    <xdr:sp macro="" textlink="">
      <xdr:nvSpPr>
        <xdr:cNvPr id="607" name="楕円 606"/>
        <xdr:cNvSpPr/>
      </xdr:nvSpPr>
      <xdr:spPr>
        <a:xfrm>
          <a:off x="12763500" y="92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122959</xdr:rowOff>
    </xdr:from>
    <xdr:ext cx="534377" cy="259045"/>
    <xdr:sp macro="" textlink="">
      <xdr:nvSpPr>
        <xdr:cNvPr id="608" name="テキスト ボックス 607"/>
        <xdr:cNvSpPr txBox="1"/>
      </xdr:nvSpPr>
      <xdr:spPr>
        <a:xfrm>
          <a:off x="12547111" y="90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120772</xdr:rowOff>
    </xdr:from>
    <xdr:to>
      <xdr:col>85</xdr:col>
      <xdr:colOff>127000</xdr:colOff>
      <xdr:row>78</xdr:row>
      <xdr:rowOff>135813</xdr:rowOff>
    </xdr:to>
    <xdr:cxnSp macro="">
      <xdr:nvCxnSpPr>
        <xdr:cNvPr id="635" name="直線コネクタ 634"/>
        <xdr:cNvCxnSpPr/>
      </xdr:nvCxnSpPr>
      <xdr:spPr>
        <a:xfrm>
          <a:off x="15481300" y="13493872"/>
          <a:ext cx="8382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120772</xdr:rowOff>
    </xdr:from>
    <xdr:to>
      <xdr:col>81</xdr:col>
      <xdr:colOff>50800</xdr:colOff>
      <xdr:row>78</xdr:row>
      <xdr:rowOff>123561</xdr:rowOff>
    </xdr:to>
    <xdr:cxnSp macro="">
      <xdr:nvCxnSpPr>
        <xdr:cNvPr id="638" name="直線コネクタ 637"/>
        <xdr:cNvCxnSpPr/>
      </xdr:nvCxnSpPr>
      <xdr:spPr>
        <a:xfrm flipV="1">
          <a:off x="14592300" y="1349387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40" name="テキスト ボックス 639"/>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123561</xdr:rowOff>
    </xdr:from>
    <xdr:to>
      <xdr:col>76</xdr:col>
      <xdr:colOff>114300</xdr:colOff>
      <xdr:row>78</xdr:row>
      <xdr:rowOff>139700</xdr:rowOff>
    </xdr:to>
    <xdr:cxnSp macro="">
      <xdr:nvCxnSpPr>
        <xdr:cNvPr id="641" name="直線コネクタ 640"/>
        <xdr:cNvCxnSpPr/>
      </xdr:nvCxnSpPr>
      <xdr:spPr>
        <a:xfrm flipV="1">
          <a:off x="13703300" y="1349666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128499</xdr:rowOff>
    </xdr:from>
    <xdr:to>
      <xdr:col>71</xdr:col>
      <xdr:colOff>177800</xdr:colOff>
      <xdr:row>78</xdr:row>
      <xdr:rowOff>139700</xdr:rowOff>
    </xdr:to>
    <xdr:cxnSp macro="">
      <xdr:nvCxnSpPr>
        <xdr:cNvPr id="644" name="直線コネクタ 643"/>
        <xdr:cNvCxnSpPr/>
      </xdr:nvCxnSpPr>
      <xdr:spPr>
        <a:xfrm>
          <a:off x="12814300" y="1350159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85013</xdr:rowOff>
    </xdr:from>
    <xdr:to>
      <xdr:col>85</xdr:col>
      <xdr:colOff>177800</xdr:colOff>
      <xdr:row>79</xdr:row>
      <xdr:rowOff>15163</xdr:rowOff>
    </xdr:to>
    <xdr:sp macro="" textlink="">
      <xdr:nvSpPr>
        <xdr:cNvPr id="654" name="楕円 653"/>
        <xdr:cNvSpPr/>
      </xdr:nvSpPr>
      <xdr:spPr>
        <a:xfrm>
          <a:off x="16268700" y="134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171390</xdr:rowOff>
    </xdr:from>
    <xdr:ext cx="313932" cy="259045"/>
    <xdr:sp macro="" textlink="">
      <xdr:nvSpPr>
        <xdr:cNvPr id="655" name="災害復旧費該当値テキスト"/>
        <xdr:cNvSpPr txBox="1"/>
      </xdr:nvSpPr>
      <xdr:spPr>
        <a:xfrm>
          <a:off x="16370300" y="13373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69972</xdr:rowOff>
    </xdr:from>
    <xdr:to>
      <xdr:col>81</xdr:col>
      <xdr:colOff>101600</xdr:colOff>
      <xdr:row>79</xdr:row>
      <xdr:rowOff>122</xdr:rowOff>
    </xdr:to>
    <xdr:sp macro="" textlink="">
      <xdr:nvSpPr>
        <xdr:cNvPr id="656" name="楕円 655"/>
        <xdr:cNvSpPr/>
      </xdr:nvSpPr>
      <xdr:spPr>
        <a:xfrm>
          <a:off x="15430500" y="134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162699</xdr:rowOff>
    </xdr:from>
    <xdr:ext cx="378565" cy="259045"/>
    <xdr:sp macro="" textlink="">
      <xdr:nvSpPr>
        <xdr:cNvPr id="657" name="テキスト ボックス 656"/>
        <xdr:cNvSpPr txBox="1"/>
      </xdr:nvSpPr>
      <xdr:spPr>
        <a:xfrm>
          <a:off x="15292017" y="1353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72761</xdr:rowOff>
    </xdr:from>
    <xdr:to>
      <xdr:col>76</xdr:col>
      <xdr:colOff>165100</xdr:colOff>
      <xdr:row>79</xdr:row>
      <xdr:rowOff>2911</xdr:rowOff>
    </xdr:to>
    <xdr:sp macro="" textlink="">
      <xdr:nvSpPr>
        <xdr:cNvPr id="658" name="楕円 657"/>
        <xdr:cNvSpPr/>
      </xdr:nvSpPr>
      <xdr:spPr>
        <a:xfrm>
          <a:off x="14541500" y="134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165488</xdr:rowOff>
    </xdr:from>
    <xdr:ext cx="378565" cy="259045"/>
    <xdr:sp macro="" textlink="">
      <xdr:nvSpPr>
        <xdr:cNvPr id="659" name="テキスト ボックス 658"/>
        <xdr:cNvSpPr txBox="1"/>
      </xdr:nvSpPr>
      <xdr:spPr>
        <a:xfrm>
          <a:off x="14403017" y="1353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77699</xdr:rowOff>
    </xdr:from>
    <xdr:to>
      <xdr:col>67</xdr:col>
      <xdr:colOff>101600</xdr:colOff>
      <xdr:row>79</xdr:row>
      <xdr:rowOff>7849</xdr:rowOff>
    </xdr:to>
    <xdr:sp macro="" textlink="">
      <xdr:nvSpPr>
        <xdr:cNvPr id="662" name="楕円 661"/>
        <xdr:cNvSpPr/>
      </xdr:nvSpPr>
      <xdr:spPr>
        <a:xfrm>
          <a:off x="12763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170426</xdr:rowOff>
    </xdr:from>
    <xdr:ext cx="378565" cy="259045"/>
    <xdr:sp macro="" textlink="">
      <xdr:nvSpPr>
        <xdr:cNvPr id="663" name="テキスト ボックス 662"/>
        <xdr:cNvSpPr txBox="1"/>
      </xdr:nvSpPr>
      <xdr:spPr>
        <a:xfrm>
          <a:off x="12625017" y="13543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162750</xdr:rowOff>
    </xdr:from>
    <xdr:to>
      <xdr:col>85</xdr:col>
      <xdr:colOff>127000</xdr:colOff>
      <xdr:row>97</xdr:row>
      <xdr:rowOff>4102</xdr:rowOff>
    </xdr:to>
    <xdr:cxnSp macro="">
      <xdr:nvCxnSpPr>
        <xdr:cNvPr id="693" name="直線コネクタ 692"/>
        <xdr:cNvCxnSpPr/>
      </xdr:nvCxnSpPr>
      <xdr:spPr>
        <a:xfrm>
          <a:off x="15481300" y="16621950"/>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162750</xdr:rowOff>
    </xdr:from>
    <xdr:to>
      <xdr:col>81</xdr:col>
      <xdr:colOff>50800</xdr:colOff>
      <xdr:row>97</xdr:row>
      <xdr:rowOff>2750</xdr:rowOff>
    </xdr:to>
    <xdr:cxnSp macro="">
      <xdr:nvCxnSpPr>
        <xdr:cNvPr id="696" name="直線コネクタ 695"/>
        <xdr:cNvCxnSpPr/>
      </xdr:nvCxnSpPr>
      <xdr:spPr>
        <a:xfrm flipV="1">
          <a:off x="14592300" y="16621950"/>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2750</xdr:rowOff>
    </xdr:from>
    <xdr:to>
      <xdr:col>76</xdr:col>
      <xdr:colOff>114300</xdr:colOff>
      <xdr:row>97</xdr:row>
      <xdr:rowOff>18238</xdr:rowOff>
    </xdr:to>
    <xdr:cxnSp macro="">
      <xdr:nvCxnSpPr>
        <xdr:cNvPr id="699" name="直線コネクタ 698"/>
        <xdr:cNvCxnSpPr/>
      </xdr:nvCxnSpPr>
      <xdr:spPr>
        <a:xfrm flipV="1">
          <a:off x="13703300" y="16633400"/>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132384</xdr:rowOff>
    </xdr:from>
    <xdr:to>
      <xdr:col>71</xdr:col>
      <xdr:colOff>177800</xdr:colOff>
      <xdr:row>97</xdr:row>
      <xdr:rowOff>18238</xdr:rowOff>
    </xdr:to>
    <xdr:cxnSp macro="">
      <xdr:nvCxnSpPr>
        <xdr:cNvPr id="702" name="直線コネクタ 701"/>
        <xdr:cNvCxnSpPr/>
      </xdr:nvCxnSpPr>
      <xdr:spPr>
        <a:xfrm>
          <a:off x="12814300" y="16591584"/>
          <a:ext cx="889000" cy="5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6" name="テキスト ボックス 705"/>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124752</xdr:rowOff>
    </xdr:from>
    <xdr:to>
      <xdr:col>85</xdr:col>
      <xdr:colOff>177800</xdr:colOff>
      <xdr:row>97</xdr:row>
      <xdr:rowOff>54902</xdr:rowOff>
    </xdr:to>
    <xdr:sp macro="" textlink="">
      <xdr:nvSpPr>
        <xdr:cNvPr id="712" name="楕円 711"/>
        <xdr:cNvSpPr/>
      </xdr:nvSpPr>
      <xdr:spPr>
        <a:xfrm>
          <a:off x="16268700" y="165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103179</xdr:rowOff>
    </xdr:from>
    <xdr:ext cx="534377" cy="259045"/>
    <xdr:sp macro="" textlink="">
      <xdr:nvSpPr>
        <xdr:cNvPr id="713" name="公債費該当値テキスト"/>
        <xdr:cNvSpPr txBox="1"/>
      </xdr:nvSpPr>
      <xdr:spPr>
        <a:xfrm>
          <a:off x="16370300" y="165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111950</xdr:rowOff>
    </xdr:from>
    <xdr:to>
      <xdr:col>81</xdr:col>
      <xdr:colOff>101600</xdr:colOff>
      <xdr:row>97</xdr:row>
      <xdr:rowOff>42100</xdr:rowOff>
    </xdr:to>
    <xdr:sp macro="" textlink="">
      <xdr:nvSpPr>
        <xdr:cNvPr id="714" name="楕円 713"/>
        <xdr:cNvSpPr/>
      </xdr:nvSpPr>
      <xdr:spPr>
        <a:xfrm>
          <a:off x="15430500" y="165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33227</xdr:rowOff>
    </xdr:from>
    <xdr:ext cx="534377" cy="259045"/>
    <xdr:sp macro="" textlink="">
      <xdr:nvSpPr>
        <xdr:cNvPr id="715" name="テキスト ボックス 714"/>
        <xdr:cNvSpPr txBox="1"/>
      </xdr:nvSpPr>
      <xdr:spPr>
        <a:xfrm>
          <a:off x="15214111" y="166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123400</xdr:rowOff>
    </xdr:from>
    <xdr:to>
      <xdr:col>76</xdr:col>
      <xdr:colOff>165100</xdr:colOff>
      <xdr:row>97</xdr:row>
      <xdr:rowOff>53550</xdr:rowOff>
    </xdr:to>
    <xdr:sp macro="" textlink="">
      <xdr:nvSpPr>
        <xdr:cNvPr id="716" name="楕円 715"/>
        <xdr:cNvSpPr/>
      </xdr:nvSpPr>
      <xdr:spPr>
        <a:xfrm>
          <a:off x="14541500" y="165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44677</xdr:rowOff>
    </xdr:from>
    <xdr:ext cx="534377" cy="259045"/>
    <xdr:sp macro="" textlink="">
      <xdr:nvSpPr>
        <xdr:cNvPr id="717" name="テキスト ボックス 716"/>
        <xdr:cNvSpPr txBox="1"/>
      </xdr:nvSpPr>
      <xdr:spPr>
        <a:xfrm>
          <a:off x="14325111" y="1667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138888</xdr:rowOff>
    </xdr:from>
    <xdr:to>
      <xdr:col>72</xdr:col>
      <xdr:colOff>38100</xdr:colOff>
      <xdr:row>97</xdr:row>
      <xdr:rowOff>69038</xdr:rowOff>
    </xdr:to>
    <xdr:sp macro="" textlink="">
      <xdr:nvSpPr>
        <xdr:cNvPr id="718" name="楕円 717"/>
        <xdr:cNvSpPr/>
      </xdr:nvSpPr>
      <xdr:spPr>
        <a:xfrm>
          <a:off x="13652500" y="165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60165</xdr:rowOff>
    </xdr:from>
    <xdr:ext cx="534377" cy="259045"/>
    <xdr:sp macro="" textlink="">
      <xdr:nvSpPr>
        <xdr:cNvPr id="719" name="テキスト ボックス 718"/>
        <xdr:cNvSpPr txBox="1"/>
      </xdr:nvSpPr>
      <xdr:spPr>
        <a:xfrm>
          <a:off x="13436111" y="166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81584</xdr:rowOff>
    </xdr:from>
    <xdr:to>
      <xdr:col>67</xdr:col>
      <xdr:colOff>101600</xdr:colOff>
      <xdr:row>97</xdr:row>
      <xdr:rowOff>11734</xdr:rowOff>
    </xdr:to>
    <xdr:sp macro="" textlink="">
      <xdr:nvSpPr>
        <xdr:cNvPr id="720" name="楕円 719"/>
        <xdr:cNvSpPr/>
      </xdr:nvSpPr>
      <xdr:spPr>
        <a:xfrm>
          <a:off x="12763500" y="165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28261</xdr:rowOff>
    </xdr:from>
    <xdr:ext cx="534377" cy="259045"/>
    <xdr:sp macro="" textlink="">
      <xdr:nvSpPr>
        <xdr:cNvPr id="721" name="テキスト ボックス 720"/>
        <xdr:cNvSpPr txBox="1"/>
      </xdr:nvSpPr>
      <xdr:spPr>
        <a:xfrm>
          <a:off x="12547111" y="1631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目的別歳出において、類似団体平均を大きく上回る項目は民生費及び教育費となっている。民生費については、年々増加しており、Ｈ２７年度の住民一人当たりコスト</a:t>
          </a:r>
          <a:r>
            <a:rPr kumimoji="1" lang="en-US" altLang="ja-JP" sz="1400">
              <a:latin typeface="ＭＳ Ｐゴシック" panose="020B0600070205080204" pitchFamily="50" charset="-128"/>
              <a:ea typeface="ＭＳ Ｐゴシック" panose="020B0600070205080204" pitchFamily="50" charset="-128"/>
            </a:rPr>
            <a:t>202,629</a:t>
          </a:r>
          <a:r>
            <a:rPr kumimoji="1" lang="ja-JP" altLang="en-US" sz="1400">
              <a:latin typeface="ＭＳ Ｐゴシック" panose="020B0600070205080204" pitchFamily="50" charset="-128"/>
              <a:ea typeface="ＭＳ Ｐゴシック" panose="020B0600070205080204" pitchFamily="50" charset="-128"/>
            </a:rPr>
            <a:t>円より約</a:t>
          </a:r>
          <a:r>
            <a:rPr kumimoji="1" lang="en-US" altLang="ja-JP" sz="1400">
              <a:latin typeface="ＭＳ Ｐゴシック" panose="020B0600070205080204" pitchFamily="50" charset="-128"/>
              <a:ea typeface="ＭＳ Ｐゴシック" panose="020B0600070205080204" pitchFamily="50" charset="-128"/>
            </a:rPr>
            <a:t>15</a:t>
          </a:r>
          <a:r>
            <a:rPr kumimoji="1" lang="ja-JP" altLang="en-US" sz="1400">
              <a:latin typeface="ＭＳ Ｐゴシック" panose="020B0600070205080204" pitchFamily="50" charset="-128"/>
              <a:ea typeface="ＭＳ Ｐゴシック" panose="020B0600070205080204" pitchFamily="50" charset="-128"/>
            </a:rPr>
            <a:t>％上昇し</a:t>
          </a:r>
          <a:r>
            <a:rPr kumimoji="1" lang="en-US" altLang="ja-JP" sz="1400">
              <a:latin typeface="ＭＳ Ｐゴシック" panose="020B0600070205080204" pitchFamily="50" charset="-128"/>
              <a:ea typeface="ＭＳ Ｐゴシック" panose="020B0600070205080204" pitchFamily="50" charset="-128"/>
            </a:rPr>
            <a:t>233,018</a:t>
          </a:r>
          <a:r>
            <a:rPr kumimoji="1" lang="ja-JP" altLang="en-US" sz="1400">
              <a:latin typeface="ＭＳ Ｐゴシック" panose="020B0600070205080204" pitchFamily="50" charset="-128"/>
              <a:ea typeface="ＭＳ Ｐゴシック" panose="020B0600070205080204" pitchFamily="50" charset="-128"/>
            </a:rPr>
            <a:t>円となっており、</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２１団体中３番目となる高い水準となっている。法人保育所運営費や障害者自立支援給付費をはじめ、生活保護扶助費の他、単独費としての介護保険特別会計繰出金に係る費用が年々増加傾向にあり、子ども子育て支援及び高齢化にともなう社会保障経費については引続き今後も増加が想定される。教育費において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類似団体平均の一人当たり</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55,012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円を上回る</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67,504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ja-JP" sz="1400">
              <a:solidFill>
                <a:schemeClr val="dk1"/>
              </a:solidFill>
              <a:effectLst/>
              <a:latin typeface="+mn-lt"/>
              <a:ea typeface="+mn-ea"/>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２１団体</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番目となる水準となっているが、小学校校舎増改築事業における工事着工による費用増が主な要因としてあげられる。小学校及び中学校校舎増改築</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事業や学校給食センター整備事業などの新規事業が</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今後も控えていることから、同様の水準で推移することが見込まれる。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標準財政規模は年々増加している一方、財政調整基金については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２８年度以降減少となっており、標準財政規模に占める財政調整基金残高は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％となった。実質単年度収支額については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実質赤字比率及び連結実質赤字比率においても黒字であることから財政状況は健全状態である。今後、本市の行革大綱に基づき、事務事業の効率化・合理化を継続的に実施し、財政健全判定に係る各指標を注視しながら、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歳入歳出共に対前年度減となっているが、歳入の減額を歳出の減額が上回ったため、実質収支が改善し、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増加となったことから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、引き続き黒字となっており、その他特別会計及び公営企業会計においても黒字となっている。国民健康保険特別会計については、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３年度までに基金を８億程度積立てる予定となっており、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４年度から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６年度にかけて基金の取り崩しによる対応を想定している。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７年度以降の収支状況について懸念されるところであるが、保険料の徴収強化を踏まえ健全な運営に努める。介護保険特別会計については、高齢化の進行に伴い給付費の増が想定されることから保険料額の検討も踏まえ、健全な運営に向けた取り組みが不可欠である。また、後期高齢者医療特別会計については、標準財政規模に占める割合が小さいものの、後期高齢者の増加に伴う医療費の伸びが予測されるところであり、特に団塊の世代が後期高齢医療に加入す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７年度以降の収支状況について悪化が懸念されることから、適切な運営に努める。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6001;&#25919;&#31532;2&#20418;/&#9834;&#30476;&#35519;&#26619;&#20182;&#12539;&#36890;&#30693;&#65288;&#31532;2&#20418;&#65289;/R03&#24180;&#24230;/10%20&#20844;&#20250;&#35336;&#38306;&#36899;&#36890;&#30693;/2021.9.22&#12304;1015(&#37329;)&#12294;&#12305;%20&#12304;&#20316;&#26989;&#20381;&#38972;&#12305;R1&#24180;&#24230;&#36001;&#25919;&#29366;&#27841;&#36039;&#26009;&#38598;&#12398;&#20316;&#25104;&#12395;&#12388;&#12356;&#12390;&#65288;2&#22238;&#30446;&#65306;&#20844;&#20250;&#35336;&#20998;&#65289;/&#20316;&#26989;&#29992;/&#20316;&#26989;&#29992;&#65306;&#12304;&#36001;&#25919;&#29366;&#27841;&#36039;&#26009;&#38598;&#12305;_472131_&#12358;&#12427;&#1241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21.9</v>
          </cell>
          <cell r="BX51">
            <v>13.6</v>
          </cell>
          <cell r="CF51">
            <v>4.7</v>
          </cell>
          <cell r="CV51">
            <v>0.8</v>
          </cell>
        </row>
        <row r="53">
          <cell r="BP53">
            <v>45.5</v>
          </cell>
          <cell r="BX53">
            <v>46.7</v>
          </cell>
          <cell r="CF53">
            <v>48.4</v>
          </cell>
          <cell r="CN53">
            <v>48.7</v>
          </cell>
          <cell r="CV53">
            <v>49.2</v>
          </cell>
        </row>
        <row r="55">
          <cell r="AN55" t="str">
            <v>類似団体内平均値</v>
          </cell>
          <cell r="BP55">
            <v>34.9</v>
          </cell>
          <cell r="BX55">
            <v>53.1</v>
          </cell>
          <cell r="CF55">
            <v>51.2</v>
          </cell>
          <cell r="CN55">
            <v>47.2</v>
          </cell>
          <cell r="CV55">
            <v>49.5</v>
          </cell>
        </row>
        <row r="57">
          <cell r="BP57">
            <v>60.2</v>
          </cell>
          <cell r="BX57">
            <v>57.4</v>
          </cell>
          <cell r="CF57">
            <v>58.7</v>
          </cell>
          <cell r="CN57">
            <v>59.8</v>
          </cell>
          <cell r="CV57">
            <v>60.9</v>
          </cell>
        </row>
        <row r="72">
          <cell r="BP72" t="str">
            <v>H27</v>
          </cell>
          <cell r="BX72" t="str">
            <v>H28</v>
          </cell>
          <cell r="CF72" t="str">
            <v>H29</v>
          </cell>
          <cell r="CN72" t="str">
            <v>H30</v>
          </cell>
          <cell r="CV72" t="str">
            <v>R01</v>
          </cell>
        </row>
        <row r="73">
          <cell r="AN73" t="str">
            <v>当該団体値</v>
          </cell>
          <cell r="BP73">
            <v>21.9</v>
          </cell>
          <cell r="BX73">
            <v>13.6</v>
          </cell>
          <cell r="CF73">
            <v>4.7</v>
          </cell>
          <cell r="CV73">
            <v>0.8</v>
          </cell>
        </row>
        <row r="75">
          <cell r="BP75">
            <v>8.1999999999999993</v>
          </cell>
          <cell r="BX75">
            <v>7.8</v>
          </cell>
          <cell r="CF75">
            <v>7.9</v>
          </cell>
          <cell r="CN75">
            <v>7.7</v>
          </cell>
          <cell r="CV75">
            <v>7.3</v>
          </cell>
        </row>
        <row r="77">
          <cell r="AN77" t="str">
            <v>類似団体内平均値</v>
          </cell>
          <cell r="BP77">
            <v>34.9</v>
          </cell>
          <cell r="BX77">
            <v>53.1</v>
          </cell>
          <cell r="CF77">
            <v>51.2</v>
          </cell>
          <cell r="CN77">
            <v>47.2</v>
          </cell>
          <cell r="CV77">
            <v>49.5</v>
          </cell>
        </row>
        <row r="79">
          <cell r="BP79">
            <v>7.2</v>
          </cell>
          <cell r="BX79">
            <v>8.6</v>
          </cell>
          <cell r="CF79">
            <v>8.1999999999999993</v>
          </cell>
          <cell r="CN79">
            <v>7.8</v>
          </cell>
          <cell r="CV79">
            <v>7.6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55" zoomScaleNormal="55" workbookViewId="0">
      <selection activeCell="AY21" sqref="AY21:BM2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63338549</v>
      </c>
      <c r="BO4" s="393"/>
      <c r="BP4" s="393"/>
      <c r="BQ4" s="393"/>
      <c r="BR4" s="393"/>
      <c r="BS4" s="393"/>
      <c r="BT4" s="393"/>
      <c r="BU4" s="394"/>
      <c r="BV4" s="392">
        <v>60399801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8.8000000000000007</v>
      </c>
      <c r="CU4" s="399"/>
      <c r="CV4" s="399"/>
      <c r="CW4" s="399"/>
      <c r="CX4" s="399"/>
      <c r="CY4" s="399"/>
      <c r="CZ4" s="399"/>
      <c r="DA4" s="400"/>
      <c r="DB4" s="398">
        <v>6.6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60511314</v>
      </c>
      <c r="BO5" s="430"/>
      <c r="BP5" s="430"/>
      <c r="BQ5" s="430"/>
      <c r="BR5" s="430"/>
      <c r="BS5" s="430"/>
      <c r="BT5" s="430"/>
      <c r="BU5" s="431"/>
      <c r="BV5" s="429">
        <v>58342078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92.6</v>
      </c>
      <c r="CU5" s="427"/>
      <c r="CV5" s="427"/>
      <c r="CW5" s="427"/>
      <c r="CX5" s="427"/>
      <c r="CY5" s="427"/>
      <c r="CZ5" s="427"/>
      <c r="DA5" s="428"/>
      <c r="DB5" s="426">
        <v>91.9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2827235</v>
      </c>
      <c r="BO6" s="430"/>
      <c r="BP6" s="430"/>
      <c r="BQ6" s="430"/>
      <c r="BR6" s="430"/>
      <c r="BS6" s="430"/>
      <c r="BT6" s="430"/>
      <c r="BU6" s="431"/>
      <c r="BV6" s="429">
        <v>2057723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96.3</v>
      </c>
      <c r="CU6" s="467"/>
      <c r="CV6" s="467"/>
      <c r="CW6" s="467"/>
      <c r="CX6" s="467"/>
      <c r="CY6" s="467"/>
      <c r="CZ6" s="467"/>
      <c r="DA6" s="468"/>
      <c r="DB6" s="466">
        <v>96.5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367165</v>
      </c>
      <c r="BO7" s="430"/>
      <c r="BP7" s="430"/>
      <c r="BQ7" s="430"/>
      <c r="BR7" s="430"/>
      <c r="BS7" s="430"/>
      <c r="BT7" s="430"/>
      <c r="BU7" s="431"/>
      <c r="BV7" s="429">
        <v>228713</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28099442</v>
      </c>
      <c r="CU7" s="430"/>
      <c r="CV7" s="430"/>
      <c r="CW7" s="430"/>
      <c r="CX7" s="430"/>
      <c r="CY7" s="430"/>
      <c r="CZ7" s="430"/>
      <c r="DA7" s="431"/>
      <c r="DB7" s="429">
        <v>27524149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2460070</v>
      </c>
      <c r="BO8" s="430"/>
      <c r="BP8" s="430"/>
      <c r="BQ8" s="430"/>
      <c r="BR8" s="430"/>
      <c r="BS8" s="430"/>
      <c r="BT8" s="430"/>
      <c r="BU8" s="431"/>
      <c r="BV8" s="429">
        <v>1829010</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0.48</v>
      </c>
      <c r="CU8" s="470"/>
      <c r="CV8" s="470"/>
      <c r="CW8" s="470"/>
      <c r="CX8" s="470"/>
      <c r="CY8" s="470"/>
      <c r="CZ8" s="470"/>
      <c r="DA8" s="471"/>
      <c r="DB8" s="469">
        <v>0.47</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118898</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631060</v>
      </c>
      <c r="BO9" s="430"/>
      <c r="BP9" s="430"/>
      <c r="BQ9" s="430"/>
      <c r="BR9" s="430"/>
      <c r="BS9" s="430"/>
      <c r="BT9" s="430"/>
      <c r="BU9" s="431"/>
      <c r="BV9" s="429">
        <v>-362620</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13.6</v>
      </c>
      <c r="CU9" s="427"/>
      <c r="CV9" s="427"/>
      <c r="CW9" s="427"/>
      <c r="CX9" s="427"/>
      <c r="CY9" s="427"/>
      <c r="CZ9" s="427"/>
      <c r="DA9" s="428"/>
      <c r="DB9" s="426">
        <v>14.2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116979</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94</v>
      </c>
      <c r="AV10" s="462"/>
      <c r="AW10" s="462"/>
      <c r="AX10" s="462"/>
      <c r="AY10" s="463" t="s">
        <v>119</v>
      </c>
      <c r="AZ10" s="464"/>
      <c r="BA10" s="464"/>
      <c r="BB10" s="464"/>
      <c r="BC10" s="464"/>
      <c r="BD10" s="464"/>
      <c r="BE10" s="464"/>
      <c r="BF10" s="464"/>
      <c r="BG10" s="464"/>
      <c r="BH10" s="464"/>
      <c r="BI10" s="464"/>
      <c r="BJ10" s="464"/>
      <c r="BK10" s="464"/>
      <c r="BL10" s="464"/>
      <c r="BM10" s="465"/>
      <c r="BN10" s="429">
        <v>1852817</v>
      </c>
      <c r="BO10" s="430"/>
      <c r="BP10" s="430"/>
      <c r="BQ10" s="430"/>
      <c r="BR10" s="430"/>
      <c r="BS10" s="430"/>
      <c r="BT10" s="430"/>
      <c r="BU10" s="431"/>
      <c r="BV10" s="429">
        <v>896384</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124457</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94</v>
      </c>
      <c r="AV12" s="462"/>
      <c r="AW12" s="462"/>
      <c r="AX12" s="462"/>
      <c r="AY12" s="463" t="s">
        <v>134</v>
      </c>
      <c r="AZ12" s="464"/>
      <c r="BA12" s="464"/>
      <c r="BB12" s="464"/>
      <c r="BC12" s="464"/>
      <c r="BD12" s="464"/>
      <c r="BE12" s="464"/>
      <c r="BF12" s="464"/>
      <c r="BG12" s="464"/>
      <c r="BH12" s="464"/>
      <c r="BI12" s="464"/>
      <c r="BJ12" s="464"/>
      <c r="BK12" s="464"/>
      <c r="BL12" s="464"/>
      <c r="BM12" s="465"/>
      <c r="BN12" s="429">
        <v>2307647</v>
      </c>
      <c r="BO12" s="430"/>
      <c r="BP12" s="430"/>
      <c r="BQ12" s="430"/>
      <c r="BR12" s="430"/>
      <c r="BS12" s="430"/>
      <c r="BT12" s="430"/>
      <c r="BU12" s="431"/>
      <c r="BV12" s="429">
        <v>1140263</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123129</v>
      </c>
      <c r="S13" s="514"/>
      <c r="T13" s="514"/>
      <c r="U13" s="514"/>
      <c r="V13" s="515"/>
      <c r="W13" s="445" t="s">
        <v>137</v>
      </c>
      <c r="X13" s="446"/>
      <c r="Y13" s="446"/>
      <c r="Z13" s="446"/>
      <c r="AA13" s="446"/>
      <c r="AB13" s="436"/>
      <c r="AC13" s="480">
        <v>1573</v>
      </c>
      <c r="AD13" s="481"/>
      <c r="AE13" s="481"/>
      <c r="AF13" s="481"/>
      <c r="AG13" s="523"/>
      <c r="AH13" s="480">
        <v>1814</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176230</v>
      </c>
      <c r="BO13" s="430"/>
      <c r="BP13" s="430"/>
      <c r="BQ13" s="430"/>
      <c r="BR13" s="430"/>
      <c r="BS13" s="430"/>
      <c r="BT13" s="430"/>
      <c r="BU13" s="431"/>
      <c r="BV13" s="429">
        <v>-606499</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7.3</v>
      </c>
      <c r="CU13" s="427"/>
      <c r="CV13" s="427"/>
      <c r="CW13" s="427"/>
      <c r="CX13" s="427"/>
      <c r="CY13" s="427"/>
      <c r="CZ13" s="427"/>
      <c r="DA13" s="428"/>
      <c r="DB13" s="426">
        <v>7.7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123976</v>
      </c>
      <c r="S14" s="514"/>
      <c r="T14" s="514"/>
      <c r="U14" s="514"/>
      <c r="V14" s="515"/>
      <c r="W14" s="419"/>
      <c r="X14" s="420"/>
      <c r="Y14" s="420"/>
      <c r="Z14" s="420"/>
      <c r="AA14" s="420"/>
      <c r="AB14" s="409"/>
      <c r="AC14" s="516">
        <v>3.9</v>
      </c>
      <c r="AD14" s="517"/>
      <c r="AE14" s="517"/>
      <c r="AF14" s="517"/>
      <c r="AG14" s="518"/>
      <c r="AH14" s="516">
        <v>4.5999999999999996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0.8</v>
      </c>
      <c r="CU14" s="528"/>
      <c r="CV14" s="528"/>
      <c r="CW14" s="528"/>
      <c r="CX14" s="528"/>
      <c r="CY14" s="528"/>
      <c r="CZ14" s="528"/>
      <c r="DA14" s="529"/>
      <c r="DB14" s="527" t="s">
        <v>144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122815</v>
      </c>
      <c r="S15" s="514"/>
      <c r="T15" s="514"/>
      <c r="U15" s="514"/>
      <c r="V15" s="515"/>
      <c r="W15" s="445" t="s">
        <v>146</v>
      </c>
      <c r="X15" s="446"/>
      <c r="Y15" s="446"/>
      <c r="Z15" s="446"/>
      <c r="AA15" s="446"/>
      <c r="AB15" s="436"/>
      <c r="AC15" s="480">
        <v>8247</v>
      </c>
      <c r="AD15" s="481"/>
      <c r="AE15" s="481"/>
      <c r="AF15" s="481"/>
      <c r="AG15" s="523"/>
      <c r="AH15" s="480">
        <v>8076</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11494552</v>
      </c>
      <c r="BO15" s="393"/>
      <c r="BP15" s="393"/>
      <c r="BQ15" s="393"/>
      <c r="BR15" s="393"/>
      <c r="BS15" s="393"/>
      <c r="BT15" s="393"/>
      <c r="BU15" s="394"/>
      <c r="BV15" s="392">
        <v>10888415</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20.399999999999999</v>
      </c>
      <c r="AD16" s="517"/>
      <c r="AE16" s="517"/>
      <c r="AF16" s="517"/>
      <c r="AG16" s="518"/>
      <c r="AH16" s="516">
        <v>20.399999999999999</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23472194</v>
      </c>
      <c r="BO16" s="430"/>
      <c r="BP16" s="430"/>
      <c r="BQ16" s="430"/>
      <c r="BR16" s="430"/>
      <c r="BS16" s="430"/>
      <c r="BT16" s="430"/>
      <c r="BU16" s="431"/>
      <c r="BV16" s="429">
        <v>22768135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30663</v>
      </c>
      <c r="AD17" s="481"/>
      <c r="AE17" s="481"/>
      <c r="AF17" s="481"/>
      <c r="AG17" s="523"/>
      <c r="AH17" s="480">
        <v>29626</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14676368</v>
      </c>
      <c r="BO17" s="430"/>
      <c r="BP17" s="430"/>
      <c r="BQ17" s="430"/>
      <c r="BR17" s="430"/>
      <c r="BS17" s="430"/>
      <c r="BT17" s="430"/>
      <c r="BU17" s="431"/>
      <c r="BV17" s="429">
        <v>13879387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87.02</v>
      </c>
      <c r="M18" s="545"/>
      <c r="N18" s="545"/>
      <c r="O18" s="545"/>
      <c r="P18" s="545"/>
      <c r="Q18" s="545"/>
      <c r="R18" s="546"/>
      <c r="S18" s="546"/>
      <c r="T18" s="546"/>
      <c r="U18" s="546"/>
      <c r="V18" s="547"/>
      <c r="W18" s="447"/>
      <c r="X18" s="448"/>
      <c r="Y18" s="448"/>
      <c r="Z18" s="448"/>
      <c r="AA18" s="448"/>
      <c r="AB18" s="439"/>
      <c r="AC18" s="548">
        <v>75.7</v>
      </c>
      <c r="AD18" s="549"/>
      <c r="AE18" s="549"/>
      <c r="AF18" s="549"/>
      <c r="AG18" s="550"/>
      <c r="AH18" s="548">
        <v>75</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27162033</v>
      </c>
      <c r="BO18" s="430"/>
      <c r="BP18" s="430"/>
      <c r="BQ18" s="430"/>
      <c r="BR18" s="430"/>
      <c r="BS18" s="430"/>
      <c r="BT18" s="430"/>
      <c r="BU18" s="431"/>
      <c r="BV18" s="429">
        <v>26805605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1366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35719392</v>
      </c>
      <c r="BO19" s="430"/>
      <c r="BP19" s="430"/>
      <c r="BQ19" s="430"/>
      <c r="BR19" s="430"/>
      <c r="BS19" s="430"/>
      <c r="BT19" s="430"/>
      <c r="BU19" s="431"/>
      <c r="BV19" s="429">
        <v>34498645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42378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49348389</v>
      </c>
      <c r="BO23" s="430"/>
      <c r="BP23" s="430"/>
      <c r="BQ23" s="430"/>
      <c r="BR23" s="430"/>
      <c r="BS23" s="430"/>
      <c r="BT23" s="430"/>
      <c r="BU23" s="431"/>
      <c r="BV23" s="429">
        <v>49491637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8930</v>
      </c>
      <c r="R24" s="481"/>
      <c r="S24" s="481"/>
      <c r="T24" s="481"/>
      <c r="U24" s="481"/>
      <c r="V24" s="523"/>
      <c r="W24" s="582"/>
      <c r="X24" s="570"/>
      <c r="Y24" s="571"/>
      <c r="Z24" s="479" t="s">
        <v>170</v>
      </c>
      <c r="AA24" s="459"/>
      <c r="AB24" s="459"/>
      <c r="AC24" s="459"/>
      <c r="AD24" s="459"/>
      <c r="AE24" s="459"/>
      <c r="AF24" s="459"/>
      <c r="AG24" s="460"/>
      <c r="AH24" s="480">
        <v>722</v>
      </c>
      <c r="AI24" s="481"/>
      <c r="AJ24" s="481"/>
      <c r="AK24" s="481"/>
      <c r="AL24" s="523"/>
      <c r="AM24" s="480">
        <v>2194880</v>
      </c>
      <c r="AN24" s="481"/>
      <c r="AO24" s="481"/>
      <c r="AP24" s="481"/>
      <c r="AQ24" s="481"/>
      <c r="AR24" s="523"/>
      <c r="AS24" s="480">
        <v>3040</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39100147</v>
      </c>
      <c r="BO24" s="430"/>
      <c r="BP24" s="430"/>
      <c r="BQ24" s="430"/>
      <c r="BR24" s="430"/>
      <c r="BS24" s="430"/>
      <c r="BT24" s="430"/>
      <c r="BU24" s="431"/>
      <c r="BV24" s="429">
        <v>38541492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7230</v>
      </c>
      <c r="R25" s="481"/>
      <c r="S25" s="481"/>
      <c r="T25" s="481"/>
      <c r="U25" s="481"/>
      <c r="V25" s="523"/>
      <c r="W25" s="582"/>
      <c r="X25" s="570"/>
      <c r="Y25" s="571"/>
      <c r="Z25" s="479" t="s">
        <v>173</v>
      </c>
      <c r="AA25" s="459"/>
      <c r="AB25" s="459"/>
      <c r="AC25" s="459"/>
      <c r="AD25" s="459"/>
      <c r="AE25" s="459"/>
      <c r="AF25" s="459"/>
      <c r="AG25" s="460"/>
      <c r="AH25" s="480">
        <v>124</v>
      </c>
      <c r="AI25" s="481"/>
      <c r="AJ25" s="481"/>
      <c r="AK25" s="481"/>
      <c r="AL25" s="523"/>
      <c r="AM25" s="480">
        <v>381052</v>
      </c>
      <c r="AN25" s="481"/>
      <c r="AO25" s="481"/>
      <c r="AP25" s="481"/>
      <c r="AQ25" s="481"/>
      <c r="AR25" s="523"/>
      <c r="AS25" s="480">
        <v>3073</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8358535</v>
      </c>
      <c r="BO25" s="393"/>
      <c r="BP25" s="393"/>
      <c r="BQ25" s="393"/>
      <c r="BR25" s="393"/>
      <c r="BS25" s="393"/>
      <c r="BT25" s="393"/>
      <c r="BU25" s="394"/>
      <c r="BV25" s="392">
        <v>9087216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6520</v>
      </c>
      <c r="R26" s="481"/>
      <c r="S26" s="481"/>
      <c r="T26" s="481"/>
      <c r="U26" s="481"/>
      <c r="V26" s="523"/>
      <c r="W26" s="582"/>
      <c r="X26" s="570"/>
      <c r="Y26" s="571"/>
      <c r="Z26" s="479" t="s">
        <v>176</v>
      </c>
      <c r="AA26" s="592"/>
      <c r="AB26" s="592"/>
      <c r="AC26" s="592"/>
      <c r="AD26" s="592"/>
      <c r="AE26" s="592"/>
      <c r="AF26" s="592"/>
      <c r="AG26" s="593"/>
      <c r="AH26" s="480">
        <v>9</v>
      </c>
      <c r="AI26" s="481"/>
      <c r="AJ26" s="481"/>
      <c r="AK26" s="481"/>
      <c r="AL26" s="523"/>
      <c r="AM26" s="480">
        <v>31338</v>
      </c>
      <c r="AN26" s="481"/>
      <c r="AO26" s="481"/>
      <c r="AP26" s="481"/>
      <c r="AQ26" s="481"/>
      <c r="AR26" s="523"/>
      <c r="AS26" s="480">
        <v>3482</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144</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4730</v>
      </c>
      <c r="R27" s="481"/>
      <c r="S27" s="481"/>
      <c r="T27" s="481"/>
      <c r="U27" s="481"/>
      <c r="V27" s="523"/>
      <c r="W27" s="582"/>
      <c r="X27" s="570"/>
      <c r="Y27" s="571"/>
      <c r="Z27" s="479" t="s">
        <v>179</v>
      </c>
      <c r="AA27" s="459"/>
      <c r="AB27" s="459"/>
      <c r="AC27" s="459"/>
      <c r="AD27" s="459"/>
      <c r="AE27" s="459"/>
      <c r="AF27" s="459"/>
      <c r="AG27" s="460"/>
      <c r="AH27" s="480">
        <v>54</v>
      </c>
      <c r="AI27" s="481"/>
      <c r="AJ27" s="481"/>
      <c r="AK27" s="481"/>
      <c r="AL27" s="523"/>
      <c r="AM27" s="480">
        <v>168534</v>
      </c>
      <c r="AN27" s="481"/>
      <c r="AO27" s="481"/>
      <c r="AP27" s="481"/>
      <c r="AQ27" s="481"/>
      <c r="AR27" s="523"/>
      <c r="AS27" s="480">
        <v>3121</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308009</v>
      </c>
      <c r="BO27" s="606"/>
      <c r="BP27" s="606"/>
      <c r="BQ27" s="606"/>
      <c r="BR27" s="606"/>
      <c r="BS27" s="606"/>
      <c r="BT27" s="606"/>
      <c r="BU27" s="607"/>
      <c r="BV27" s="605">
        <v>232535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4230</v>
      </c>
      <c r="R28" s="481"/>
      <c r="S28" s="481"/>
      <c r="T28" s="481"/>
      <c r="U28" s="481"/>
      <c r="V28" s="523"/>
      <c r="W28" s="582"/>
      <c r="X28" s="570"/>
      <c r="Y28" s="571"/>
      <c r="Z28" s="479" t="s">
        <v>182</v>
      </c>
      <c r="AA28" s="459"/>
      <c r="AB28" s="459"/>
      <c r="AC28" s="459"/>
      <c r="AD28" s="459"/>
      <c r="AE28" s="459"/>
      <c r="AF28" s="459"/>
      <c r="AG28" s="460"/>
      <c r="AH28" s="480" t="s">
        <v>144</v>
      </c>
      <c r="AI28" s="481"/>
      <c r="AJ28" s="481"/>
      <c r="AK28" s="481"/>
      <c r="AL28" s="523"/>
      <c r="AM28" s="480" t="s">
        <v>128</v>
      </c>
      <c r="AN28" s="481"/>
      <c r="AO28" s="481"/>
      <c r="AP28" s="481"/>
      <c r="AQ28" s="481"/>
      <c r="AR28" s="523"/>
      <c r="AS28" s="480" t="s">
        <v>144</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4565211</v>
      </c>
      <c r="BO28" s="393"/>
      <c r="BP28" s="393"/>
      <c r="BQ28" s="393"/>
      <c r="BR28" s="393"/>
      <c r="BS28" s="393"/>
      <c r="BT28" s="393"/>
      <c r="BU28" s="394"/>
      <c r="BV28" s="392">
        <v>5020041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28</v>
      </c>
      <c r="M29" s="481"/>
      <c r="N29" s="481"/>
      <c r="O29" s="481"/>
      <c r="P29" s="523"/>
      <c r="Q29" s="480">
        <v>3980</v>
      </c>
      <c r="R29" s="481"/>
      <c r="S29" s="481"/>
      <c r="T29" s="481"/>
      <c r="U29" s="481"/>
      <c r="V29" s="523"/>
      <c r="W29" s="583"/>
      <c r="X29" s="584"/>
      <c r="Y29" s="585"/>
      <c r="Z29" s="479" t="s">
        <v>185</v>
      </c>
      <c r="AA29" s="459"/>
      <c r="AB29" s="459"/>
      <c r="AC29" s="459"/>
      <c r="AD29" s="459"/>
      <c r="AE29" s="459"/>
      <c r="AF29" s="459"/>
      <c r="AG29" s="460"/>
      <c r="AH29" s="480">
        <v>776</v>
      </c>
      <c r="AI29" s="481"/>
      <c r="AJ29" s="481"/>
      <c r="AK29" s="481"/>
      <c r="AL29" s="523"/>
      <c r="AM29" s="480">
        <v>2363414</v>
      </c>
      <c r="AN29" s="481"/>
      <c r="AO29" s="481"/>
      <c r="AP29" s="481"/>
      <c r="AQ29" s="481"/>
      <c r="AR29" s="523"/>
      <c r="AS29" s="480">
        <v>3046</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6069624</v>
      </c>
      <c r="BO29" s="430"/>
      <c r="BP29" s="430"/>
      <c r="BQ29" s="430"/>
      <c r="BR29" s="430"/>
      <c r="BS29" s="430"/>
      <c r="BT29" s="430"/>
      <c r="BU29" s="431"/>
      <c r="BV29" s="429">
        <v>6048142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6099129</v>
      </c>
      <c r="BO30" s="606"/>
      <c r="BP30" s="606"/>
      <c r="BQ30" s="606"/>
      <c r="BR30" s="606"/>
      <c r="BS30" s="606"/>
      <c r="BT30" s="606"/>
      <c r="BU30" s="607"/>
      <c r="BV30" s="605">
        <v>6761282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194</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沖縄県市町村自治会館管理組合（一般会計）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うるま市土地開発公社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沖縄県市町村総合事務組合（一般会計）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中部衛生施設組合（一般会計）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中部広域市町村圏事務組合（一般会計）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中部広域市町村圏事務組合（特別会計）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中部北環境施設組合（一般会計）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沖縄県後期高齢者医療広域連合（一般会計）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沖縄県後期高齢者医療広域連合（特別会計）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k9aScdGkmxhJslVoA/O9P0Gl/dBQMgJv7XTL5IqOxztzRa2UN3fRoPVDVn2cNBU+5wjIrV6vGDQYhEk4Ru/fg==" saltValue="a3n1w1M2Bgfhmh7IrckT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C34" sqref="C34: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5" t="s">
        <v>569</v>
      </c>
      <c r="D34" s="1215"/>
      <c r="E34" s="1216"/>
      <c r="F34" s="32">
        <v>9.48</v>
      </c>
      <c r="G34" s="33">
        <v>8.35</v>
      </c>
      <c r="H34" s="33">
        <v>8</v>
      </c>
      <c r="I34" s="33">
        <v>6.64</v>
      </c>
      <c r="J34" s="34">
        <v>8.75</v>
      </c>
      <c r="K34" s="22"/>
      <c r="L34" s="22"/>
      <c r="M34" s="22"/>
      <c r="N34" s="22"/>
      <c r="O34" s="22"/>
      <c r="P34" s="22"/>
    </row>
    <row r="35" spans="1:16" ht="39" customHeight="1" x14ac:dyDescent="0.15">
      <c r="A35" s="22"/>
      <c r="B35" s="35"/>
      <c r="C35" s="1209" t="s">
        <v>570</v>
      </c>
      <c r="D35" s="1210"/>
      <c r="E35" s="1211"/>
      <c r="F35" s="36">
        <v>8.09</v>
      </c>
      <c r="G35" s="37">
        <v>8.4700000000000006</v>
      </c>
      <c r="H35" s="37">
        <v>8.5</v>
      </c>
      <c r="I35" s="37">
        <v>8.42</v>
      </c>
      <c r="J35" s="38">
        <v>8.52</v>
      </c>
      <c r="K35" s="22"/>
      <c r="L35" s="22"/>
      <c r="M35" s="22"/>
      <c r="N35" s="22"/>
      <c r="O35" s="22"/>
      <c r="P35" s="22"/>
    </row>
    <row r="36" spans="1:16" ht="39" customHeight="1" x14ac:dyDescent="0.15">
      <c r="A36" s="22"/>
      <c r="B36" s="35"/>
      <c r="C36" s="1209" t="s">
        <v>571</v>
      </c>
      <c r="D36" s="1210"/>
      <c r="E36" s="1211"/>
      <c r="F36" s="36" t="s">
        <v>572</v>
      </c>
      <c r="G36" s="37" t="s">
        <v>573</v>
      </c>
      <c r="H36" s="37">
        <v>2.35</v>
      </c>
      <c r="I36" s="37">
        <v>1.03</v>
      </c>
      <c r="J36" s="38">
        <v>1.56</v>
      </c>
      <c r="K36" s="22"/>
      <c r="L36" s="22"/>
      <c r="M36" s="22"/>
      <c r="N36" s="22"/>
      <c r="O36" s="22"/>
      <c r="P36" s="22"/>
    </row>
    <row r="37" spans="1:16" ht="39" customHeight="1" x14ac:dyDescent="0.15">
      <c r="A37" s="22"/>
      <c r="B37" s="35"/>
      <c r="C37" s="1209" t="s">
        <v>574</v>
      </c>
      <c r="D37" s="1210"/>
      <c r="E37" s="1211"/>
      <c r="F37" s="36">
        <v>0.35</v>
      </c>
      <c r="G37" s="37">
        <v>0.72</v>
      </c>
      <c r="H37" s="37">
        <v>0.12</v>
      </c>
      <c r="I37" s="37">
        <v>0.92</v>
      </c>
      <c r="J37" s="38">
        <v>0.77</v>
      </c>
      <c r="K37" s="22"/>
      <c r="L37" s="22"/>
      <c r="M37" s="22"/>
      <c r="N37" s="22"/>
      <c r="O37" s="22"/>
      <c r="P37" s="22"/>
    </row>
    <row r="38" spans="1:16" ht="39" customHeight="1" x14ac:dyDescent="0.15">
      <c r="A38" s="22"/>
      <c r="B38" s="35"/>
      <c r="C38" s="1209" t="s">
        <v>575</v>
      </c>
      <c r="D38" s="1210"/>
      <c r="E38" s="1211"/>
      <c r="F38" s="36">
        <v>0.05</v>
      </c>
      <c r="G38" s="37">
        <v>0.14000000000000001</v>
      </c>
      <c r="H38" s="37">
        <v>0.1</v>
      </c>
      <c r="I38" s="37">
        <v>0.15</v>
      </c>
      <c r="J38" s="38">
        <v>0.17</v>
      </c>
      <c r="K38" s="22"/>
      <c r="L38" s="22"/>
      <c r="M38" s="22"/>
      <c r="N38" s="22"/>
      <c r="O38" s="22"/>
      <c r="P38" s="22"/>
    </row>
    <row r="39" spans="1:16" ht="39" customHeight="1" x14ac:dyDescent="0.15">
      <c r="A39" s="22"/>
      <c r="B39" s="35"/>
      <c r="C39" s="1209" t="s">
        <v>576</v>
      </c>
      <c r="D39" s="1210"/>
      <c r="E39" s="1211"/>
      <c r="F39" s="36">
        <v>0</v>
      </c>
      <c r="G39" s="37">
        <v>0.02</v>
      </c>
      <c r="H39" s="37">
        <v>0.02</v>
      </c>
      <c r="I39" s="37">
        <v>0.02</v>
      </c>
      <c r="J39" s="38">
        <v>0.03</v>
      </c>
      <c r="K39" s="22"/>
      <c r="L39" s="22"/>
      <c r="M39" s="22"/>
      <c r="N39" s="22"/>
      <c r="O39" s="22"/>
      <c r="P39" s="22"/>
    </row>
    <row r="40" spans="1:16" ht="39" customHeight="1" x14ac:dyDescent="0.15">
      <c r="A40" s="22"/>
      <c r="B40" s="35"/>
      <c r="C40" s="1209" t="s">
        <v>577</v>
      </c>
      <c r="D40" s="1210"/>
      <c r="E40" s="1211"/>
      <c r="F40" s="36">
        <v>0</v>
      </c>
      <c r="G40" s="37">
        <v>0</v>
      </c>
      <c r="H40" s="37">
        <v>0</v>
      </c>
      <c r="I40" s="37">
        <v>0</v>
      </c>
      <c r="J40" s="38">
        <v>0.01</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578</v>
      </c>
      <c r="D42" s="1210"/>
      <c r="E42" s="1211"/>
      <c r="F42" s="36" t="s">
        <v>520</v>
      </c>
      <c r="G42" s="37" t="s">
        <v>520</v>
      </c>
      <c r="H42" s="37" t="s">
        <v>520</v>
      </c>
      <c r="I42" s="37" t="s">
        <v>520</v>
      </c>
      <c r="J42" s="38" t="s">
        <v>520</v>
      </c>
      <c r="K42" s="22"/>
      <c r="L42" s="22"/>
      <c r="M42" s="22"/>
      <c r="N42" s="22"/>
      <c r="O42" s="22"/>
      <c r="P42" s="22"/>
    </row>
    <row r="43" spans="1:16" ht="39" customHeight="1" thickBot="1" x14ac:dyDescent="0.2">
      <c r="A43" s="22"/>
      <c r="B43" s="40"/>
      <c r="C43" s="1212" t="s">
        <v>579</v>
      </c>
      <c r="D43" s="1213"/>
      <c r="E43" s="1214"/>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QOId1LkPlLMf/3mGdbPeUro8/DUWj9FeIFDYGB12jCDUMGiP9wt7d59bZ9CnuqzVPuZiOoP9tnHKOSyHrCag==" saltValue="EtkrZAJKZNNQ1bzIK+MY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8" zoomScale="55" zoomScaleNormal="55" zoomScaleSheetLayoutView="55" workbookViewId="0">
      <selection activeCell="K46" sqref="K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4582</v>
      </c>
      <c r="L45" s="60">
        <v>4831</v>
      </c>
      <c r="M45" s="60">
        <v>4953</v>
      </c>
      <c r="N45" s="60">
        <v>5057</v>
      </c>
      <c r="O45" s="61">
        <v>4993</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520</v>
      </c>
      <c r="L46" s="64" t="s">
        <v>520</v>
      </c>
      <c r="M46" s="64" t="s">
        <v>520</v>
      </c>
      <c r="N46" s="64" t="s">
        <v>520</v>
      </c>
      <c r="O46" s="65" t="s">
        <v>520</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520</v>
      </c>
      <c r="L47" s="64" t="s">
        <v>520</v>
      </c>
      <c r="M47" s="64" t="s">
        <v>520</v>
      </c>
      <c r="N47" s="64" t="s">
        <v>520</v>
      </c>
      <c r="O47" s="65" t="s">
        <v>520</v>
      </c>
      <c r="P47" s="48"/>
      <c r="Q47" s="48"/>
      <c r="R47" s="48"/>
      <c r="S47" s="48"/>
      <c r="T47" s="48"/>
      <c r="U47" s="48"/>
    </row>
    <row r="48" spans="1:21" ht="30.75" customHeight="1" x14ac:dyDescent="0.15">
      <c r="A48" s="48"/>
      <c r="B48" s="1219"/>
      <c r="C48" s="1220"/>
      <c r="D48" s="62"/>
      <c r="E48" s="1225" t="s">
        <v>15</v>
      </c>
      <c r="F48" s="1225"/>
      <c r="G48" s="1225"/>
      <c r="H48" s="1225"/>
      <c r="I48" s="1225"/>
      <c r="J48" s="1226"/>
      <c r="K48" s="63">
        <v>710</v>
      </c>
      <c r="L48" s="64">
        <v>718</v>
      </c>
      <c r="M48" s="64">
        <v>685</v>
      </c>
      <c r="N48" s="64">
        <v>737</v>
      </c>
      <c r="O48" s="65">
        <v>722</v>
      </c>
      <c r="P48" s="48"/>
      <c r="Q48" s="48"/>
      <c r="R48" s="48"/>
      <c r="S48" s="48"/>
      <c r="T48" s="48"/>
      <c r="U48" s="48"/>
    </row>
    <row r="49" spans="1:21" ht="30.75" customHeight="1" x14ac:dyDescent="0.15">
      <c r="A49" s="48"/>
      <c r="B49" s="1219"/>
      <c r="C49" s="1220"/>
      <c r="D49" s="62"/>
      <c r="E49" s="1225" t="s">
        <v>16</v>
      </c>
      <c r="F49" s="1225"/>
      <c r="G49" s="1225"/>
      <c r="H49" s="1225"/>
      <c r="I49" s="1225"/>
      <c r="J49" s="1226"/>
      <c r="K49" s="63">
        <v>374</v>
      </c>
      <c r="L49" s="64">
        <v>359</v>
      </c>
      <c r="M49" s="64">
        <v>328</v>
      </c>
      <c r="N49" s="64">
        <v>101</v>
      </c>
      <c r="O49" s="65">
        <v>43</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520</v>
      </c>
      <c r="L50" s="64" t="s">
        <v>520</v>
      </c>
      <c r="M50" s="64" t="s">
        <v>520</v>
      </c>
      <c r="N50" s="64" t="s">
        <v>520</v>
      </c>
      <c r="O50" s="65" t="s">
        <v>520</v>
      </c>
      <c r="P50" s="48"/>
      <c r="Q50" s="48"/>
      <c r="R50" s="48"/>
      <c r="S50" s="48"/>
      <c r="T50" s="48"/>
      <c r="U50" s="48"/>
    </row>
    <row r="51" spans="1:21" ht="30.75" customHeight="1" x14ac:dyDescent="0.15">
      <c r="A51" s="48"/>
      <c r="B51" s="1221"/>
      <c r="C51" s="1222"/>
      <c r="D51" s="66"/>
      <c r="E51" s="1225" t="s">
        <v>18</v>
      </c>
      <c r="F51" s="1225"/>
      <c r="G51" s="1225"/>
      <c r="H51" s="1225"/>
      <c r="I51" s="1225"/>
      <c r="J51" s="1226"/>
      <c r="K51" s="63">
        <v>0</v>
      </c>
      <c r="L51" s="64">
        <v>0</v>
      </c>
      <c r="M51" s="64" t="s">
        <v>520</v>
      </c>
      <c r="N51" s="64">
        <v>0</v>
      </c>
      <c r="O51" s="65">
        <v>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3839</v>
      </c>
      <c r="L52" s="64">
        <v>4046</v>
      </c>
      <c r="M52" s="64">
        <v>4111</v>
      </c>
      <c r="N52" s="64">
        <v>4189</v>
      </c>
      <c r="O52" s="65">
        <v>4114</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1827</v>
      </c>
      <c r="L53" s="69">
        <v>1862</v>
      </c>
      <c r="M53" s="69">
        <v>1855</v>
      </c>
      <c r="N53" s="69">
        <v>1706</v>
      </c>
      <c r="O53" s="70">
        <v>1644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QbkPVnfUIHFlDVAu/IF3pjSzmN/jDJKp/El11um3Cv/Syb9b8mplX2ptYA/raYr8Tr5vDBQCF+FK8TskWXGw==" saltValue="sN6EkYAIjqr0oSWhYFzB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M53" sqref="K53:M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3" t="s">
        <v>30</v>
      </c>
      <c r="C41" s="1244"/>
      <c r="D41" s="102"/>
      <c r="E41" s="1249" t="s">
        <v>31</v>
      </c>
      <c r="F41" s="1249"/>
      <c r="G41" s="1249"/>
      <c r="H41" s="1250"/>
      <c r="I41" s="103">
        <v>51379</v>
      </c>
      <c r="J41" s="104">
        <v>51237</v>
      </c>
      <c r="K41" s="104">
        <v>49964</v>
      </c>
      <c r="L41" s="104">
        <v>49492</v>
      </c>
      <c r="M41" s="105">
        <v>49348</v>
      </c>
    </row>
    <row r="42" spans="2:13" ht="27.75" customHeight="1" x14ac:dyDescent="0.15">
      <c r="B42" s="1245"/>
      <c r="C42" s="1246"/>
      <c r="D42" s="106"/>
      <c r="E42" s="1251" t="s">
        <v>32</v>
      </c>
      <c r="F42" s="1251"/>
      <c r="G42" s="1251"/>
      <c r="H42" s="1252"/>
      <c r="I42" s="107" t="s">
        <v>520</v>
      </c>
      <c r="J42" s="108">
        <v>85</v>
      </c>
      <c r="K42" s="108">
        <v>140</v>
      </c>
      <c r="L42" s="108" t="s">
        <v>520</v>
      </c>
      <c r="M42" s="109">
        <v>176</v>
      </c>
    </row>
    <row r="43" spans="2:13" ht="27.75" customHeight="1" x14ac:dyDescent="0.15">
      <c r="B43" s="1245"/>
      <c r="C43" s="1246"/>
      <c r="D43" s="106"/>
      <c r="E43" s="1251" t="s">
        <v>33</v>
      </c>
      <c r="F43" s="1251"/>
      <c r="G43" s="1251"/>
      <c r="H43" s="1252"/>
      <c r="I43" s="107">
        <v>10224</v>
      </c>
      <c r="J43" s="108">
        <v>10184</v>
      </c>
      <c r="K43" s="108">
        <v>9870</v>
      </c>
      <c r="L43" s="108">
        <v>9574</v>
      </c>
      <c r="M43" s="109">
        <v>9110</v>
      </c>
    </row>
    <row r="44" spans="2:13" ht="27.75" customHeight="1" x14ac:dyDescent="0.15">
      <c r="B44" s="1245"/>
      <c r="C44" s="1246"/>
      <c r="D44" s="106"/>
      <c r="E44" s="1251" t="s">
        <v>34</v>
      </c>
      <c r="F44" s="1251"/>
      <c r="G44" s="1251"/>
      <c r="H44" s="1252"/>
      <c r="I44" s="107">
        <v>1122</v>
      </c>
      <c r="J44" s="108">
        <v>825</v>
      </c>
      <c r="K44" s="108">
        <v>523</v>
      </c>
      <c r="L44" s="108">
        <v>371</v>
      </c>
      <c r="M44" s="109">
        <v>326</v>
      </c>
    </row>
    <row r="45" spans="2:13" ht="27.75" customHeight="1" x14ac:dyDescent="0.15">
      <c r="B45" s="1245"/>
      <c r="C45" s="1246"/>
      <c r="D45" s="106"/>
      <c r="E45" s="1251" t="s">
        <v>35</v>
      </c>
      <c r="F45" s="1251"/>
      <c r="G45" s="1251"/>
      <c r="H45" s="1252"/>
      <c r="I45" s="107">
        <v>2674</v>
      </c>
      <c r="J45" s="108">
        <v>2657</v>
      </c>
      <c r="K45" s="108">
        <v>2378</v>
      </c>
      <c r="L45" s="108">
        <v>2306</v>
      </c>
      <c r="M45" s="109">
        <v>2104</v>
      </c>
    </row>
    <row r="46" spans="2:13" ht="27.75" customHeight="1" x14ac:dyDescent="0.15">
      <c r="B46" s="1245"/>
      <c r="C46" s="1246"/>
      <c r="D46" s="110"/>
      <c r="E46" s="1251" t="s">
        <v>36</v>
      </c>
      <c r="F46" s="1251"/>
      <c r="G46" s="1251"/>
      <c r="H46" s="1252"/>
      <c r="I46" s="107" t="s">
        <v>520</v>
      </c>
      <c r="J46" s="108" t="s">
        <v>520</v>
      </c>
      <c r="K46" s="108" t="s">
        <v>520</v>
      </c>
      <c r="L46" s="108" t="s">
        <v>520</v>
      </c>
      <c r="M46" s="109" t="s">
        <v>520</v>
      </c>
    </row>
    <row r="47" spans="2:13" ht="27.75" customHeight="1" x14ac:dyDescent="0.15">
      <c r="B47" s="1245"/>
      <c r="C47" s="1246"/>
      <c r="D47" s="111"/>
      <c r="E47" s="1253" t="s">
        <v>37</v>
      </c>
      <c r="F47" s="1254"/>
      <c r="G47" s="1254"/>
      <c r="H47" s="1255"/>
      <c r="I47" s="107" t="s">
        <v>520</v>
      </c>
      <c r="J47" s="108" t="s">
        <v>520</v>
      </c>
      <c r="K47" s="108" t="s">
        <v>520</v>
      </c>
      <c r="L47" s="108" t="s">
        <v>520</v>
      </c>
      <c r="M47" s="109" t="s">
        <v>520</v>
      </c>
    </row>
    <row r="48" spans="2:13" ht="27.75" customHeight="1" x14ac:dyDescent="0.15">
      <c r="B48" s="1245"/>
      <c r="C48" s="1246"/>
      <c r="D48" s="106"/>
      <c r="E48" s="1251" t="s">
        <v>38</v>
      </c>
      <c r="F48" s="1251"/>
      <c r="G48" s="1251"/>
      <c r="H48" s="1252"/>
      <c r="I48" s="107" t="s">
        <v>520</v>
      </c>
      <c r="J48" s="108" t="s">
        <v>520</v>
      </c>
      <c r="K48" s="108" t="s">
        <v>520</v>
      </c>
      <c r="L48" s="108" t="s">
        <v>520</v>
      </c>
      <c r="M48" s="109" t="s">
        <v>520</v>
      </c>
    </row>
    <row r="49" spans="2:13" ht="27.75" customHeight="1" x14ac:dyDescent="0.15">
      <c r="B49" s="1247"/>
      <c r="C49" s="1248"/>
      <c r="D49" s="106"/>
      <c r="E49" s="1251" t="s">
        <v>39</v>
      </c>
      <c r="F49" s="1251"/>
      <c r="G49" s="1251"/>
      <c r="H49" s="1252"/>
      <c r="I49" s="107" t="s">
        <v>520</v>
      </c>
      <c r="J49" s="108" t="s">
        <v>520</v>
      </c>
      <c r="K49" s="108" t="s">
        <v>520</v>
      </c>
      <c r="L49" s="108" t="s">
        <v>520</v>
      </c>
      <c r="M49" s="109" t="s">
        <v>520</v>
      </c>
    </row>
    <row r="50" spans="2:13" ht="27.75" customHeight="1" x14ac:dyDescent="0.15">
      <c r="B50" s="1256" t="s">
        <v>40</v>
      </c>
      <c r="C50" s="1257"/>
      <c r="D50" s="112"/>
      <c r="E50" s="1251" t="s">
        <v>41</v>
      </c>
      <c r="F50" s="1251"/>
      <c r="G50" s="1251"/>
      <c r="H50" s="1252"/>
      <c r="I50" s="107">
        <v>12094</v>
      </c>
      <c r="J50" s="108">
        <v>13723</v>
      </c>
      <c r="K50" s="108">
        <v>14796</v>
      </c>
      <c r="L50" s="108">
        <v>16300</v>
      </c>
      <c r="M50" s="109">
        <v>15477</v>
      </c>
    </row>
    <row r="51" spans="2:13" ht="27.75" customHeight="1" x14ac:dyDescent="0.15">
      <c r="B51" s="1245"/>
      <c r="C51" s="1246"/>
      <c r="D51" s="106"/>
      <c r="E51" s="1251" t="s">
        <v>42</v>
      </c>
      <c r="F51" s="1251"/>
      <c r="G51" s="1251"/>
      <c r="H51" s="1252"/>
      <c r="I51" s="107">
        <v>2394</v>
      </c>
      <c r="J51" s="108">
        <v>2198</v>
      </c>
      <c r="K51" s="108">
        <v>1863</v>
      </c>
      <c r="L51" s="108">
        <v>1456</v>
      </c>
      <c r="M51" s="109">
        <v>1416</v>
      </c>
    </row>
    <row r="52" spans="2:13" ht="27.75" customHeight="1" x14ac:dyDescent="0.15">
      <c r="B52" s="1247"/>
      <c r="C52" s="1248"/>
      <c r="D52" s="106"/>
      <c r="E52" s="1251" t="s">
        <v>43</v>
      </c>
      <c r="F52" s="1251"/>
      <c r="G52" s="1251"/>
      <c r="H52" s="1252"/>
      <c r="I52" s="107">
        <v>45824</v>
      </c>
      <c r="J52" s="108">
        <v>45922</v>
      </c>
      <c r="K52" s="108">
        <v>45107</v>
      </c>
      <c r="L52" s="108">
        <v>44575</v>
      </c>
      <c r="M52" s="109">
        <v>43963</v>
      </c>
    </row>
    <row r="53" spans="2:13" ht="27.75" customHeight="1" thickBot="1" x14ac:dyDescent="0.2">
      <c r="B53" s="1258" t="s">
        <v>44</v>
      </c>
      <c r="C53" s="1259"/>
      <c r="D53" s="113"/>
      <c r="E53" s="1260" t="s">
        <v>45</v>
      </c>
      <c r="F53" s="1260"/>
      <c r="G53" s="1260"/>
      <c r="H53" s="1261"/>
      <c r="I53" s="114">
        <v>5088</v>
      </c>
      <c r="J53" s="115">
        <v>3144</v>
      </c>
      <c r="K53" s="115">
        <v>1108</v>
      </c>
      <c r="L53" s="115">
        <v>-588</v>
      </c>
      <c r="M53" s="116">
        <v>209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IwJq4IQ9LDQ+IkHaK/vnmIEv/ZyzIYEBKYeq44f1NIWOm8uBUOJf/4z1QOw4KlrZud4cKYsOS/KkUKDqGqyw==" saltValue="KcPBlLjNdXThgEleIB1Z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25" zoomScaleNormal="25"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70" t="s">
        <v>48</v>
      </c>
      <c r="D55" s="1270"/>
      <c r="E55" s="1271"/>
      <c r="F55" s="128">
        <v>5264</v>
      </c>
      <c r="G55" s="128">
        <v>5020</v>
      </c>
      <c r="H55" s="129">
        <v>4565</v>
      </c>
    </row>
    <row r="56" spans="2:8" ht="52.5" customHeight="1" x14ac:dyDescent="0.15">
      <c r="B56" s="130"/>
      <c r="C56" s="1272" t="s">
        <v>49</v>
      </c>
      <c r="D56" s="1272"/>
      <c r="E56" s="1273"/>
      <c r="F56" s="131">
        <v>6044</v>
      </c>
      <c r="G56" s="131">
        <v>6048</v>
      </c>
      <c r="H56" s="132">
        <v>6070</v>
      </c>
    </row>
    <row r="57" spans="2:8" ht="53.25" customHeight="1" x14ac:dyDescent="0.15">
      <c r="B57" s="130"/>
      <c r="C57" s="1274" t="s">
        <v>50</v>
      </c>
      <c r="D57" s="1274"/>
      <c r="E57" s="1275"/>
      <c r="F57" s="133">
        <v>5689</v>
      </c>
      <c r="G57" s="133">
        <v>6761</v>
      </c>
      <c r="H57" s="134">
        <v>6099</v>
      </c>
    </row>
    <row r="58" spans="2:8" ht="45.75" customHeight="1" x14ac:dyDescent="0.15">
      <c r="B58" s="135"/>
      <c r="C58" s="1262" t="s">
        <v>597</v>
      </c>
      <c r="D58" s="1263"/>
      <c r="E58" s="1264"/>
      <c r="F58" s="136">
        <v>2448</v>
      </c>
      <c r="G58" s="136">
        <v>2388</v>
      </c>
      <c r="H58" s="137">
        <v>2045</v>
      </c>
    </row>
    <row r="59" spans="2:8" ht="45.75" customHeight="1" x14ac:dyDescent="0.15">
      <c r="B59" s="135"/>
      <c r="C59" s="1262" t="s">
        <v>598</v>
      </c>
      <c r="D59" s="1263"/>
      <c r="E59" s="1264"/>
      <c r="F59" s="136">
        <v>1136</v>
      </c>
      <c r="G59" s="136">
        <v>1981</v>
      </c>
      <c r="H59" s="137">
        <v>1802</v>
      </c>
    </row>
    <row r="60" spans="2:8" ht="45.75" customHeight="1" x14ac:dyDescent="0.15">
      <c r="B60" s="135"/>
      <c r="C60" s="1262" t="s">
        <v>599</v>
      </c>
      <c r="D60" s="1263"/>
      <c r="E60" s="1264"/>
      <c r="F60" s="136">
        <v>1292</v>
      </c>
      <c r="G60" s="136">
        <v>1571</v>
      </c>
      <c r="H60" s="137">
        <v>1203</v>
      </c>
    </row>
    <row r="61" spans="2:8" ht="45.75" customHeight="1" x14ac:dyDescent="0.15">
      <c r="B61" s="135"/>
      <c r="C61" s="1262" t="s">
        <v>600</v>
      </c>
      <c r="D61" s="1263"/>
      <c r="E61" s="1264"/>
      <c r="F61" s="136">
        <v>267</v>
      </c>
      <c r="G61" s="136">
        <v>284</v>
      </c>
      <c r="H61" s="137">
        <v>325</v>
      </c>
    </row>
    <row r="62" spans="2:8" ht="45.75" customHeight="1" thickBot="1" x14ac:dyDescent="0.2">
      <c r="B62" s="138"/>
      <c r="C62" s="1265" t="s">
        <v>601</v>
      </c>
      <c r="D62" s="1266"/>
      <c r="E62" s="1267"/>
      <c r="F62" s="139">
        <v>232</v>
      </c>
      <c r="G62" s="139">
        <v>233</v>
      </c>
      <c r="H62" s="140">
        <v>308</v>
      </c>
    </row>
    <row r="63" spans="2:8" ht="52.5" customHeight="1" thickBot="1" x14ac:dyDescent="0.2">
      <c r="B63" s="141"/>
      <c r="C63" s="1268" t="s">
        <v>51</v>
      </c>
      <c r="D63" s="1268"/>
      <c r="E63" s="1269"/>
      <c r="F63" s="142">
        <v>16997</v>
      </c>
      <c r="G63" s="142">
        <v>17829</v>
      </c>
      <c r="H63" s="143">
        <v>16734</v>
      </c>
    </row>
    <row r="64" spans="2:8" ht="15" customHeight="1" x14ac:dyDescent="0.15"/>
  </sheetData>
  <sheetProtection algorithmName="SHA-512" hashValue="06Hl4zwQ+AJxPYR0tTX2hRQj7lwSb44LL1iHCxbPJcFBOnavI+gDGlg2Y+Kbg6UeMXlO6xiF6ZRbbgOobivoDg==" saltValue="8v5EP4AbIW6BjFmNK7g+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16" zoomScale="85" zoomScaleNormal="85" zoomScaleSheetLayoutView="55" workbookViewId="0">
      <selection activeCell="AR61" sqref="AR61"/>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1"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603</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604</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605</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606</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561</v>
      </c>
      <c r="BQ50" s="1310"/>
      <c r="BR50" s="1310"/>
      <c r="BS50" s="1310"/>
      <c r="BT50" s="1310"/>
      <c r="BU50" s="1310"/>
      <c r="BV50" s="1310"/>
      <c r="BW50" s="1310"/>
      <c r="BX50" s="1310" t="s">
        <v>562</v>
      </c>
      <c r="BY50" s="1310"/>
      <c r="BZ50" s="1310"/>
      <c r="CA50" s="1310"/>
      <c r="CB50" s="1310"/>
      <c r="CC50" s="1310"/>
      <c r="CD50" s="1310"/>
      <c r="CE50" s="1310"/>
      <c r="CF50" s="1310" t="s">
        <v>563</v>
      </c>
      <c r="CG50" s="1310"/>
      <c r="CH50" s="1310"/>
      <c r="CI50" s="1310"/>
      <c r="CJ50" s="1310"/>
      <c r="CK50" s="1310"/>
      <c r="CL50" s="1310"/>
      <c r="CM50" s="1310"/>
      <c r="CN50" s="1310" t="s">
        <v>564</v>
      </c>
      <c r="CO50" s="1310"/>
      <c r="CP50" s="1310"/>
      <c r="CQ50" s="1310"/>
      <c r="CR50" s="1310"/>
      <c r="CS50" s="1310"/>
      <c r="CT50" s="1310"/>
      <c r="CU50" s="1310"/>
      <c r="CV50" s="1310" t="s">
        <v>565</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5">
        <v>21.9</v>
      </c>
      <c r="BQ51" s="1315"/>
      <c r="BR51" s="1315"/>
      <c r="BS51" s="1315"/>
      <c r="BT51" s="1315"/>
      <c r="BU51" s="1315"/>
      <c r="BV51" s="1315"/>
      <c r="BW51" s="1315"/>
      <c r="BX51" s="1315">
        <v>13.6</v>
      </c>
      <c r="BY51" s="1315"/>
      <c r="BZ51" s="1315"/>
      <c r="CA51" s="1315"/>
      <c r="CB51" s="1315"/>
      <c r="CC51" s="1315"/>
      <c r="CD51" s="1315"/>
      <c r="CE51" s="1315"/>
      <c r="CF51" s="1315">
        <v>4.7</v>
      </c>
      <c r="CG51" s="1315"/>
      <c r="CH51" s="1315"/>
      <c r="CI51" s="1315"/>
      <c r="CJ51" s="1315"/>
      <c r="CK51" s="1315"/>
      <c r="CL51" s="1315"/>
      <c r="CM51" s="1315"/>
      <c r="CN51" s="1315"/>
      <c r="CO51" s="1315"/>
      <c r="CP51" s="1315"/>
      <c r="CQ51" s="1315"/>
      <c r="CR51" s="1315"/>
      <c r="CS51" s="1315"/>
      <c r="CT51" s="1315"/>
      <c r="CU51" s="1315"/>
      <c r="CV51" s="1315">
        <v>0.8</v>
      </c>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5">
        <v>45.5</v>
      </c>
      <c r="BQ53" s="1315"/>
      <c r="BR53" s="1315"/>
      <c r="BS53" s="1315"/>
      <c r="BT53" s="1315"/>
      <c r="BU53" s="1315"/>
      <c r="BV53" s="1315"/>
      <c r="BW53" s="1315"/>
      <c r="BX53" s="1315">
        <v>46.7</v>
      </c>
      <c r="BY53" s="1315"/>
      <c r="BZ53" s="1315"/>
      <c r="CA53" s="1315"/>
      <c r="CB53" s="1315"/>
      <c r="CC53" s="1315"/>
      <c r="CD53" s="1315"/>
      <c r="CE53" s="1315"/>
      <c r="CF53" s="1315">
        <v>48.4</v>
      </c>
      <c r="CG53" s="1315"/>
      <c r="CH53" s="1315"/>
      <c r="CI53" s="1315"/>
      <c r="CJ53" s="1315"/>
      <c r="CK53" s="1315"/>
      <c r="CL53" s="1315"/>
      <c r="CM53" s="1315"/>
      <c r="CN53" s="1315">
        <v>48.7</v>
      </c>
      <c r="CO53" s="1315"/>
      <c r="CP53" s="1315"/>
      <c r="CQ53" s="1315"/>
      <c r="CR53" s="1315"/>
      <c r="CS53" s="1315"/>
      <c r="CT53" s="1315"/>
      <c r="CU53" s="1315"/>
      <c r="CV53" s="1315">
        <v>49.2</v>
      </c>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610</v>
      </c>
      <c r="AO55" s="1310"/>
      <c r="AP55" s="1310"/>
      <c r="AQ55" s="1310"/>
      <c r="AR55" s="1310"/>
      <c r="AS55" s="1310"/>
      <c r="AT55" s="1310"/>
      <c r="AU55" s="1310"/>
      <c r="AV55" s="1310"/>
      <c r="AW55" s="1310"/>
      <c r="AX55" s="1310"/>
      <c r="AY55" s="1310"/>
      <c r="AZ55" s="1310"/>
      <c r="BA55" s="1310"/>
      <c r="BB55" s="1314" t="s">
        <v>608</v>
      </c>
      <c r="BC55" s="1314"/>
      <c r="BD55" s="1314"/>
      <c r="BE55" s="1314"/>
      <c r="BF55" s="1314"/>
      <c r="BG55" s="1314"/>
      <c r="BH55" s="1314"/>
      <c r="BI55" s="1314"/>
      <c r="BJ55" s="1314"/>
      <c r="BK55" s="1314"/>
      <c r="BL55" s="1314"/>
      <c r="BM55" s="1314"/>
      <c r="BN55" s="1314"/>
      <c r="BO55" s="1314"/>
      <c r="BP55" s="1315">
        <v>34.9</v>
      </c>
      <c r="BQ55" s="1315"/>
      <c r="BR55" s="1315"/>
      <c r="BS55" s="1315"/>
      <c r="BT55" s="1315"/>
      <c r="BU55" s="1315"/>
      <c r="BV55" s="1315"/>
      <c r="BW55" s="1315"/>
      <c r="BX55" s="1315">
        <v>53.1</v>
      </c>
      <c r="BY55" s="1315"/>
      <c r="BZ55" s="1315"/>
      <c r="CA55" s="1315"/>
      <c r="CB55" s="1315"/>
      <c r="CC55" s="1315"/>
      <c r="CD55" s="1315"/>
      <c r="CE55" s="1315"/>
      <c r="CF55" s="1315">
        <v>51.2</v>
      </c>
      <c r="CG55" s="1315"/>
      <c r="CH55" s="1315"/>
      <c r="CI55" s="1315"/>
      <c r="CJ55" s="1315"/>
      <c r="CK55" s="1315"/>
      <c r="CL55" s="1315"/>
      <c r="CM55" s="1315"/>
      <c r="CN55" s="1315">
        <v>47.2</v>
      </c>
      <c r="CO55" s="1315"/>
      <c r="CP55" s="1315"/>
      <c r="CQ55" s="1315"/>
      <c r="CR55" s="1315"/>
      <c r="CS55" s="1315"/>
      <c r="CT55" s="1315"/>
      <c r="CU55" s="1315"/>
      <c r="CV55" s="1315">
        <v>49.5</v>
      </c>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609</v>
      </c>
      <c r="BC57" s="1314"/>
      <c r="BD57" s="1314"/>
      <c r="BE57" s="1314"/>
      <c r="BF57" s="1314"/>
      <c r="BG57" s="1314"/>
      <c r="BH57" s="1314"/>
      <c r="BI57" s="1314"/>
      <c r="BJ57" s="1314"/>
      <c r="BK57" s="1314"/>
      <c r="BL57" s="1314"/>
      <c r="BM57" s="1314"/>
      <c r="BN57" s="1314"/>
      <c r="BO57" s="1314"/>
      <c r="BP57" s="1315">
        <v>60.2</v>
      </c>
      <c r="BQ57" s="1315"/>
      <c r="BR57" s="1315"/>
      <c r="BS57" s="1315"/>
      <c r="BT57" s="1315"/>
      <c r="BU57" s="1315"/>
      <c r="BV57" s="1315"/>
      <c r="BW57" s="1315"/>
      <c r="BX57" s="1315">
        <v>57.4</v>
      </c>
      <c r="BY57" s="1315"/>
      <c r="BZ57" s="1315"/>
      <c r="CA57" s="1315"/>
      <c r="CB57" s="1315"/>
      <c r="CC57" s="1315"/>
      <c r="CD57" s="1315"/>
      <c r="CE57" s="1315"/>
      <c r="CF57" s="1315">
        <v>58.7</v>
      </c>
      <c r="CG57" s="1315"/>
      <c r="CH57" s="1315"/>
      <c r="CI57" s="1315"/>
      <c r="CJ57" s="1315"/>
      <c r="CK57" s="1315"/>
      <c r="CL57" s="1315"/>
      <c r="CM57" s="1315"/>
      <c r="CN57" s="1315">
        <v>59.8</v>
      </c>
      <c r="CO57" s="1315"/>
      <c r="CP57" s="1315"/>
      <c r="CQ57" s="1315"/>
      <c r="CR57" s="1315"/>
      <c r="CS57" s="1315"/>
      <c r="CT57" s="1315"/>
      <c r="CU57" s="1315"/>
      <c r="CV57" s="1315">
        <v>60.9</v>
      </c>
      <c r="CW57" s="1315"/>
      <c r="CX57" s="1315"/>
      <c r="CY57" s="1315"/>
      <c r="CZ57" s="1315"/>
      <c r="DA57" s="1315"/>
      <c r="DB57" s="1315"/>
      <c r="DC57" s="1315"/>
      <c r="DD57" s="1318"/>
      <c r="DE57" s="1316"/>
    </row>
    <row r="58" spans="1:109" s="1293" customFormat="1" x14ac:dyDescent="0.15">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x14ac:dyDescent="0.15">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x14ac:dyDescent="0.15">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x14ac:dyDescent="0.15">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4" t="s">
        <v>611</v>
      </c>
    </row>
    <row r="64" spans="1:109" x14ac:dyDescent="0.15">
      <c r="B64" s="1285"/>
      <c r="G64" s="1292"/>
      <c r="I64" s="1325"/>
      <c r="J64" s="1325"/>
      <c r="K64" s="1325"/>
      <c r="L64" s="1325"/>
      <c r="M64" s="1325"/>
      <c r="N64" s="1326"/>
      <c r="AM64" s="1292"/>
      <c r="AN64" s="1292" t="s">
        <v>604</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294" t="s">
        <v>612</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7"/>
      <c r="I70" s="1327"/>
      <c r="J70" s="1328"/>
      <c r="K70" s="1328"/>
      <c r="L70" s="1329"/>
      <c r="M70" s="1328"/>
      <c r="N70" s="1329"/>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0"/>
      <c r="I71" s="1331"/>
      <c r="J71" s="1328"/>
      <c r="K71" s="1328"/>
      <c r="L71" s="1329"/>
      <c r="M71" s="1328"/>
      <c r="N71" s="1329"/>
      <c r="AM71" s="1330"/>
      <c r="AN71" s="1278" t="s">
        <v>606</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561</v>
      </c>
      <c r="BQ72" s="1310"/>
      <c r="BR72" s="1310"/>
      <c r="BS72" s="1310"/>
      <c r="BT72" s="1310"/>
      <c r="BU72" s="1310"/>
      <c r="BV72" s="1310"/>
      <c r="BW72" s="1310"/>
      <c r="BX72" s="1310" t="s">
        <v>562</v>
      </c>
      <c r="BY72" s="1310"/>
      <c r="BZ72" s="1310"/>
      <c r="CA72" s="1310"/>
      <c r="CB72" s="1310"/>
      <c r="CC72" s="1310"/>
      <c r="CD72" s="1310"/>
      <c r="CE72" s="1310"/>
      <c r="CF72" s="1310" t="s">
        <v>563</v>
      </c>
      <c r="CG72" s="1310"/>
      <c r="CH72" s="1310"/>
      <c r="CI72" s="1310"/>
      <c r="CJ72" s="1310"/>
      <c r="CK72" s="1310"/>
      <c r="CL72" s="1310"/>
      <c r="CM72" s="1310"/>
      <c r="CN72" s="1310" t="s">
        <v>564</v>
      </c>
      <c r="CO72" s="1310"/>
      <c r="CP72" s="1310"/>
      <c r="CQ72" s="1310"/>
      <c r="CR72" s="1310"/>
      <c r="CS72" s="1310"/>
      <c r="CT72" s="1310"/>
      <c r="CU72" s="1310"/>
      <c r="CV72" s="1310" t="s">
        <v>565</v>
      </c>
      <c r="CW72" s="1310"/>
      <c r="CX72" s="1310"/>
      <c r="CY72" s="1310"/>
      <c r="CZ72" s="1310"/>
      <c r="DA72" s="1310"/>
      <c r="DB72" s="1310"/>
      <c r="DC72" s="1310"/>
    </row>
    <row r="73" spans="2:107" x14ac:dyDescent="0.15">
      <c r="B73" s="1285"/>
      <c r="G73" s="1311"/>
      <c r="H73" s="1311"/>
      <c r="I73" s="1311"/>
      <c r="J73" s="1311"/>
      <c r="K73" s="1332"/>
      <c r="L73" s="1332"/>
      <c r="M73" s="1332"/>
      <c r="N73" s="1332"/>
      <c r="AM73" s="1303"/>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5">
        <v>21.9</v>
      </c>
      <c r="BQ73" s="1315"/>
      <c r="BR73" s="1315"/>
      <c r="BS73" s="1315"/>
      <c r="BT73" s="1315"/>
      <c r="BU73" s="1315"/>
      <c r="BV73" s="1315"/>
      <c r="BW73" s="1315"/>
      <c r="BX73" s="1315">
        <v>13.6</v>
      </c>
      <c r="BY73" s="1315"/>
      <c r="BZ73" s="1315"/>
      <c r="CA73" s="1315"/>
      <c r="CB73" s="1315"/>
      <c r="CC73" s="1315"/>
      <c r="CD73" s="1315"/>
      <c r="CE73" s="1315"/>
      <c r="CF73" s="1315">
        <v>4.7</v>
      </c>
      <c r="CG73" s="1315"/>
      <c r="CH73" s="1315"/>
      <c r="CI73" s="1315"/>
      <c r="CJ73" s="1315"/>
      <c r="CK73" s="1315"/>
      <c r="CL73" s="1315"/>
      <c r="CM73" s="1315"/>
      <c r="CN73" s="1315"/>
      <c r="CO73" s="1315"/>
      <c r="CP73" s="1315"/>
      <c r="CQ73" s="1315"/>
      <c r="CR73" s="1315"/>
      <c r="CS73" s="1315"/>
      <c r="CT73" s="1315"/>
      <c r="CU73" s="1315"/>
      <c r="CV73" s="1315">
        <v>0.8</v>
      </c>
      <c r="CW73" s="1315"/>
      <c r="CX73" s="1315"/>
      <c r="CY73" s="1315"/>
      <c r="CZ73" s="1315"/>
      <c r="DA73" s="1315"/>
      <c r="DB73" s="1315"/>
      <c r="DC73" s="1315"/>
    </row>
    <row r="74" spans="2:107" x14ac:dyDescent="0.15">
      <c r="B74" s="1285"/>
      <c r="G74" s="1311"/>
      <c r="H74" s="1311"/>
      <c r="I74" s="1311"/>
      <c r="J74" s="1311"/>
      <c r="K74" s="1332"/>
      <c r="L74" s="1332"/>
      <c r="M74" s="1332"/>
      <c r="N74" s="1332"/>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5">
        <v>8.1999999999999993</v>
      </c>
      <c r="BQ75" s="1315"/>
      <c r="BR75" s="1315"/>
      <c r="BS75" s="1315"/>
      <c r="BT75" s="1315"/>
      <c r="BU75" s="1315"/>
      <c r="BV75" s="1315"/>
      <c r="BW75" s="1315"/>
      <c r="BX75" s="1315">
        <v>7.8</v>
      </c>
      <c r="BY75" s="1315"/>
      <c r="BZ75" s="1315"/>
      <c r="CA75" s="1315"/>
      <c r="CB75" s="1315"/>
      <c r="CC75" s="1315"/>
      <c r="CD75" s="1315"/>
      <c r="CE75" s="1315"/>
      <c r="CF75" s="1315">
        <v>7.9</v>
      </c>
      <c r="CG75" s="1315"/>
      <c r="CH75" s="1315"/>
      <c r="CI75" s="1315"/>
      <c r="CJ75" s="1315"/>
      <c r="CK75" s="1315"/>
      <c r="CL75" s="1315"/>
      <c r="CM75" s="1315"/>
      <c r="CN75" s="1315">
        <v>7.7</v>
      </c>
      <c r="CO75" s="1315"/>
      <c r="CP75" s="1315"/>
      <c r="CQ75" s="1315"/>
      <c r="CR75" s="1315"/>
      <c r="CS75" s="1315"/>
      <c r="CT75" s="1315"/>
      <c r="CU75" s="1315"/>
      <c r="CV75" s="1315">
        <v>7.3</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32"/>
      <c r="L77" s="1332"/>
      <c r="M77" s="1332"/>
      <c r="N77" s="1332"/>
      <c r="AN77" s="1310" t="s">
        <v>610</v>
      </c>
      <c r="AO77" s="1310"/>
      <c r="AP77" s="1310"/>
      <c r="AQ77" s="1310"/>
      <c r="AR77" s="1310"/>
      <c r="AS77" s="1310"/>
      <c r="AT77" s="1310"/>
      <c r="AU77" s="1310"/>
      <c r="AV77" s="1310"/>
      <c r="AW77" s="1310"/>
      <c r="AX77" s="1310"/>
      <c r="AY77" s="1310"/>
      <c r="AZ77" s="1310"/>
      <c r="BA77" s="1310"/>
      <c r="BB77" s="1314" t="s">
        <v>608</v>
      </c>
      <c r="BC77" s="1314"/>
      <c r="BD77" s="1314"/>
      <c r="BE77" s="1314"/>
      <c r="BF77" s="1314"/>
      <c r="BG77" s="1314"/>
      <c r="BH77" s="1314"/>
      <c r="BI77" s="1314"/>
      <c r="BJ77" s="1314"/>
      <c r="BK77" s="1314"/>
      <c r="BL77" s="1314"/>
      <c r="BM77" s="1314"/>
      <c r="BN77" s="1314"/>
      <c r="BO77" s="1314"/>
      <c r="BP77" s="1315">
        <v>34.9</v>
      </c>
      <c r="BQ77" s="1315"/>
      <c r="BR77" s="1315"/>
      <c r="BS77" s="1315"/>
      <c r="BT77" s="1315"/>
      <c r="BU77" s="1315"/>
      <c r="BV77" s="1315"/>
      <c r="BW77" s="1315"/>
      <c r="BX77" s="1315">
        <v>53.1</v>
      </c>
      <c r="BY77" s="1315"/>
      <c r="BZ77" s="1315"/>
      <c r="CA77" s="1315"/>
      <c r="CB77" s="1315"/>
      <c r="CC77" s="1315"/>
      <c r="CD77" s="1315"/>
      <c r="CE77" s="1315"/>
      <c r="CF77" s="1315">
        <v>51.2</v>
      </c>
      <c r="CG77" s="1315"/>
      <c r="CH77" s="1315"/>
      <c r="CI77" s="1315"/>
      <c r="CJ77" s="1315"/>
      <c r="CK77" s="1315"/>
      <c r="CL77" s="1315"/>
      <c r="CM77" s="1315"/>
      <c r="CN77" s="1315">
        <v>47.2</v>
      </c>
      <c r="CO77" s="1315"/>
      <c r="CP77" s="1315"/>
      <c r="CQ77" s="1315"/>
      <c r="CR77" s="1315"/>
      <c r="CS77" s="1315"/>
      <c r="CT77" s="1315"/>
      <c r="CU77" s="1315"/>
      <c r="CV77" s="1315">
        <v>49.5</v>
      </c>
      <c r="CW77" s="1315"/>
      <c r="CX77" s="1315"/>
      <c r="CY77" s="1315"/>
      <c r="CZ77" s="1315"/>
      <c r="DA77" s="1315"/>
      <c r="DB77" s="1315"/>
      <c r="DC77" s="1315"/>
    </row>
    <row r="78" spans="2:107" x14ac:dyDescent="0.15">
      <c r="B78" s="1285"/>
      <c r="G78" s="1304"/>
      <c r="H78" s="1304"/>
      <c r="I78" s="1304"/>
      <c r="J78" s="1304"/>
      <c r="K78" s="1332"/>
      <c r="L78" s="1332"/>
      <c r="M78" s="1332"/>
      <c r="N78" s="1332"/>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7"/>
      <c r="J79" s="1317"/>
      <c r="K79" s="1333"/>
      <c r="L79" s="1333"/>
      <c r="M79" s="1333"/>
      <c r="N79" s="1333"/>
      <c r="AN79" s="1310"/>
      <c r="AO79" s="1310"/>
      <c r="AP79" s="1310"/>
      <c r="AQ79" s="1310"/>
      <c r="AR79" s="1310"/>
      <c r="AS79" s="1310"/>
      <c r="AT79" s="1310"/>
      <c r="AU79" s="1310"/>
      <c r="AV79" s="1310"/>
      <c r="AW79" s="1310"/>
      <c r="AX79" s="1310"/>
      <c r="AY79" s="1310"/>
      <c r="AZ79" s="1310"/>
      <c r="BA79" s="1310"/>
      <c r="BB79" s="1314" t="s">
        <v>613</v>
      </c>
      <c r="BC79" s="1314"/>
      <c r="BD79" s="1314"/>
      <c r="BE79" s="1314"/>
      <c r="BF79" s="1314"/>
      <c r="BG79" s="1314"/>
      <c r="BH79" s="1314"/>
      <c r="BI79" s="1314"/>
      <c r="BJ79" s="1314"/>
      <c r="BK79" s="1314"/>
      <c r="BL79" s="1314"/>
      <c r="BM79" s="1314"/>
      <c r="BN79" s="1314"/>
      <c r="BO79" s="1314"/>
      <c r="BP79" s="1315">
        <v>7.2</v>
      </c>
      <c r="BQ79" s="1315"/>
      <c r="BR79" s="1315"/>
      <c r="BS79" s="1315"/>
      <c r="BT79" s="1315"/>
      <c r="BU79" s="1315"/>
      <c r="BV79" s="1315"/>
      <c r="BW79" s="1315"/>
      <c r="BX79" s="1315">
        <v>8.6</v>
      </c>
      <c r="BY79" s="1315"/>
      <c r="BZ79" s="1315"/>
      <c r="CA79" s="1315"/>
      <c r="CB79" s="1315"/>
      <c r="CC79" s="1315"/>
      <c r="CD79" s="1315"/>
      <c r="CE79" s="1315"/>
      <c r="CF79" s="1315">
        <v>8.1999999999999993</v>
      </c>
      <c r="CG79" s="1315"/>
      <c r="CH79" s="1315"/>
      <c r="CI79" s="1315"/>
      <c r="CJ79" s="1315"/>
      <c r="CK79" s="1315"/>
      <c r="CL79" s="1315"/>
      <c r="CM79" s="1315"/>
      <c r="CN79" s="1315">
        <v>7.8</v>
      </c>
      <c r="CO79" s="1315"/>
      <c r="CP79" s="1315"/>
      <c r="CQ79" s="1315"/>
      <c r="CR79" s="1315"/>
      <c r="CS79" s="1315"/>
      <c r="CT79" s="1315"/>
      <c r="CU79" s="1315"/>
      <c r="CV79" s="1315">
        <v>7.6</v>
      </c>
      <c r="CW79" s="1315"/>
      <c r="CX79" s="1315"/>
      <c r="CY79" s="1315"/>
      <c r="CZ79" s="1315"/>
      <c r="DA79" s="1315"/>
      <c r="DB79" s="1315"/>
      <c r="DC79" s="1315"/>
    </row>
    <row r="80" spans="2:107" x14ac:dyDescent="0.15">
      <c r="B80" s="1285"/>
      <c r="G80" s="1304"/>
      <c r="H80" s="1304"/>
      <c r="I80" s="1317"/>
      <c r="J80" s="1317"/>
      <c r="K80" s="1333"/>
      <c r="L80" s="1333"/>
      <c r="M80" s="1333"/>
      <c r="N80" s="1333"/>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5"/>
      <c r="AQ87" s="1335"/>
      <c r="BC87" s="1335"/>
      <c r="BO87" s="1335"/>
      <c r="CA87" s="1335"/>
      <c r="CM87" s="1335"/>
      <c r="CY87" s="1335"/>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Uk006CRrh5gnMTGsDLhkMIVegwCibwNeCiukLMFA89TKUAuD8Oun8/dS0c1Efo+9VioEJ+k6A/N8LsUIf+ov9A==" saltValue="uRzhaiHdlUNADTasygCP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election activeCell="AR61" sqref="AR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aG8MJz0KK+LVMX89uKKA+yGZk3/7aXUutiV97U7ezfrUcxVOV5KsyLjKdK8soe4rpHwXYwbvG/rL1eXcfdfP7w==" saltValue="Qv8Zz//o9tdPCK2XPqDuJ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7" zoomScale="70" zoomScaleNormal="70" zoomScaleSheetLayoutView="55" workbookViewId="0">
      <selection activeCell="AR61" sqref="AR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J/07GmojF3T4AGCUXtBL0z/wAO0zY0+n80PysClP0vbIK+SXr+T8pKRenACMfsMb0PFrEZ3Ksr6DUOv6DvNSMA==" saltValue="jHPL7aV+dQtxr5HwFe9zK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96981</v>
      </c>
      <c r="E3" s="162"/>
      <c r="F3" s="163">
        <v>58051</v>
      </c>
      <c r="G3" s="164"/>
      <c r="H3" s="165"/>
    </row>
    <row r="4" spans="1:8" x14ac:dyDescent="0.15">
      <c r="A4" s="166"/>
      <c r="B4" s="167"/>
      <c r="C4" s="168"/>
      <c r="D4" s="169">
        <v>38647</v>
      </c>
      <c r="E4" s="170"/>
      <c r="F4" s="171">
        <v>32143</v>
      </c>
      <c r="G4" s="172"/>
      <c r="H4" s="173"/>
    </row>
    <row r="5" spans="1:8" x14ac:dyDescent="0.15">
      <c r="A5" s="154" t="s">
        <v>553</v>
      </c>
      <c r="B5" s="159"/>
      <c r="C5" s="160"/>
      <c r="D5" s="161">
        <v>70935</v>
      </c>
      <c r="E5" s="162"/>
      <c r="F5" s="163">
        <v>65942</v>
      </c>
      <c r="G5" s="164"/>
      <c r="H5" s="165"/>
    </row>
    <row r="6" spans="1:8" x14ac:dyDescent="0.15">
      <c r="A6" s="166"/>
      <c r="B6" s="167"/>
      <c r="C6" s="168"/>
      <c r="D6" s="169">
        <v>16852</v>
      </c>
      <c r="E6" s="170"/>
      <c r="F6" s="171">
        <v>32778</v>
      </c>
      <c r="G6" s="172"/>
      <c r="H6" s="173"/>
    </row>
    <row r="7" spans="1:8" x14ac:dyDescent="0.15">
      <c r="A7" s="154" t="s">
        <v>554</v>
      </c>
      <c r="B7" s="159"/>
      <c r="C7" s="160"/>
      <c r="D7" s="161">
        <v>54790</v>
      </c>
      <c r="E7" s="162"/>
      <c r="F7" s="163">
        <v>68655</v>
      </c>
      <c r="G7" s="164"/>
      <c r="H7" s="165"/>
    </row>
    <row r="8" spans="1:8" x14ac:dyDescent="0.15">
      <c r="A8" s="166"/>
      <c r="B8" s="167"/>
      <c r="C8" s="168"/>
      <c r="D8" s="169">
        <v>10103</v>
      </c>
      <c r="E8" s="170"/>
      <c r="F8" s="171">
        <v>32316</v>
      </c>
      <c r="G8" s="172"/>
      <c r="H8" s="173"/>
    </row>
    <row r="9" spans="1:8" x14ac:dyDescent="0.15">
      <c r="A9" s="154" t="s">
        <v>555</v>
      </c>
      <c r="B9" s="159"/>
      <c r="C9" s="160"/>
      <c r="D9" s="161">
        <v>72225</v>
      </c>
      <c r="E9" s="162"/>
      <c r="F9" s="163">
        <v>66863</v>
      </c>
      <c r="G9" s="164"/>
      <c r="H9" s="165"/>
    </row>
    <row r="10" spans="1:8" x14ac:dyDescent="0.15">
      <c r="A10" s="166"/>
      <c r="B10" s="167"/>
      <c r="C10" s="168"/>
      <c r="D10" s="169">
        <v>19382</v>
      </c>
      <c r="E10" s="170"/>
      <c r="F10" s="171">
        <v>32770</v>
      </c>
      <c r="G10" s="172"/>
      <c r="H10" s="173"/>
    </row>
    <row r="11" spans="1:8" x14ac:dyDescent="0.15">
      <c r="A11" s="154" t="s">
        <v>556</v>
      </c>
      <c r="B11" s="159"/>
      <c r="C11" s="160"/>
      <c r="D11" s="161">
        <v>73948</v>
      </c>
      <c r="E11" s="162"/>
      <c r="F11" s="163">
        <v>72051</v>
      </c>
      <c r="G11" s="164"/>
      <c r="H11" s="165"/>
    </row>
    <row r="12" spans="1:8" x14ac:dyDescent="0.15">
      <c r="A12" s="166"/>
      <c r="B12" s="167"/>
      <c r="C12" s="174"/>
      <c r="D12" s="169">
        <v>22249</v>
      </c>
      <c r="E12" s="170"/>
      <c r="F12" s="171">
        <v>34140</v>
      </c>
      <c r="G12" s="172"/>
      <c r="H12" s="173"/>
    </row>
    <row r="13" spans="1:8" x14ac:dyDescent="0.15">
      <c r="A13" s="154"/>
      <c r="B13" s="159"/>
      <c r="C13" s="175"/>
      <c r="D13" s="176">
        <v>73776</v>
      </c>
      <c r="E13" s="177"/>
      <c r="F13" s="178">
        <v>66312</v>
      </c>
      <c r="G13" s="179"/>
      <c r="H13" s="165"/>
    </row>
    <row r="14" spans="1:8" x14ac:dyDescent="0.15">
      <c r="A14" s="166"/>
      <c r="B14" s="167"/>
      <c r="C14" s="168"/>
      <c r="D14" s="169">
        <v>21447</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9.48</v>
      </c>
      <c r="C19" s="180">
        <f>ROUND(VALUE(SUBSTITUTE(実質収支比率等に係る経年分析!G$48,"▲","-")),2)</f>
        <v>8.35</v>
      </c>
      <c r="D19" s="180">
        <f>ROUND(VALUE(SUBSTITUTE(実質収支比率等に係る経年分析!H$48,"▲","-")),2)</f>
        <v>8.01</v>
      </c>
      <c r="E19" s="180">
        <f>ROUND(VALUE(SUBSTITUTE(実質収支比率等に係る経年分析!I$48,"▲","-")),2)</f>
        <v>6.65</v>
      </c>
      <c r="F19" s="180">
        <f>ROUND(VALUE(SUBSTITUTE(実質収支比率等に係る経年分析!J$48,"▲","-")),2)</f>
        <v>8.75</v>
      </c>
    </row>
    <row r="20" spans="1:11" x14ac:dyDescent="0.15">
      <c r="A20" s="180" t="s">
        <v>55</v>
      </c>
      <c r="B20" s="180">
        <f>ROUND(VALUE(SUBSTITUTE(実質収支比率等に係る経年分析!F$47,"▲","-")),2)</f>
        <v>20.71</v>
      </c>
      <c r="C20" s="180">
        <f>ROUND(VALUE(SUBSTITUTE(実質収支比率等に係る経年分析!G$47,"▲","-")),2)</f>
        <v>21.65</v>
      </c>
      <c r="D20" s="180">
        <f>ROUND(VALUE(SUBSTITUTE(実質収支比率等に係る経年分析!H$47,"▲","-")),2)</f>
        <v>19.23</v>
      </c>
      <c r="E20" s="180">
        <f>ROUND(VALUE(SUBSTITUTE(実質収支比率等に係る経年分析!I$47,"▲","-")),2)</f>
        <v>18.239999999999998</v>
      </c>
      <c r="F20" s="180">
        <f>ROUND(VALUE(SUBSTITUTE(実質収支比率等に係る経年分析!J$47,"▲","-")),2)</f>
        <v>16.25</v>
      </c>
    </row>
    <row r="21" spans="1:11" x14ac:dyDescent="0.15">
      <c r="A21" s="180" t="s">
        <v>56</v>
      </c>
      <c r="B21" s="180">
        <f>IF(ISNUMBER(VALUE(SUBSTITUTE(実質収支比率等に係る経年分析!F$49,"▲","-"))),ROUND(VALUE(SUBSTITUTE(実質収支比率等に係る経年分析!F$49,"▲","-")),2),NA())</f>
        <v>6.51</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-2.27</v>
      </c>
      <c r="E21" s="180">
        <f>IF(ISNUMBER(VALUE(SUBSTITUTE(実質収支比率等に係る経年分析!I$49,"▲","-"))),ROUND(VALUE(SUBSTITUTE(実質収支比率等に係る経年分析!I$49,"▲","-")),2),NA())</f>
        <v>-2.2000000000000002</v>
      </c>
      <c r="F21" s="180">
        <f>IF(ISNUMBER(VALUE(SUBSTITUTE(実質収支比率等に係る経年分析!J$49,"▲","-"))),ROUND(VALUE(SUBSTITUTE(実質収支比率等に係る経年分析!J$49,"▲","-")),2),NA())</f>
        <v>0.63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3.22</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0.15</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8.4700000000000006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3839</v>
      </c>
      <c r="E42" s="182"/>
      <c r="F42" s="182"/>
      <c r="G42" s="182">
        <f>'実質公債費比率（分子）の構造'!L$52</f>
        <v>4046</v>
      </c>
      <c r="H42" s="182"/>
      <c r="I42" s="182"/>
      <c r="J42" s="182">
        <f>'実質公債費比率（分子）の構造'!M$52</f>
        <v>4111</v>
      </c>
      <c r="K42" s="182"/>
      <c r="L42" s="182"/>
      <c r="M42" s="182">
        <f>'実質公債費比率（分子）の構造'!N$52</f>
        <v>4189</v>
      </c>
      <c r="N42" s="182"/>
      <c r="O42" s="182"/>
      <c r="P42" s="182">
        <f>'実質公債費比率（分子）の構造'!O$52</f>
        <v>4114</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374</v>
      </c>
      <c r="C45" s="182"/>
      <c r="D45" s="182"/>
      <c r="E45" s="182">
        <f>'実質公債費比率（分子）の構造'!L$49</f>
        <v>359</v>
      </c>
      <c r="F45" s="182"/>
      <c r="G45" s="182"/>
      <c r="H45" s="182">
        <f>'実質公債費比率（分子）の構造'!M$49</f>
        <v>328</v>
      </c>
      <c r="I45" s="182"/>
      <c r="J45" s="182"/>
      <c r="K45" s="182">
        <f>'実質公債費比率（分子）の構造'!N$49</f>
        <v>101</v>
      </c>
      <c r="L45" s="182"/>
      <c r="M45" s="182"/>
      <c r="N45" s="182">
        <f>'実質公債費比率（分子）の構造'!O$49</f>
        <v>43</v>
      </c>
      <c r="O45" s="182"/>
      <c r="P45" s="182"/>
    </row>
    <row r="46" spans="1:16" x14ac:dyDescent="0.15">
      <c r="A46" s="182" t="s">
        <v>67</v>
      </c>
      <c r="B46" s="182">
        <f>'実質公債費比率（分子）の構造'!K$48</f>
        <v>710</v>
      </c>
      <c r="C46" s="182"/>
      <c r="D46" s="182"/>
      <c r="E46" s="182">
        <f>'実質公債費比率（分子）の構造'!L$48</f>
        <v>718</v>
      </c>
      <c r="F46" s="182"/>
      <c r="G46" s="182"/>
      <c r="H46" s="182">
        <f>'実質公債費比率（分子）の構造'!M$48</f>
        <v>685</v>
      </c>
      <c r="I46" s="182"/>
      <c r="J46" s="182"/>
      <c r="K46" s="182">
        <f>'実質公債費比率（分子）の構造'!N$48</f>
        <v>737</v>
      </c>
      <c r="L46" s="182"/>
      <c r="M46" s="182"/>
      <c r="N46" s="182">
        <f>'実質公債費比率（分子）の構造'!O$48</f>
        <v>722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4582</v>
      </c>
      <c r="C49" s="182"/>
      <c r="D49" s="182"/>
      <c r="E49" s="182">
        <f>'実質公債費比率（分子）の構造'!L$45</f>
        <v>4831</v>
      </c>
      <c r="F49" s="182"/>
      <c r="G49" s="182"/>
      <c r="H49" s="182">
        <f>'実質公債費比率（分子）の構造'!M$45</f>
        <v>4953</v>
      </c>
      <c r="I49" s="182"/>
      <c r="J49" s="182"/>
      <c r="K49" s="182">
        <f>'実質公債費比率（分子）の構造'!N$45</f>
        <v>5057</v>
      </c>
      <c r="L49" s="182"/>
      <c r="M49" s="182"/>
      <c r="N49" s="182">
        <f>'実質公債費比率（分子）の構造'!O$45</f>
        <v>4993</v>
      </c>
      <c r="O49" s="182"/>
      <c r="P49" s="182"/>
    </row>
    <row r="50" spans="1:16" x14ac:dyDescent="0.15">
      <c r="A50" s="182" t="s">
        <v>71</v>
      </c>
      <c r="B50" s="182" t="e">
        <f>NA()</f>
        <v>#N/A</v>
      </c>
      <c r="C50" s="182">
        <f>IF(ISNUMBER('実質公債費比率（分子）の構造'!K$53),'実質公債費比率（分子）の構造'!K$53,NA())</f>
        <v>1827</v>
      </c>
      <c r="D50" s="182" t="e">
        <f>NA()</f>
        <v>#N/A</v>
      </c>
      <c r="E50" s="182" t="e">
        <f>NA()</f>
        <v>#N/A</v>
      </c>
      <c r="F50" s="182">
        <f>IF(ISNUMBER('実質公債費比率（分子）の構造'!L$53),'実質公債費比率（分子）の構造'!L$53,NA())</f>
        <v>1862</v>
      </c>
      <c r="G50" s="182" t="e">
        <f>NA()</f>
        <v>#N/A</v>
      </c>
      <c r="H50" s="182" t="e">
        <f>NA()</f>
        <v>#N/A</v>
      </c>
      <c r="I50" s="182">
        <f>IF(ISNUMBER('実質公債費比率（分子）の構造'!M$53),'実質公債費比率（分子）の構造'!M$53,NA())</f>
        <v>1855</v>
      </c>
      <c r="J50" s="182" t="e">
        <f>NA()</f>
        <v>#N/A</v>
      </c>
      <c r="K50" s="182" t="e">
        <f>NA()</f>
        <v>#N/A</v>
      </c>
      <c r="L50" s="182">
        <f>IF(ISNUMBER('実質公債費比率（分子）の構造'!N$53),'実質公債費比率（分子）の構造'!N$53,NA())</f>
        <v>1706</v>
      </c>
      <c r="M50" s="182" t="e">
        <f>NA()</f>
        <v>#N/A</v>
      </c>
      <c r="N50" s="182" t="e">
        <f>NA()</f>
        <v>#N/A</v>
      </c>
      <c r="O50" s="182">
        <f>IF(ISNUMBER('実質公債費比率（分子）の構造'!O$53),'実質公債費比率（分子）の構造'!O$53,NA())</f>
        <v>1644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45824</v>
      </c>
      <c r="E56" s="181"/>
      <c r="F56" s="181"/>
      <c r="G56" s="181">
        <f>'将来負担比率（分子）の構造'!J$52</f>
        <v>45922</v>
      </c>
      <c r="H56" s="181"/>
      <c r="I56" s="181"/>
      <c r="J56" s="181">
        <f>'将来負担比率（分子）の構造'!K$52</f>
        <v>45107</v>
      </c>
      <c r="K56" s="181"/>
      <c r="L56" s="181"/>
      <c r="M56" s="181">
        <f>'将来負担比率（分子）の構造'!L$52</f>
        <v>44575</v>
      </c>
      <c r="N56" s="181"/>
      <c r="O56" s="181"/>
      <c r="P56" s="181">
        <f>'将来負担比率（分子）の構造'!M$52</f>
        <v>43963</v>
      </c>
    </row>
    <row r="57" spans="1:16" x14ac:dyDescent="0.15">
      <c r="A57" s="181" t="s">
        <v>42</v>
      </c>
      <c r="B57" s="181"/>
      <c r="C57" s="181"/>
      <c r="D57" s="181">
        <f>'将来負担比率（分子）の構造'!I$51</f>
        <v>2394</v>
      </c>
      <c r="E57" s="181"/>
      <c r="F57" s="181"/>
      <c r="G57" s="181">
        <f>'将来負担比率（分子）の構造'!J$51</f>
        <v>2198</v>
      </c>
      <c r="H57" s="181"/>
      <c r="I57" s="181"/>
      <c r="J57" s="181">
        <f>'将来負担比率（分子）の構造'!K$51</f>
        <v>1863</v>
      </c>
      <c r="K57" s="181"/>
      <c r="L57" s="181"/>
      <c r="M57" s="181">
        <f>'将来負担比率（分子）の構造'!L$51</f>
        <v>1456</v>
      </c>
      <c r="N57" s="181"/>
      <c r="O57" s="181"/>
      <c r="P57" s="181">
        <f>'将来負担比率（分子）の構造'!M$51</f>
        <v>1416</v>
      </c>
    </row>
    <row r="58" spans="1:16" x14ac:dyDescent="0.15">
      <c r="A58" s="181" t="s">
        <v>41</v>
      </c>
      <c r="B58" s="181"/>
      <c r="C58" s="181"/>
      <c r="D58" s="181">
        <f>'将来負担比率（分子）の構造'!I$50</f>
        <v>12094</v>
      </c>
      <c r="E58" s="181"/>
      <c r="F58" s="181"/>
      <c r="G58" s="181">
        <f>'将来負担比率（分子）の構造'!J$50</f>
        <v>13723</v>
      </c>
      <c r="H58" s="181"/>
      <c r="I58" s="181"/>
      <c r="J58" s="181">
        <f>'将来負担比率（分子）の構造'!K$50</f>
        <v>14796</v>
      </c>
      <c r="K58" s="181"/>
      <c r="L58" s="181"/>
      <c r="M58" s="181">
        <f>'将来負担比率（分子）の構造'!L$50</f>
        <v>16300</v>
      </c>
      <c r="N58" s="181"/>
      <c r="O58" s="181"/>
      <c r="P58" s="181">
        <f>'将来負担比率（分子）の構造'!M$50</f>
        <v>15477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2674</v>
      </c>
      <c r="C62" s="181"/>
      <c r="D62" s="181"/>
      <c r="E62" s="181">
        <f>'将来負担比率（分子）の構造'!J$45</f>
        <v>2657</v>
      </c>
      <c r="F62" s="181"/>
      <c r="G62" s="181"/>
      <c r="H62" s="181">
        <f>'将来負担比率（分子）の構造'!K$45</f>
        <v>2378</v>
      </c>
      <c r="I62" s="181"/>
      <c r="J62" s="181"/>
      <c r="K62" s="181">
        <f>'将来負担比率（分子）の構造'!L$45</f>
        <v>2306</v>
      </c>
      <c r="L62" s="181"/>
      <c r="M62" s="181"/>
      <c r="N62" s="181">
        <f>'将来負担比率（分子）の構造'!M$45</f>
        <v>2104</v>
      </c>
      <c r="O62" s="181"/>
      <c r="P62" s="181"/>
    </row>
    <row r="63" spans="1:16" x14ac:dyDescent="0.15">
      <c r="A63" s="181" t="s">
        <v>34</v>
      </c>
      <c r="B63" s="181">
        <f>'将来負担比率（分子）の構造'!I$44</f>
        <v>1122</v>
      </c>
      <c r="C63" s="181"/>
      <c r="D63" s="181"/>
      <c r="E63" s="181">
        <f>'将来負担比率（分子）の構造'!J$44</f>
        <v>825</v>
      </c>
      <c r="F63" s="181"/>
      <c r="G63" s="181"/>
      <c r="H63" s="181">
        <f>'将来負担比率（分子）の構造'!K$44</f>
        <v>523</v>
      </c>
      <c r="I63" s="181"/>
      <c r="J63" s="181"/>
      <c r="K63" s="181">
        <f>'将来負担比率（分子）の構造'!L$44</f>
        <v>371</v>
      </c>
      <c r="L63" s="181"/>
      <c r="M63" s="181"/>
      <c r="N63" s="181">
        <f>'将来負担比率（分子）の構造'!M$44</f>
        <v>326</v>
      </c>
      <c r="O63" s="181"/>
      <c r="P63" s="181"/>
    </row>
    <row r="64" spans="1:16" x14ac:dyDescent="0.15">
      <c r="A64" s="181" t="s">
        <v>33</v>
      </c>
      <c r="B64" s="181">
        <f>'将来負担比率（分子）の構造'!I$43</f>
        <v>10224</v>
      </c>
      <c r="C64" s="181"/>
      <c r="D64" s="181"/>
      <c r="E64" s="181">
        <f>'将来負担比率（分子）の構造'!J$43</f>
        <v>10184</v>
      </c>
      <c r="F64" s="181"/>
      <c r="G64" s="181"/>
      <c r="H64" s="181">
        <f>'将来負担比率（分子）の構造'!K$43</f>
        <v>9870</v>
      </c>
      <c r="I64" s="181"/>
      <c r="J64" s="181"/>
      <c r="K64" s="181">
        <f>'将来負担比率（分子）の構造'!L$43</f>
        <v>9574</v>
      </c>
      <c r="L64" s="181"/>
      <c r="M64" s="181"/>
      <c r="N64" s="181">
        <f>'将来負担比率（分子）の構造'!M$43</f>
        <v>9110</v>
      </c>
      <c r="O64" s="181"/>
      <c r="P64" s="181"/>
    </row>
    <row r="65" spans="1:16" x14ac:dyDescent="0.15">
      <c r="A65" s="181" t="s">
        <v>32</v>
      </c>
      <c r="B65" s="181" t="str">
        <f>'将来負担比率（分子）の構造'!I$42</f>
        <v>-</v>
      </c>
      <c r="C65" s="181"/>
      <c r="D65" s="181"/>
      <c r="E65" s="181">
        <f>'将来負担比率（分子）の構造'!J$42</f>
        <v>85</v>
      </c>
      <c r="F65" s="181"/>
      <c r="G65" s="181"/>
      <c r="H65" s="181">
        <f>'将来負担比率（分子）の構造'!K$42</f>
        <v>140</v>
      </c>
      <c r="I65" s="181"/>
      <c r="J65" s="181"/>
      <c r="K65" s="181" t="str">
        <f>'将来負担比率（分子）の構造'!L$42</f>
        <v>-</v>
      </c>
      <c r="L65" s="181"/>
      <c r="M65" s="181"/>
      <c r="N65" s="181">
        <f>'将来負担比率（分子）の構造'!M$42</f>
        <v>176</v>
      </c>
      <c r="O65" s="181"/>
      <c r="P65" s="181"/>
    </row>
    <row r="66" spans="1:16" x14ac:dyDescent="0.15">
      <c r="A66" s="181" t="s">
        <v>31</v>
      </c>
      <c r="B66" s="181">
        <f>'将来負担比率（分子）の構造'!I$41</f>
        <v>51379</v>
      </c>
      <c r="C66" s="181"/>
      <c r="D66" s="181"/>
      <c r="E66" s="181">
        <f>'将来負担比率（分子）の構造'!J$41</f>
        <v>51237</v>
      </c>
      <c r="F66" s="181"/>
      <c r="G66" s="181"/>
      <c r="H66" s="181">
        <f>'将来負担比率（分子）の構造'!K$41</f>
        <v>49964</v>
      </c>
      <c r="I66" s="181"/>
      <c r="J66" s="181"/>
      <c r="K66" s="181">
        <f>'将来負担比率（分子）の構造'!L$41</f>
        <v>49492</v>
      </c>
      <c r="L66" s="181"/>
      <c r="M66" s="181"/>
      <c r="N66" s="181">
        <f>'将来負担比率（分子）の構造'!M$41</f>
        <v>49348</v>
      </c>
      <c r="O66" s="181"/>
      <c r="P66" s="181"/>
    </row>
    <row r="67" spans="1:16" x14ac:dyDescent="0.15">
      <c r="A67" s="181" t="s">
        <v>75</v>
      </c>
      <c r="B67" s="181" t="e">
        <f>NA()</f>
        <v>#N/A</v>
      </c>
      <c r="C67" s="181">
        <f>IF(ISNUMBER('将来負担比率（分子）の構造'!I$53), IF('将来負担比率（分子）の構造'!I$53 &lt; 0, 0, '将来負担比率（分子）の構造'!I$53), NA())</f>
        <v>5088</v>
      </c>
      <c r="D67" s="181" t="e">
        <f>NA()</f>
        <v>#N/A</v>
      </c>
      <c r="E67" s="181" t="e">
        <f>NA()</f>
        <v>#N/A</v>
      </c>
      <c r="F67" s="181">
        <f>IF(ISNUMBER('将来負担比率（分子）の構造'!J$53), IF('将来負担比率（分子）の構造'!J$53 &lt; 0, 0, '将来負担比率（分子）の構造'!J$53), NA())</f>
        <v>3144</v>
      </c>
      <c r="G67" s="181" t="e">
        <f>NA()</f>
        <v>#N/A</v>
      </c>
      <c r="H67" s="181" t="e">
        <f>NA()</f>
        <v>#N/A</v>
      </c>
      <c r="I67" s="181">
        <f>IF(ISNUMBER('将来負担比率（分子）の構造'!K$53), IF('将来負担比率（分子）の構造'!K$53 &lt; 0, 0, '将来負担比率（分子）の構造'!K$53), NA())</f>
        <v>1108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209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5264</v>
      </c>
      <c r="C72" s="185">
        <f>基金残高に係る経年分析!G55</f>
        <v>5020</v>
      </c>
      <c r="D72" s="185">
        <f>基金残高に係る経年分析!H55</f>
        <v>4565</v>
      </c>
    </row>
    <row r="73" spans="1:16" x14ac:dyDescent="0.15">
      <c r="A73" s="184" t="s">
        <v>78</v>
      </c>
      <c r="B73" s="185">
        <f>基金残高に係る経年分析!F56</f>
        <v>6044</v>
      </c>
      <c r="C73" s="185">
        <f>基金残高に係る経年分析!G56</f>
        <v>6048</v>
      </c>
      <c r="D73" s="185">
        <f>基金残高に係る経年分析!H56</f>
        <v>6070</v>
      </c>
    </row>
    <row r="74" spans="1:16" x14ac:dyDescent="0.15">
      <c r="A74" s="184" t="s">
        <v>79</v>
      </c>
      <c r="B74" s="185">
        <f>基金残高に係る経年分析!F57</f>
        <v>5689</v>
      </c>
      <c r="C74" s="185">
        <f>基金残高に係る経年分析!G57</f>
        <v>6761</v>
      </c>
      <c r="D74" s="185">
        <f>基金残高に係る経年分析!H57</f>
        <v>6099</v>
      </c>
    </row>
  </sheetData>
  <sheetProtection algorithmName="SHA-512" hashValue="BFiAqgBR0iyj63sLRJV4EeREpOl90zKjQrCtXeuZxic7SldqDcM1PXBHw8+qr6HwOES1km5X2v+iMbmIV8G7Ag==" saltValue="l3FIiSyMtEB+itljLNsNhQ=="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D1" zoomScale="85" zoomScaleNormal="85" workbookViewId="0">
      <selection activeCell="CF44" sqref="CF44:DK4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12335193</v>
      </c>
      <c r="S5" s="635"/>
      <c r="T5" s="635"/>
      <c r="U5" s="635"/>
      <c r="V5" s="635"/>
      <c r="W5" s="635"/>
      <c r="X5" s="635"/>
      <c r="Y5" s="636"/>
      <c r="Z5" s="637">
        <v>19.5</v>
      </c>
      <c r="AA5" s="637"/>
      <c r="AB5" s="637"/>
      <c r="AC5" s="637"/>
      <c r="AD5" s="638">
        <v>12335193</v>
      </c>
      <c r="AE5" s="638"/>
      <c r="AF5" s="638"/>
      <c r="AG5" s="638"/>
      <c r="AH5" s="638"/>
      <c r="AI5" s="638"/>
      <c r="AJ5" s="638"/>
      <c r="AK5" s="638"/>
      <c r="AL5" s="639">
        <v>43.7</v>
      </c>
      <c r="AM5" s="640"/>
      <c r="AN5" s="640"/>
      <c r="AO5" s="641"/>
      <c r="AP5" s="631" t="s">
        <v>225</v>
      </c>
      <c r="AQ5" s="632"/>
      <c r="AR5" s="632"/>
      <c r="AS5" s="632"/>
      <c r="AT5" s="632"/>
      <c r="AU5" s="632"/>
      <c r="AV5" s="632"/>
      <c r="AW5" s="632"/>
      <c r="AX5" s="632"/>
      <c r="AY5" s="632"/>
      <c r="AZ5" s="632"/>
      <c r="BA5" s="632"/>
      <c r="BB5" s="632"/>
      <c r="BC5" s="632"/>
      <c r="BD5" s="632"/>
      <c r="BE5" s="632"/>
      <c r="BF5" s="633"/>
      <c r="BG5" s="645">
        <v>12332707</v>
      </c>
      <c r="BH5" s="646"/>
      <c r="BI5" s="646"/>
      <c r="BJ5" s="646"/>
      <c r="BK5" s="646"/>
      <c r="BL5" s="646"/>
      <c r="BM5" s="646"/>
      <c r="BN5" s="647"/>
      <c r="BO5" s="648">
        <v>100</v>
      </c>
      <c r="BP5" s="648"/>
      <c r="BQ5" s="648"/>
      <c r="BR5" s="648"/>
      <c r="BS5" s="649" t="s">
        <v>144</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290444</v>
      </c>
      <c r="S6" s="646"/>
      <c r="T6" s="646"/>
      <c r="U6" s="646"/>
      <c r="V6" s="646"/>
      <c r="W6" s="646"/>
      <c r="X6" s="646"/>
      <c r="Y6" s="647"/>
      <c r="Z6" s="648">
        <v>0.5</v>
      </c>
      <c r="AA6" s="648"/>
      <c r="AB6" s="648"/>
      <c r="AC6" s="648"/>
      <c r="AD6" s="649">
        <v>290444</v>
      </c>
      <c r="AE6" s="649"/>
      <c r="AF6" s="649"/>
      <c r="AG6" s="649"/>
      <c r="AH6" s="649"/>
      <c r="AI6" s="649"/>
      <c r="AJ6" s="649"/>
      <c r="AK6" s="649"/>
      <c r="AL6" s="650">
        <v>1</v>
      </c>
      <c r="AM6" s="651"/>
      <c r="AN6" s="651"/>
      <c r="AO6" s="652"/>
      <c r="AP6" s="642" t="s">
        <v>230</v>
      </c>
      <c r="AQ6" s="643"/>
      <c r="AR6" s="643"/>
      <c r="AS6" s="643"/>
      <c r="AT6" s="643"/>
      <c r="AU6" s="643"/>
      <c r="AV6" s="643"/>
      <c r="AW6" s="643"/>
      <c r="AX6" s="643"/>
      <c r="AY6" s="643"/>
      <c r="AZ6" s="643"/>
      <c r="BA6" s="643"/>
      <c r="BB6" s="643"/>
      <c r="BC6" s="643"/>
      <c r="BD6" s="643"/>
      <c r="BE6" s="643"/>
      <c r="BF6" s="644"/>
      <c r="BG6" s="645">
        <v>12332707</v>
      </c>
      <c r="BH6" s="646"/>
      <c r="BI6" s="646"/>
      <c r="BJ6" s="646"/>
      <c r="BK6" s="646"/>
      <c r="BL6" s="646"/>
      <c r="BM6" s="646"/>
      <c r="BN6" s="647"/>
      <c r="BO6" s="648">
        <v>100</v>
      </c>
      <c r="BP6" s="648"/>
      <c r="BQ6" s="648"/>
      <c r="BR6" s="648"/>
      <c r="BS6" s="649" t="s">
        <v>128</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360585</v>
      </c>
      <c r="CS6" s="646"/>
      <c r="CT6" s="646"/>
      <c r="CU6" s="646"/>
      <c r="CV6" s="646"/>
      <c r="CW6" s="646"/>
      <c r="CX6" s="646"/>
      <c r="CY6" s="647"/>
      <c r="CZ6" s="639">
        <v>0.6</v>
      </c>
      <c r="DA6" s="640"/>
      <c r="DB6" s="640"/>
      <c r="DC6" s="659"/>
      <c r="DD6" s="654">
        <v>3112</v>
      </c>
      <c r="DE6" s="646"/>
      <c r="DF6" s="646"/>
      <c r="DG6" s="646"/>
      <c r="DH6" s="646"/>
      <c r="DI6" s="646"/>
      <c r="DJ6" s="646"/>
      <c r="DK6" s="646"/>
      <c r="DL6" s="646"/>
      <c r="DM6" s="646"/>
      <c r="DN6" s="646"/>
      <c r="DO6" s="646"/>
      <c r="DP6" s="647"/>
      <c r="DQ6" s="654">
        <v>360585</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4698</v>
      </c>
      <c r="S7" s="646"/>
      <c r="T7" s="646"/>
      <c r="U7" s="646"/>
      <c r="V7" s="646"/>
      <c r="W7" s="646"/>
      <c r="X7" s="646"/>
      <c r="Y7" s="647"/>
      <c r="Z7" s="648">
        <v>0</v>
      </c>
      <c r="AA7" s="648"/>
      <c r="AB7" s="648"/>
      <c r="AC7" s="648"/>
      <c r="AD7" s="649">
        <v>4698</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4662015</v>
      </c>
      <c r="BH7" s="646"/>
      <c r="BI7" s="646"/>
      <c r="BJ7" s="646"/>
      <c r="BK7" s="646"/>
      <c r="BL7" s="646"/>
      <c r="BM7" s="646"/>
      <c r="BN7" s="647"/>
      <c r="BO7" s="648">
        <v>37.799999999999997</v>
      </c>
      <c r="BP7" s="648"/>
      <c r="BQ7" s="648"/>
      <c r="BR7" s="648"/>
      <c r="BS7" s="649" t="s">
        <v>128</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6572214</v>
      </c>
      <c r="CS7" s="646"/>
      <c r="CT7" s="646"/>
      <c r="CU7" s="646"/>
      <c r="CV7" s="646"/>
      <c r="CW7" s="646"/>
      <c r="CX7" s="646"/>
      <c r="CY7" s="647"/>
      <c r="CZ7" s="648">
        <v>10.9</v>
      </c>
      <c r="DA7" s="648"/>
      <c r="DB7" s="648"/>
      <c r="DC7" s="648"/>
      <c r="DD7" s="654">
        <v>1113833</v>
      </c>
      <c r="DE7" s="646"/>
      <c r="DF7" s="646"/>
      <c r="DG7" s="646"/>
      <c r="DH7" s="646"/>
      <c r="DI7" s="646"/>
      <c r="DJ7" s="646"/>
      <c r="DK7" s="646"/>
      <c r="DL7" s="646"/>
      <c r="DM7" s="646"/>
      <c r="DN7" s="646"/>
      <c r="DO7" s="646"/>
      <c r="DP7" s="647"/>
      <c r="DQ7" s="654">
        <v>4790262</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16676</v>
      </c>
      <c r="S8" s="646"/>
      <c r="T8" s="646"/>
      <c r="U8" s="646"/>
      <c r="V8" s="646"/>
      <c r="W8" s="646"/>
      <c r="X8" s="646"/>
      <c r="Y8" s="647"/>
      <c r="Z8" s="648">
        <v>0</v>
      </c>
      <c r="AA8" s="648"/>
      <c r="AB8" s="648"/>
      <c r="AC8" s="648"/>
      <c r="AD8" s="649">
        <v>16676</v>
      </c>
      <c r="AE8" s="649"/>
      <c r="AF8" s="649"/>
      <c r="AG8" s="649"/>
      <c r="AH8" s="649"/>
      <c r="AI8" s="649"/>
      <c r="AJ8" s="649"/>
      <c r="AK8" s="649"/>
      <c r="AL8" s="650">
        <v>0.1</v>
      </c>
      <c r="AM8" s="651"/>
      <c r="AN8" s="651"/>
      <c r="AO8" s="652"/>
      <c r="AP8" s="642" t="s">
        <v>236</v>
      </c>
      <c r="AQ8" s="643"/>
      <c r="AR8" s="643"/>
      <c r="AS8" s="643"/>
      <c r="AT8" s="643"/>
      <c r="AU8" s="643"/>
      <c r="AV8" s="643"/>
      <c r="AW8" s="643"/>
      <c r="AX8" s="643"/>
      <c r="AY8" s="643"/>
      <c r="AZ8" s="643"/>
      <c r="BA8" s="643"/>
      <c r="BB8" s="643"/>
      <c r="BC8" s="643"/>
      <c r="BD8" s="643"/>
      <c r="BE8" s="643"/>
      <c r="BF8" s="644"/>
      <c r="BG8" s="645">
        <v>160879</v>
      </c>
      <c r="BH8" s="646"/>
      <c r="BI8" s="646"/>
      <c r="BJ8" s="646"/>
      <c r="BK8" s="646"/>
      <c r="BL8" s="646"/>
      <c r="BM8" s="646"/>
      <c r="BN8" s="647"/>
      <c r="BO8" s="648">
        <v>1.3</v>
      </c>
      <c r="BP8" s="648"/>
      <c r="BQ8" s="648"/>
      <c r="BR8" s="648"/>
      <c r="BS8" s="654" t="s">
        <v>128</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29000753</v>
      </c>
      <c r="CS8" s="646"/>
      <c r="CT8" s="646"/>
      <c r="CU8" s="646"/>
      <c r="CV8" s="646"/>
      <c r="CW8" s="646"/>
      <c r="CX8" s="646"/>
      <c r="CY8" s="647"/>
      <c r="CZ8" s="648">
        <v>47.9</v>
      </c>
      <c r="DA8" s="648"/>
      <c r="DB8" s="648"/>
      <c r="DC8" s="648"/>
      <c r="DD8" s="654">
        <v>701099</v>
      </c>
      <c r="DE8" s="646"/>
      <c r="DF8" s="646"/>
      <c r="DG8" s="646"/>
      <c r="DH8" s="646"/>
      <c r="DI8" s="646"/>
      <c r="DJ8" s="646"/>
      <c r="DK8" s="646"/>
      <c r="DL8" s="646"/>
      <c r="DM8" s="646"/>
      <c r="DN8" s="646"/>
      <c r="DO8" s="646"/>
      <c r="DP8" s="647"/>
      <c r="DQ8" s="654">
        <v>10800801</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11774</v>
      </c>
      <c r="S9" s="646"/>
      <c r="T9" s="646"/>
      <c r="U9" s="646"/>
      <c r="V9" s="646"/>
      <c r="W9" s="646"/>
      <c r="X9" s="646"/>
      <c r="Y9" s="647"/>
      <c r="Z9" s="648">
        <v>0</v>
      </c>
      <c r="AA9" s="648"/>
      <c r="AB9" s="648"/>
      <c r="AC9" s="648"/>
      <c r="AD9" s="649">
        <v>11774</v>
      </c>
      <c r="AE9" s="649"/>
      <c r="AF9" s="649"/>
      <c r="AG9" s="649"/>
      <c r="AH9" s="649"/>
      <c r="AI9" s="649"/>
      <c r="AJ9" s="649"/>
      <c r="AK9" s="649"/>
      <c r="AL9" s="650">
        <v>0</v>
      </c>
      <c r="AM9" s="651"/>
      <c r="AN9" s="651"/>
      <c r="AO9" s="652"/>
      <c r="AP9" s="642" t="s">
        <v>239</v>
      </c>
      <c r="AQ9" s="643"/>
      <c r="AR9" s="643"/>
      <c r="AS9" s="643"/>
      <c r="AT9" s="643"/>
      <c r="AU9" s="643"/>
      <c r="AV9" s="643"/>
      <c r="AW9" s="643"/>
      <c r="AX9" s="643"/>
      <c r="AY9" s="643"/>
      <c r="AZ9" s="643"/>
      <c r="BA9" s="643"/>
      <c r="BB9" s="643"/>
      <c r="BC9" s="643"/>
      <c r="BD9" s="643"/>
      <c r="BE9" s="643"/>
      <c r="BF9" s="644"/>
      <c r="BG9" s="645">
        <v>3861089</v>
      </c>
      <c r="BH9" s="646"/>
      <c r="BI9" s="646"/>
      <c r="BJ9" s="646"/>
      <c r="BK9" s="646"/>
      <c r="BL9" s="646"/>
      <c r="BM9" s="646"/>
      <c r="BN9" s="647"/>
      <c r="BO9" s="648">
        <v>31.3</v>
      </c>
      <c r="BP9" s="648"/>
      <c r="BQ9" s="648"/>
      <c r="BR9" s="648"/>
      <c r="BS9" s="654" t="s">
        <v>144</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3166931</v>
      </c>
      <c r="CS9" s="646"/>
      <c r="CT9" s="646"/>
      <c r="CU9" s="646"/>
      <c r="CV9" s="646"/>
      <c r="CW9" s="646"/>
      <c r="CX9" s="646"/>
      <c r="CY9" s="647"/>
      <c r="CZ9" s="648">
        <v>5.2</v>
      </c>
      <c r="DA9" s="648"/>
      <c r="DB9" s="648"/>
      <c r="DC9" s="648"/>
      <c r="DD9" s="654">
        <v>8028</v>
      </c>
      <c r="DE9" s="646"/>
      <c r="DF9" s="646"/>
      <c r="DG9" s="646"/>
      <c r="DH9" s="646"/>
      <c r="DI9" s="646"/>
      <c r="DJ9" s="646"/>
      <c r="DK9" s="646"/>
      <c r="DL9" s="646"/>
      <c r="DM9" s="646"/>
      <c r="DN9" s="646"/>
      <c r="DO9" s="646"/>
      <c r="DP9" s="647"/>
      <c r="DQ9" s="654">
        <v>2595242</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144</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202695</v>
      </c>
      <c r="BH10" s="646"/>
      <c r="BI10" s="646"/>
      <c r="BJ10" s="646"/>
      <c r="BK10" s="646"/>
      <c r="BL10" s="646"/>
      <c r="BM10" s="646"/>
      <c r="BN10" s="647"/>
      <c r="BO10" s="648">
        <v>1.6</v>
      </c>
      <c r="BP10" s="648"/>
      <c r="BQ10" s="648"/>
      <c r="BR10" s="648"/>
      <c r="BS10" s="654" t="s">
        <v>128</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141862</v>
      </c>
      <c r="CS10" s="646"/>
      <c r="CT10" s="646"/>
      <c r="CU10" s="646"/>
      <c r="CV10" s="646"/>
      <c r="CW10" s="646"/>
      <c r="CX10" s="646"/>
      <c r="CY10" s="647"/>
      <c r="CZ10" s="648">
        <v>0.2</v>
      </c>
      <c r="DA10" s="648"/>
      <c r="DB10" s="648"/>
      <c r="DC10" s="648"/>
      <c r="DD10" s="654" t="s">
        <v>244</v>
      </c>
      <c r="DE10" s="646"/>
      <c r="DF10" s="646"/>
      <c r="DG10" s="646"/>
      <c r="DH10" s="646"/>
      <c r="DI10" s="646"/>
      <c r="DJ10" s="646"/>
      <c r="DK10" s="646"/>
      <c r="DL10" s="646"/>
      <c r="DM10" s="646"/>
      <c r="DN10" s="646"/>
      <c r="DO10" s="646"/>
      <c r="DP10" s="647"/>
      <c r="DQ10" s="654">
        <v>50856</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1866422</v>
      </c>
      <c r="S11" s="646"/>
      <c r="T11" s="646"/>
      <c r="U11" s="646"/>
      <c r="V11" s="646"/>
      <c r="W11" s="646"/>
      <c r="X11" s="646"/>
      <c r="Y11" s="647"/>
      <c r="Z11" s="650">
        <v>2.9</v>
      </c>
      <c r="AA11" s="651"/>
      <c r="AB11" s="651"/>
      <c r="AC11" s="663"/>
      <c r="AD11" s="654">
        <v>1866422</v>
      </c>
      <c r="AE11" s="646"/>
      <c r="AF11" s="646"/>
      <c r="AG11" s="646"/>
      <c r="AH11" s="646"/>
      <c r="AI11" s="646"/>
      <c r="AJ11" s="646"/>
      <c r="AK11" s="647"/>
      <c r="AL11" s="650">
        <v>6.6</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437352</v>
      </c>
      <c r="BH11" s="646"/>
      <c r="BI11" s="646"/>
      <c r="BJ11" s="646"/>
      <c r="BK11" s="646"/>
      <c r="BL11" s="646"/>
      <c r="BM11" s="646"/>
      <c r="BN11" s="647"/>
      <c r="BO11" s="648">
        <v>3.5</v>
      </c>
      <c r="BP11" s="648"/>
      <c r="BQ11" s="648"/>
      <c r="BR11" s="648"/>
      <c r="BS11" s="654" t="s">
        <v>144</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1022756</v>
      </c>
      <c r="CS11" s="646"/>
      <c r="CT11" s="646"/>
      <c r="CU11" s="646"/>
      <c r="CV11" s="646"/>
      <c r="CW11" s="646"/>
      <c r="CX11" s="646"/>
      <c r="CY11" s="647"/>
      <c r="CZ11" s="648">
        <v>1.7</v>
      </c>
      <c r="DA11" s="648"/>
      <c r="DB11" s="648"/>
      <c r="DC11" s="648"/>
      <c r="DD11" s="654">
        <v>415706</v>
      </c>
      <c r="DE11" s="646"/>
      <c r="DF11" s="646"/>
      <c r="DG11" s="646"/>
      <c r="DH11" s="646"/>
      <c r="DI11" s="646"/>
      <c r="DJ11" s="646"/>
      <c r="DK11" s="646"/>
      <c r="DL11" s="646"/>
      <c r="DM11" s="646"/>
      <c r="DN11" s="646"/>
      <c r="DO11" s="646"/>
      <c r="DP11" s="647"/>
      <c r="DQ11" s="654">
        <v>468612</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26269</v>
      </c>
      <c r="S12" s="646"/>
      <c r="T12" s="646"/>
      <c r="U12" s="646"/>
      <c r="V12" s="646"/>
      <c r="W12" s="646"/>
      <c r="X12" s="646"/>
      <c r="Y12" s="647"/>
      <c r="Z12" s="648">
        <v>0</v>
      </c>
      <c r="AA12" s="648"/>
      <c r="AB12" s="648"/>
      <c r="AC12" s="648"/>
      <c r="AD12" s="649">
        <v>26269</v>
      </c>
      <c r="AE12" s="649"/>
      <c r="AF12" s="649"/>
      <c r="AG12" s="649"/>
      <c r="AH12" s="649"/>
      <c r="AI12" s="649"/>
      <c r="AJ12" s="649"/>
      <c r="AK12" s="649"/>
      <c r="AL12" s="650">
        <v>0.1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6649698</v>
      </c>
      <c r="BH12" s="646"/>
      <c r="BI12" s="646"/>
      <c r="BJ12" s="646"/>
      <c r="BK12" s="646"/>
      <c r="BL12" s="646"/>
      <c r="BM12" s="646"/>
      <c r="BN12" s="647"/>
      <c r="BO12" s="648">
        <v>53.9</v>
      </c>
      <c r="BP12" s="648"/>
      <c r="BQ12" s="648"/>
      <c r="BR12" s="648"/>
      <c r="BS12" s="654" t="s">
        <v>144</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808322</v>
      </c>
      <c r="CS12" s="646"/>
      <c r="CT12" s="646"/>
      <c r="CU12" s="646"/>
      <c r="CV12" s="646"/>
      <c r="CW12" s="646"/>
      <c r="CX12" s="646"/>
      <c r="CY12" s="647"/>
      <c r="CZ12" s="648">
        <v>1.3</v>
      </c>
      <c r="DA12" s="648"/>
      <c r="DB12" s="648"/>
      <c r="DC12" s="648"/>
      <c r="DD12" s="654">
        <v>43654</v>
      </c>
      <c r="DE12" s="646"/>
      <c r="DF12" s="646"/>
      <c r="DG12" s="646"/>
      <c r="DH12" s="646"/>
      <c r="DI12" s="646"/>
      <c r="DJ12" s="646"/>
      <c r="DK12" s="646"/>
      <c r="DL12" s="646"/>
      <c r="DM12" s="646"/>
      <c r="DN12" s="646"/>
      <c r="DO12" s="646"/>
      <c r="DP12" s="647"/>
      <c r="DQ12" s="654">
        <v>445471</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144</v>
      </c>
      <c r="AE13" s="649"/>
      <c r="AF13" s="649"/>
      <c r="AG13" s="649"/>
      <c r="AH13" s="649"/>
      <c r="AI13" s="649"/>
      <c r="AJ13" s="649"/>
      <c r="AK13" s="649"/>
      <c r="AL13" s="650" t="s">
        <v>244</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6363643</v>
      </c>
      <c r="BH13" s="646"/>
      <c r="BI13" s="646"/>
      <c r="BJ13" s="646"/>
      <c r="BK13" s="646"/>
      <c r="BL13" s="646"/>
      <c r="BM13" s="646"/>
      <c r="BN13" s="647"/>
      <c r="BO13" s="648">
        <v>51.6</v>
      </c>
      <c r="BP13" s="648"/>
      <c r="BQ13" s="648"/>
      <c r="BR13" s="648"/>
      <c r="BS13" s="654" t="s">
        <v>144</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4457239</v>
      </c>
      <c r="CS13" s="646"/>
      <c r="CT13" s="646"/>
      <c r="CU13" s="646"/>
      <c r="CV13" s="646"/>
      <c r="CW13" s="646"/>
      <c r="CX13" s="646"/>
      <c r="CY13" s="647"/>
      <c r="CZ13" s="648">
        <v>7.4</v>
      </c>
      <c r="DA13" s="648"/>
      <c r="DB13" s="648"/>
      <c r="DC13" s="648"/>
      <c r="DD13" s="654">
        <v>2397570</v>
      </c>
      <c r="DE13" s="646"/>
      <c r="DF13" s="646"/>
      <c r="DG13" s="646"/>
      <c r="DH13" s="646"/>
      <c r="DI13" s="646"/>
      <c r="DJ13" s="646"/>
      <c r="DK13" s="646"/>
      <c r="DL13" s="646"/>
      <c r="DM13" s="646"/>
      <c r="DN13" s="646"/>
      <c r="DO13" s="646"/>
      <c r="DP13" s="647"/>
      <c r="DQ13" s="654">
        <v>2373749</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44112</v>
      </c>
      <c r="S14" s="646"/>
      <c r="T14" s="646"/>
      <c r="U14" s="646"/>
      <c r="V14" s="646"/>
      <c r="W14" s="646"/>
      <c r="X14" s="646"/>
      <c r="Y14" s="647"/>
      <c r="Z14" s="648">
        <v>0.1</v>
      </c>
      <c r="AA14" s="648"/>
      <c r="AB14" s="648"/>
      <c r="AC14" s="648"/>
      <c r="AD14" s="649">
        <v>44112</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473864</v>
      </c>
      <c r="BH14" s="646"/>
      <c r="BI14" s="646"/>
      <c r="BJ14" s="646"/>
      <c r="BK14" s="646"/>
      <c r="BL14" s="646"/>
      <c r="BM14" s="646"/>
      <c r="BN14" s="647"/>
      <c r="BO14" s="648">
        <v>3.8</v>
      </c>
      <c r="BP14" s="648"/>
      <c r="BQ14" s="648"/>
      <c r="BR14" s="648"/>
      <c r="BS14" s="654" t="s">
        <v>244</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1575903</v>
      </c>
      <c r="CS14" s="646"/>
      <c r="CT14" s="646"/>
      <c r="CU14" s="646"/>
      <c r="CV14" s="646"/>
      <c r="CW14" s="646"/>
      <c r="CX14" s="646"/>
      <c r="CY14" s="647"/>
      <c r="CZ14" s="648">
        <v>2.6</v>
      </c>
      <c r="DA14" s="648"/>
      <c r="DB14" s="648"/>
      <c r="DC14" s="648"/>
      <c r="DD14" s="654">
        <v>343769</v>
      </c>
      <c r="DE14" s="646"/>
      <c r="DF14" s="646"/>
      <c r="DG14" s="646"/>
      <c r="DH14" s="646"/>
      <c r="DI14" s="646"/>
      <c r="DJ14" s="646"/>
      <c r="DK14" s="646"/>
      <c r="DL14" s="646"/>
      <c r="DM14" s="646"/>
      <c r="DN14" s="646"/>
      <c r="DO14" s="646"/>
      <c r="DP14" s="647"/>
      <c r="DQ14" s="654">
        <v>1280492</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144</v>
      </c>
      <c r="S15" s="646"/>
      <c r="T15" s="646"/>
      <c r="U15" s="646"/>
      <c r="V15" s="646"/>
      <c r="W15" s="646"/>
      <c r="X15" s="646"/>
      <c r="Y15" s="647"/>
      <c r="Z15" s="648" t="s">
        <v>144</v>
      </c>
      <c r="AA15" s="648"/>
      <c r="AB15" s="648"/>
      <c r="AC15" s="648"/>
      <c r="AD15" s="649" t="s">
        <v>128</v>
      </c>
      <c r="AE15" s="649"/>
      <c r="AF15" s="649"/>
      <c r="AG15" s="649"/>
      <c r="AH15" s="649"/>
      <c r="AI15" s="649"/>
      <c r="AJ15" s="649"/>
      <c r="AK15" s="649"/>
      <c r="AL15" s="650" t="s">
        <v>144</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547130</v>
      </c>
      <c r="BH15" s="646"/>
      <c r="BI15" s="646"/>
      <c r="BJ15" s="646"/>
      <c r="BK15" s="646"/>
      <c r="BL15" s="646"/>
      <c r="BM15" s="646"/>
      <c r="BN15" s="647"/>
      <c r="BO15" s="648">
        <v>4.4000000000000004</v>
      </c>
      <c r="BP15" s="648"/>
      <c r="BQ15" s="648"/>
      <c r="BR15" s="648"/>
      <c r="BS15" s="654" t="s">
        <v>244</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8401308</v>
      </c>
      <c r="CS15" s="646"/>
      <c r="CT15" s="646"/>
      <c r="CU15" s="646"/>
      <c r="CV15" s="646"/>
      <c r="CW15" s="646"/>
      <c r="CX15" s="646"/>
      <c r="CY15" s="647"/>
      <c r="CZ15" s="648">
        <v>13.9</v>
      </c>
      <c r="DA15" s="648"/>
      <c r="DB15" s="648"/>
      <c r="DC15" s="648"/>
      <c r="DD15" s="654">
        <v>4176554</v>
      </c>
      <c r="DE15" s="646"/>
      <c r="DF15" s="646"/>
      <c r="DG15" s="646"/>
      <c r="DH15" s="646"/>
      <c r="DI15" s="646"/>
      <c r="DJ15" s="646"/>
      <c r="DK15" s="646"/>
      <c r="DL15" s="646"/>
      <c r="DM15" s="646"/>
      <c r="DN15" s="646"/>
      <c r="DO15" s="646"/>
      <c r="DP15" s="647"/>
      <c r="DQ15" s="654">
        <v>4865250</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8696</v>
      </c>
      <c r="S16" s="646"/>
      <c r="T16" s="646"/>
      <c r="U16" s="646"/>
      <c r="V16" s="646"/>
      <c r="W16" s="646"/>
      <c r="X16" s="646"/>
      <c r="Y16" s="647"/>
      <c r="Z16" s="648">
        <v>0</v>
      </c>
      <c r="AA16" s="648"/>
      <c r="AB16" s="648"/>
      <c r="AC16" s="648"/>
      <c r="AD16" s="649">
        <v>8696</v>
      </c>
      <c r="AE16" s="649"/>
      <c r="AF16" s="649"/>
      <c r="AG16" s="649"/>
      <c r="AH16" s="649"/>
      <c r="AI16" s="649"/>
      <c r="AJ16" s="649"/>
      <c r="AK16" s="649"/>
      <c r="AL16" s="650">
        <v>0</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144</v>
      </c>
      <c r="BP16" s="648"/>
      <c r="BQ16" s="648"/>
      <c r="BR16" s="648"/>
      <c r="BS16" s="654" t="s">
        <v>128</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10530</v>
      </c>
      <c r="CS16" s="646"/>
      <c r="CT16" s="646"/>
      <c r="CU16" s="646"/>
      <c r="CV16" s="646"/>
      <c r="CW16" s="646"/>
      <c r="CX16" s="646"/>
      <c r="CY16" s="647"/>
      <c r="CZ16" s="648">
        <v>0</v>
      </c>
      <c r="DA16" s="648"/>
      <c r="DB16" s="648"/>
      <c r="DC16" s="648"/>
      <c r="DD16" s="654" t="s">
        <v>244</v>
      </c>
      <c r="DE16" s="646"/>
      <c r="DF16" s="646"/>
      <c r="DG16" s="646"/>
      <c r="DH16" s="646"/>
      <c r="DI16" s="646"/>
      <c r="DJ16" s="646"/>
      <c r="DK16" s="646"/>
      <c r="DL16" s="646"/>
      <c r="DM16" s="646"/>
      <c r="DN16" s="646"/>
      <c r="DO16" s="646"/>
      <c r="DP16" s="647"/>
      <c r="DQ16" s="654" t="s">
        <v>144</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228105</v>
      </c>
      <c r="S17" s="646"/>
      <c r="T17" s="646"/>
      <c r="U17" s="646"/>
      <c r="V17" s="646"/>
      <c r="W17" s="646"/>
      <c r="X17" s="646"/>
      <c r="Y17" s="647"/>
      <c r="Z17" s="648">
        <v>0.4</v>
      </c>
      <c r="AA17" s="648"/>
      <c r="AB17" s="648"/>
      <c r="AC17" s="648"/>
      <c r="AD17" s="649">
        <v>228105</v>
      </c>
      <c r="AE17" s="649"/>
      <c r="AF17" s="649"/>
      <c r="AG17" s="649"/>
      <c r="AH17" s="649"/>
      <c r="AI17" s="649"/>
      <c r="AJ17" s="649"/>
      <c r="AK17" s="649"/>
      <c r="AL17" s="650">
        <v>0.8</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244</v>
      </c>
      <c r="BH17" s="646"/>
      <c r="BI17" s="646"/>
      <c r="BJ17" s="646"/>
      <c r="BK17" s="646"/>
      <c r="BL17" s="646"/>
      <c r="BM17" s="646"/>
      <c r="BN17" s="647"/>
      <c r="BO17" s="648" t="s">
        <v>144</v>
      </c>
      <c r="BP17" s="648"/>
      <c r="BQ17" s="648"/>
      <c r="BR17" s="648"/>
      <c r="BS17" s="654" t="s">
        <v>244</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4992911</v>
      </c>
      <c r="CS17" s="646"/>
      <c r="CT17" s="646"/>
      <c r="CU17" s="646"/>
      <c r="CV17" s="646"/>
      <c r="CW17" s="646"/>
      <c r="CX17" s="646"/>
      <c r="CY17" s="647"/>
      <c r="CZ17" s="648">
        <v>8.3000000000000007</v>
      </c>
      <c r="DA17" s="648"/>
      <c r="DB17" s="648"/>
      <c r="DC17" s="648"/>
      <c r="DD17" s="654" t="s">
        <v>144</v>
      </c>
      <c r="DE17" s="646"/>
      <c r="DF17" s="646"/>
      <c r="DG17" s="646"/>
      <c r="DH17" s="646"/>
      <c r="DI17" s="646"/>
      <c r="DJ17" s="646"/>
      <c r="DK17" s="646"/>
      <c r="DL17" s="646"/>
      <c r="DM17" s="646"/>
      <c r="DN17" s="646"/>
      <c r="DO17" s="646"/>
      <c r="DP17" s="647"/>
      <c r="DQ17" s="654">
        <v>4860837</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68259</v>
      </c>
      <c r="S18" s="646"/>
      <c r="T18" s="646"/>
      <c r="U18" s="646"/>
      <c r="V18" s="646"/>
      <c r="W18" s="646"/>
      <c r="X18" s="646"/>
      <c r="Y18" s="647"/>
      <c r="Z18" s="648">
        <v>0.1</v>
      </c>
      <c r="AA18" s="648"/>
      <c r="AB18" s="648"/>
      <c r="AC18" s="648"/>
      <c r="AD18" s="649">
        <v>68259</v>
      </c>
      <c r="AE18" s="649"/>
      <c r="AF18" s="649"/>
      <c r="AG18" s="649"/>
      <c r="AH18" s="649"/>
      <c r="AI18" s="649"/>
      <c r="AJ18" s="649"/>
      <c r="AK18" s="649"/>
      <c r="AL18" s="650">
        <v>0.2</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144</v>
      </c>
      <c r="BH18" s="646"/>
      <c r="BI18" s="646"/>
      <c r="BJ18" s="646"/>
      <c r="BK18" s="646"/>
      <c r="BL18" s="646"/>
      <c r="BM18" s="646"/>
      <c r="BN18" s="647"/>
      <c r="BO18" s="648" t="s">
        <v>144</v>
      </c>
      <c r="BP18" s="648"/>
      <c r="BQ18" s="648"/>
      <c r="BR18" s="648"/>
      <c r="BS18" s="654" t="s">
        <v>128</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144</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244</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5135</v>
      </c>
      <c r="S19" s="646"/>
      <c r="T19" s="646"/>
      <c r="U19" s="646"/>
      <c r="V19" s="646"/>
      <c r="W19" s="646"/>
      <c r="X19" s="646"/>
      <c r="Y19" s="647"/>
      <c r="Z19" s="648">
        <v>0</v>
      </c>
      <c r="AA19" s="648"/>
      <c r="AB19" s="648"/>
      <c r="AC19" s="648"/>
      <c r="AD19" s="649">
        <v>5135</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2486</v>
      </c>
      <c r="BH19" s="646"/>
      <c r="BI19" s="646"/>
      <c r="BJ19" s="646"/>
      <c r="BK19" s="646"/>
      <c r="BL19" s="646"/>
      <c r="BM19" s="646"/>
      <c r="BN19" s="647"/>
      <c r="BO19" s="648">
        <v>0</v>
      </c>
      <c r="BP19" s="648"/>
      <c r="BQ19" s="648"/>
      <c r="BR19" s="648"/>
      <c r="BS19" s="654" t="s">
        <v>128</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1338</v>
      </c>
      <c r="S20" s="646"/>
      <c r="T20" s="646"/>
      <c r="U20" s="646"/>
      <c r="V20" s="646"/>
      <c r="W20" s="646"/>
      <c r="X20" s="646"/>
      <c r="Y20" s="647"/>
      <c r="Z20" s="648">
        <v>0</v>
      </c>
      <c r="AA20" s="648"/>
      <c r="AB20" s="648"/>
      <c r="AC20" s="648"/>
      <c r="AD20" s="649">
        <v>1338</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2486</v>
      </c>
      <c r="BH20" s="646"/>
      <c r="BI20" s="646"/>
      <c r="BJ20" s="646"/>
      <c r="BK20" s="646"/>
      <c r="BL20" s="646"/>
      <c r="BM20" s="646"/>
      <c r="BN20" s="647"/>
      <c r="BO20" s="648">
        <v>0</v>
      </c>
      <c r="BP20" s="648"/>
      <c r="BQ20" s="648"/>
      <c r="BR20" s="648"/>
      <c r="BS20" s="654" t="s">
        <v>144</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60511314</v>
      </c>
      <c r="CS20" s="646"/>
      <c r="CT20" s="646"/>
      <c r="CU20" s="646"/>
      <c r="CV20" s="646"/>
      <c r="CW20" s="646"/>
      <c r="CX20" s="646"/>
      <c r="CY20" s="647"/>
      <c r="CZ20" s="648">
        <v>100</v>
      </c>
      <c r="DA20" s="648"/>
      <c r="DB20" s="648"/>
      <c r="DC20" s="648"/>
      <c r="DD20" s="654">
        <v>9203325</v>
      </c>
      <c r="DE20" s="646"/>
      <c r="DF20" s="646"/>
      <c r="DG20" s="646"/>
      <c r="DH20" s="646"/>
      <c r="DI20" s="646"/>
      <c r="DJ20" s="646"/>
      <c r="DK20" s="646"/>
      <c r="DL20" s="646"/>
      <c r="DM20" s="646"/>
      <c r="DN20" s="646"/>
      <c r="DO20" s="646"/>
      <c r="DP20" s="647"/>
      <c r="DQ20" s="654">
        <v>32892157</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153373</v>
      </c>
      <c r="S21" s="646"/>
      <c r="T21" s="646"/>
      <c r="U21" s="646"/>
      <c r="V21" s="646"/>
      <c r="W21" s="646"/>
      <c r="X21" s="646"/>
      <c r="Y21" s="647"/>
      <c r="Z21" s="648">
        <v>0.2</v>
      </c>
      <c r="AA21" s="648"/>
      <c r="AB21" s="648"/>
      <c r="AC21" s="648"/>
      <c r="AD21" s="649">
        <v>153373</v>
      </c>
      <c r="AE21" s="649"/>
      <c r="AF21" s="649"/>
      <c r="AG21" s="649"/>
      <c r="AH21" s="649"/>
      <c r="AI21" s="649"/>
      <c r="AJ21" s="649"/>
      <c r="AK21" s="649"/>
      <c r="AL21" s="650">
        <v>0.5</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2486</v>
      </c>
      <c r="BH21" s="646"/>
      <c r="BI21" s="646"/>
      <c r="BJ21" s="646"/>
      <c r="BK21" s="646"/>
      <c r="BL21" s="646"/>
      <c r="BM21" s="646"/>
      <c r="BN21" s="647"/>
      <c r="BO21" s="648">
        <v>0</v>
      </c>
      <c r="BP21" s="648"/>
      <c r="BQ21" s="648"/>
      <c r="BR21" s="648"/>
      <c r="BS21" s="654" t="s">
        <v>244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13423860</v>
      </c>
      <c r="S22" s="646"/>
      <c r="T22" s="646"/>
      <c r="U22" s="646"/>
      <c r="V22" s="646"/>
      <c r="W22" s="646"/>
      <c r="X22" s="646"/>
      <c r="Y22" s="647"/>
      <c r="Z22" s="648">
        <v>21.2</v>
      </c>
      <c r="AA22" s="648"/>
      <c r="AB22" s="648"/>
      <c r="AC22" s="648"/>
      <c r="AD22" s="649">
        <v>12314643</v>
      </c>
      <c r="AE22" s="649"/>
      <c r="AF22" s="649"/>
      <c r="AG22" s="649"/>
      <c r="AH22" s="649"/>
      <c r="AI22" s="649"/>
      <c r="AJ22" s="649"/>
      <c r="AK22" s="649"/>
      <c r="AL22" s="650">
        <v>43.6</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144</v>
      </c>
      <c r="BH22" s="646"/>
      <c r="BI22" s="646"/>
      <c r="BJ22" s="646"/>
      <c r="BK22" s="646"/>
      <c r="BL22" s="646"/>
      <c r="BM22" s="646"/>
      <c r="BN22" s="647"/>
      <c r="BO22" s="648" t="s">
        <v>144</v>
      </c>
      <c r="BP22" s="648"/>
      <c r="BQ22" s="648"/>
      <c r="BR22" s="648"/>
      <c r="BS22" s="654" t="s">
        <v>144</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12314643</v>
      </c>
      <c r="S23" s="646"/>
      <c r="T23" s="646"/>
      <c r="U23" s="646"/>
      <c r="V23" s="646"/>
      <c r="W23" s="646"/>
      <c r="X23" s="646"/>
      <c r="Y23" s="647"/>
      <c r="Z23" s="648">
        <v>19.399999999999999</v>
      </c>
      <c r="AA23" s="648"/>
      <c r="AB23" s="648"/>
      <c r="AC23" s="648"/>
      <c r="AD23" s="649">
        <v>12314643</v>
      </c>
      <c r="AE23" s="649"/>
      <c r="AF23" s="649"/>
      <c r="AG23" s="649"/>
      <c r="AH23" s="649"/>
      <c r="AI23" s="649"/>
      <c r="AJ23" s="649"/>
      <c r="AK23" s="649"/>
      <c r="AL23" s="650">
        <v>43.6</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144</v>
      </c>
      <c r="BH23" s="646"/>
      <c r="BI23" s="646"/>
      <c r="BJ23" s="646"/>
      <c r="BK23" s="646"/>
      <c r="BL23" s="646"/>
      <c r="BM23" s="646"/>
      <c r="BN23" s="647"/>
      <c r="BO23" s="648" t="s">
        <v>128</v>
      </c>
      <c r="BP23" s="648"/>
      <c r="BQ23" s="648"/>
      <c r="BR23" s="648"/>
      <c r="BS23" s="654" t="s">
        <v>128</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1109217</v>
      </c>
      <c r="S24" s="646"/>
      <c r="T24" s="646"/>
      <c r="U24" s="646"/>
      <c r="V24" s="646"/>
      <c r="W24" s="646"/>
      <c r="X24" s="646"/>
      <c r="Y24" s="647"/>
      <c r="Z24" s="648">
        <v>1.8</v>
      </c>
      <c r="AA24" s="648"/>
      <c r="AB24" s="648"/>
      <c r="AC24" s="648"/>
      <c r="AD24" s="649" t="s">
        <v>144</v>
      </c>
      <c r="AE24" s="649"/>
      <c r="AF24" s="649"/>
      <c r="AG24" s="649"/>
      <c r="AH24" s="649"/>
      <c r="AI24" s="649"/>
      <c r="AJ24" s="649"/>
      <c r="AK24" s="649"/>
      <c r="AL24" s="650" t="s">
        <v>144</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244</v>
      </c>
      <c r="BP24" s="648"/>
      <c r="BQ24" s="648"/>
      <c r="BR24" s="648"/>
      <c r="BS24" s="654" t="s">
        <v>144</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33340886</v>
      </c>
      <c r="CS24" s="635"/>
      <c r="CT24" s="635"/>
      <c r="CU24" s="635"/>
      <c r="CV24" s="635"/>
      <c r="CW24" s="635"/>
      <c r="CX24" s="635"/>
      <c r="CY24" s="636"/>
      <c r="CZ24" s="639">
        <v>55.1</v>
      </c>
      <c r="DA24" s="640"/>
      <c r="DB24" s="640"/>
      <c r="DC24" s="659"/>
      <c r="DD24" s="679">
        <v>17134416</v>
      </c>
      <c r="DE24" s="635"/>
      <c r="DF24" s="635"/>
      <c r="DG24" s="635"/>
      <c r="DH24" s="635"/>
      <c r="DI24" s="635"/>
      <c r="DJ24" s="635"/>
      <c r="DK24" s="636"/>
      <c r="DL24" s="679">
        <v>16874129</v>
      </c>
      <c r="DM24" s="635"/>
      <c r="DN24" s="635"/>
      <c r="DO24" s="635"/>
      <c r="DP24" s="635"/>
      <c r="DQ24" s="635"/>
      <c r="DR24" s="635"/>
      <c r="DS24" s="635"/>
      <c r="DT24" s="635"/>
      <c r="DU24" s="635"/>
      <c r="DV24" s="636"/>
      <c r="DW24" s="639">
        <v>57.5</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244</v>
      </c>
      <c r="S25" s="646"/>
      <c r="T25" s="646"/>
      <c r="U25" s="646"/>
      <c r="V25" s="646"/>
      <c r="W25" s="646"/>
      <c r="X25" s="646"/>
      <c r="Y25" s="647"/>
      <c r="Z25" s="648" t="s">
        <v>144</v>
      </c>
      <c r="AA25" s="648"/>
      <c r="AB25" s="648"/>
      <c r="AC25" s="648"/>
      <c r="AD25" s="649" t="s">
        <v>144</v>
      </c>
      <c r="AE25" s="649"/>
      <c r="AF25" s="649"/>
      <c r="AG25" s="649"/>
      <c r="AH25" s="649"/>
      <c r="AI25" s="649"/>
      <c r="AJ25" s="649"/>
      <c r="AK25" s="649"/>
      <c r="AL25" s="650" t="s">
        <v>128</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244</v>
      </c>
      <c r="BH25" s="646"/>
      <c r="BI25" s="646"/>
      <c r="BJ25" s="646"/>
      <c r="BK25" s="646"/>
      <c r="BL25" s="646"/>
      <c r="BM25" s="646"/>
      <c r="BN25" s="647"/>
      <c r="BO25" s="648" t="s">
        <v>144</v>
      </c>
      <c r="BP25" s="648"/>
      <c r="BQ25" s="648"/>
      <c r="BR25" s="648"/>
      <c r="BS25" s="654" t="s">
        <v>128</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7060620</v>
      </c>
      <c r="CS25" s="682"/>
      <c r="CT25" s="682"/>
      <c r="CU25" s="682"/>
      <c r="CV25" s="682"/>
      <c r="CW25" s="682"/>
      <c r="CX25" s="682"/>
      <c r="CY25" s="683"/>
      <c r="CZ25" s="650">
        <v>11.7</v>
      </c>
      <c r="DA25" s="680"/>
      <c r="DB25" s="680"/>
      <c r="DC25" s="684"/>
      <c r="DD25" s="654">
        <v>6653682</v>
      </c>
      <c r="DE25" s="682"/>
      <c r="DF25" s="682"/>
      <c r="DG25" s="682"/>
      <c r="DH25" s="682"/>
      <c r="DI25" s="682"/>
      <c r="DJ25" s="682"/>
      <c r="DK25" s="683"/>
      <c r="DL25" s="654">
        <v>6398285</v>
      </c>
      <c r="DM25" s="682"/>
      <c r="DN25" s="682"/>
      <c r="DO25" s="682"/>
      <c r="DP25" s="682"/>
      <c r="DQ25" s="682"/>
      <c r="DR25" s="682"/>
      <c r="DS25" s="682"/>
      <c r="DT25" s="682"/>
      <c r="DU25" s="682"/>
      <c r="DV25" s="683"/>
      <c r="DW25" s="650">
        <v>21.8</v>
      </c>
      <c r="DX25" s="680"/>
      <c r="DY25" s="680"/>
      <c r="DZ25" s="680"/>
      <c r="EA25" s="680"/>
      <c r="EB25" s="680"/>
      <c r="EC25" s="681"/>
    </row>
    <row r="26" spans="2:133" ht="11.25" customHeight="1" x14ac:dyDescent="0.15">
      <c r="B26" s="642" t="s">
        <v>293</v>
      </c>
      <c r="C26" s="643"/>
      <c r="D26" s="643"/>
      <c r="E26" s="643"/>
      <c r="F26" s="643"/>
      <c r="G26" s="643"/>
      <c r="H26" s="643"/>
      <c r="I26" s="643"/>
      <c r="J26" s="643"/>
      <c r="K26" s="643"/>
      <c r="L26" s="643"/>
      <c r="M26" s="643"/>
      <c r="N26" s="643"/>
      <c r="O26" s="643"/>
      <c r="P26" s="643"/>
      <c r="Q26" s="644"/>
      <c r="R26" s="645">
        <v>28256249</v>
      </c>
      <c r="S26" s="646"/>
      <c r="T26" s="646"/>
      <c r="U26" s="646"/>
      <c r="V26" s="646"/>
      <c r="W26" s="646"/>
      <c r="X26" s="646"/>
      <c r="Y26" s="647"/>
      <c r="Z26" s="648">
        <v>44.6</v>
      </c>
      <c r="AA26" s="648"/>
      <c r="AB26" s="648"/>
      <c r="AC26" s="648"/>
      <c r="AD26" s="649">
        <v>27147032</v>
      </c>
      <c r="AE26" s="649"/>
      <c r="AF26" s="649"/>
      <c r="AG26" s="649"/>
      <c r="AH26" s="649"/>
      <c r="AI26" s="649"/>
      <c r="AJ26" s="649"/>
      <c r="AK26" s="649"/>
      <c r="AL26" s="650">
        <v>96.2</v>
      </c>
      <c r="AM26" s="651"/>
      <c r="AN26" s="651"/>
      <c r="AO26" s="652"/>
      <c r="AP26" s="664" t="s">
        <v>294</v>
      </c>
      <c r="AQ26" s="691"/>
      <c r="AR26" s="691"/>
      <c r="AS26" s="691"/>
      <c r="AT26" s="691"/>
      <c r="AU26" s="691"/>
      <c r="AV26" s="691"/>
      <c r="AW26" s="691"/>
      <c r="AX26" s="691"/>
      <c r="AY26" s="691"/>
      <c r="AZ26" s="691"/>
      <c r="BA26" s="691"/>
      <c r="BB26" s="691"/>
      <c r="BC26" s="691"/>
      <c r="BD26" s="691"/>
      <c r="BE26" s="691"/>
      <c r="BF26" s="666"/>
      <c r="BG26" s="645" t="s">
        <v>128</v>
      </c>
      <c r="BH26" s="646"/>
      <c r="BI26" s="646"/>
      <c r="BJ26" s="646"/>
      <c r="BK26" s="646"/>
      <c r="BL26" s="646"/>
      <c r="BM26" s="646"/>
      <c r="BN26" s="647"/>
      <c r="BO26" s="648" t="s">
        <v>128</v>
      </c>
      <c r="BP26" s="648"/>
      <c r="BQ26" s="648"/>
      <c r="BR26" s="648"/>
      <c r="BS26" s="654" t="s">
        <v>144</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4098622</v>
      </c>
      <c r="CS26" s="646"/>
      <c r="CT26" s="646"/>
      <c r="CU26" s="646"/>
      <c r="CV26" s="646"/>
      <c r="CW26" s="646"/>
      <c r="CX26" s="646"/>
      <c r="CY26" s="647"/>
      <c r="CZ26" s="650">
        <v>6.8</v>
      </c>
      <c r="DA26" s="680"/>
      <c r="DB26" s="680"/>
      <c r="DC26" s="684"/>
      <c r="DD26" s="654">
        <v>3890920</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0"/>
      <c r="DY26" s="680"/>
      <c r="DZ26" s="680"/>
      <c r="EA26" s="680"/>
      <c r="EB26" s="680"/>
      <c r="EC26" s="681"/>
    </row>
    <row r="27" spans="2:133" ht="11.25" customHeight="1" x14ac:dyDescent="0.15">
      <c r="B27" s="642" t="s">
        <v>296</v>
      </c>
      <c r="C27" s="643"/>
      <c r="D27" s="643"/>
      <c r="E27" s="643"/>
      <c r="F27" s="643"/>
      <c r="G27" s="643"/>
      <c r="H27" s="643"/>
      <c r="I27" s="643"/>
      <c r="J27" s="643"/>
      <c r="K27" s="643"/>
      <c r="L27" s="643"/>
      <c r="M27" s="643"/>
      <c r="N27" s="643"/>
      <c r="O27" s="643"/>
      <c r="P27" s="643"/>
      <c r="Q27" s="644"/>
      <c r="R27" s="645">
        <v>10486</v>
      </c>
      <c r="S27" s="646"/>
      <c r="T27" s="646"/>
      <c r="U27" s="646"/>
      <c r="V27" s="646"/>
      <c r="W27" s="646"/>
      <c r="X27" s="646"/>
      <c r="Y27" s="647"/>
      <c r="Z27" s="648">
        <v>0</v>
      </c>
      <c r="AA27" s="648"/>
      <c r="AB27" s="648"/>
      <c r="AC27" s="648"/>
      <c r="AD27" s="649">
        <v>10486</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12335193</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21287355</v>
      </c>
      <c r="CS27" s="682"/>
      <c r="CT27" s="682"/>
      <c r="CU27" s="682"/>
      <c r="CV27" s="682"/>
      <c r="CW27" s="682"/>
      <c r="CX27" s="682"/>
      <c r="CY27" s="683"/>
      <c r="CZ27" s="650">
        <v>35.200000000000003</v>
      </c>
      <c r="DA27" s="680"/>
      <c r="DB27" s="680"/>
      <c r="DC27" s="684"/>
      <c r="DD27" s="654">
        <v>5619897</v>
      </c>
      <c r="DE27" s="682"/>
      <c r="DF27" s="682"/>
      <c r="DG27" s="682"/>
      <c r="DH27" s="682"/>
      <c r="DI27" s="682"/>
      <c r="DJ27" s="682"/>
      <c r="DK27" s="683"/>
      <c r="DL27" s="654">
        <v>5615007</v>
      </c>
      <c r="DM27" s="682"/>
      <c r="DN27" s="682"/>
      <c r="DO27" s="682"/>
      <c r="DP27" s="682"/>
      <c r="DQ27" s="682"/>
      <c r="DR27" s="682"/>
      <c r="DS27" s="682"/>
      <c r="DT27" s="682"/>
      <c r="DU27" s="682"/>
      <c r="DV27" s="683"/>
      <c r="DW27" s="650">
        <v>19.100000000000001</v>
      </c>
      <c r="DX27" s="680"/>
      <c r="DY27" s="680"/>
      <c r="DZ27" s="680"/>
      <c r="EA27" s="680"/>
      <c r="EB27" s="680"/>
      <c r="EC27" s="681"/>
    </row>
    <row r="28" spans="2:133" ht="11.25" customHeight="1" x14ac:dyDescent="0.15">
      <c r="B28" s="642" t="s">
        <v>299</v>
      </c>
      <c r="C28" s="643"/>
      <c r="D28" s="643"/>
      <c r="E28" s="643"/>
      <c r="F28" s="643"/>
      <c r="G28" s="643"/>
      <c r="H28" s="643"/>
      <c r="I28" s="643"/>
      <c r="J28" s="643"/>
      <c r="K28" s="643"/>
      <c r="L28" s="643"/>
      <c r="M28" s="643"/>
      <c r="N28" s="643"/>
      <c r="O28" s="643"/>
      <c r="P28" s="643"/>
      <c r="Q28" s="644"/>
      <c r="R28" s="645">
        <v>479350</v>
      </c>
      <c r="S28" s="646"/>
      <c r="T28" s="646"/>
      <c r="U28" s="646"/>
      <c r="V28" s="646"/>
      <c r="W28" s="646"/>
      <c r="X28" s="646"/>
      <c r="Y28" s="647"/>
      <c r="Z28" s="648">
        <v>0.8</v>
      </c>
      <c r="AA28" s="648"/>
      <c r="AB28" s="648"/>
      <c r="AC28" s="648"/>
      <c r="AD28" s="649" t="s">
        <v>128</v>
      </c>
      <c r="AE28" s="649"/>
      <c r="AF28" s="649"/>
      <c r="AG28" s="649"/>
      <c r="AH28" s="649"/>
      <c r="AI28" s="649"/>
      <c r="AJ28" s="649"/>
      <c r="AK28" s="649"/>
      <c r="AL28" s="650" t="s">
        <v>244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4992911</v>
      </c>
      <c r="CS28" s="646"/>
      <c r="CT28" s="646"/>
      <c r="CU28" s="646"/>
      <c r="CV28" s="646"/>
      <c r="CW28" s="646"/>
      <c r="CX28" s="646"/>
      <c r="CY28" s="647"/>
      <c r="CZ28" s="650">
        <v>8.3000000000000007</v>
      </c>
      <c r="DA28" s="680"/>
      <c r="DB28" s="680"/>
      <c r="DC28" s="684"/>
      <c r="DD28" s="654">
        <v>4860837</v>
      </c>
      <c r="DE28" s="646"/>
      <c r="DF28" s="646"/>
      <c r="DG28" s="646"/>
      <c r="DH28" s="646"/>
      <c r="DI28" s="646"/>
      <c r="DJ28" s="646"/>
      <c r="DK28" s="647"/>
      <c r="DL28" s="654">
        <v>4860837</v>
      </c>
      <c r="DM28" s="646"/>
      <c r="DN28" s="646"/>
      <c r="DO28" s="646"/>
      <c r="DP28" s="646"/>
      <c r="DQ28" s="646"/>
      <c r="DR28" s="646"/>
      <c r="DS28" s="646"/>
      <c r="DT28" s="646"/>
      <c r="DU28" s="646"/>
      <c r="DV28" s="647"/>
      <c r="DW28" s="650">
        <v>16.600000000000001</v>
      </c>
      <c r="DX28" s="680"/>
      <c r="DY28" s="680"/>
      <c r="DZ28" s="680"/>
      <c r="EA28" s="680"/>
      <c r="EB28" s="680"/>
      <c r="EC28" s="681"/>
    </row>
    <row r="29" spans="2:133" ht="11.25" customHeight="1" x14ac:dyDescent="0.15">
      <c r="B29" s="642" t="s">
        <v>301</v>
      </c>
      <c r="C29" s="643"/>
      <c r="D29" s="643"/>
      <c r="E29" s="643"/>
      <c r="F29" s="643"/>
      <c r="G29" s="643"/>
      <c r="H29" s="643"/>
      <c r="I29" s="643"/>
      <c r="J29" s="643"/>
      <c r="K29" s="643"/>
      <c r="L29" s="643"/>
      <c r="M29" s="643"/>
      <c r="N29" s="643"/>
      <c r="O29" s="643"/>
      <c r="P29" s="643"/>
      <c r="Q29" s="644"/>
      <c r="R29" s="645">
        <v>348042</v>
      </c>
      <c r="S29" s="646"/>
      <c r="T29" s="646"/>
      <c r="U29" s="646"/>
      <c r="V29" s="646"/>
      <c r="W29" s="646"/>
      <c r="X29" s="646"/>
      <c r="Y29" s="647"/>
      <c r="Z29" s="648">
        <v>0.5</v>
      </c>
      <c r="AA29" s="648"/>
      <c r="AB29" s="648"/>
      <c r="AC29" s="648"/>
      <c r="AD29" s="649">
        <v>61</v>
      </c>
      <c r="AE29" s="649"/>
      <c r="AF29" s="649"/>
      <c r="AG29" s="649"/>
      <c r="AH29" s="649"/>
      <c r="AI29" s="649"/>
      <c r="AJ29" s="649"/>
      <c r="AK29" s="649"/>
      <c r="AL29" s="650">
        <v>0</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303</v>
      </c>
      <c r="CG29" s="661"/>
      <c r="CH29" s="661"/>
      <c r="CI29" s="661"/>
      <c r="CJ29" s="661"/>
      <c r="CK29" s="661"/>
      <c r="CL29" s="661"/>
      <c r="CM29" s="661"/>
      <c r="CN29" s="661"/>
      <c r="CO29" s="661"/>
      <c r="CP29" s="661"/>
      <c r="CQ29" s="662"/>
      <c r="CR29" s="645">
        <v>4992896</v>
      </c>
      <c r="CS29" s="682"/>
      <c r="CT29" s="682"/>
      <c r="CU29" s="682"/>
      <c r="CV29" s="682"/>
      <c r="CW29" s="682"/>
      <c r="CX29" s="682"/>
      <c r="CY29" s="683"/>
      <c r="CZ29" s="650">
        <v>8.3000000000000007</v>
      </c>
      <c r="DA29" s="680"/>
      <c r="DB29" s="680"/>
      <c r="DC29" s="684"/>
      <c r="DD29" s="654">
        <v>4860822</v>
      </c>
      <c r="DE29" s="682"/>
      <c r="DF29" s="682"/>
      <c r="DG29" s="682"/>
      <c r="DH29" s="682"/>
      <c r="DI29" s="682"/>
      <c r="DJ29" s="682"/>
      <c r="DK29" s="683"/>
      <c r="DL29" s="654">
        <v>4860822</v>
      </c>
      <c r="DM29" s="682"/>
      <c r="DN29" s="682"/>
      <c r="DO29" s="682"/>
      <c r="DP29" s="682"/>
      <c r="DQ29" s="682"/>
      <c r="DR29" s="682"/>
      <c r="DS29" s="682"/>
      <c r="DT29" s="682"/>
      <c r="DU29" s="682"/>
      <c r="DV29" s="683"/>
      <c r="DW29" s="650">
        <v>16.600000000000001</v>
      </c>
      <c r="DX29" s="680"/>
      <c r="DY29" s="680"/>
      <c r="DZ29" s="680"/>
      <c r="EA29" s="680"/>
      <c r="EB29" s="680"/>
      <c r="EC29" s="681"/>
    </row>
    <row r="30" spans="2:133" ht="11.25" customHeight="1" x14ac:dyDescent="0.15">
      <c r="B30" s="642" t="s">
        <v>304</v>
      </c>
      <c r="C30" s="643"/>
      <c r="D30" s="643"/>
      <c r="E30" s="643"/>
      <c r="F30" s="643"/>
      <c r="G30" s="643"/>
      <c r="H30" s="643"/>
      <c r="I30" s="643"/>
      <c r="J30" s="643"/>
      <c r="K30" s="643"/>
      <c r="L30" s="643"/>
      <c r="M30" s="643"/>
      <c r="N30" s="643"/>
      <c r="O30" s="643"/>
      <c r="P30" s="643"/>
      <c r="Q30" s="644"/>
      <c r="R30" s="645">
        <v>388307</v>
      </c>
      <c r="S30" s="646"/>
      <c r="T30" s="646"/>
      <c r="U30" s="646"/>
      <c r="V30" s="646"/>
      <c r="W30" s="646"/>
      <c r="X30" s="646"/>
      <c r="Y30" s="647"/>
      <c r="Z30" s="648">
        <v>0.6</v>
      </c>
      <c r="AA30" s="648"/>
      <c r="AB30" s="648"/>
      <c r="AC30" s="648"/>
      <c r="AD30" s="649" t="s">
        <v>144</v>
      </c>
      <c r="AE30" s="649"/>
      <c r="AF30" s="649"/>
      <c r="AG30" s="649"/>
      <c r="AH30" s="649"/>
      <c r="AI30" s="649"/>
      <c r="AJ30" s="649"/>
      <c r="AK30" s="649"/>
      <c r="AL30" s="650" t="s">
        <v>144</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92"/>
      <c r="BI30" s="692"/>
      <c r="BJ30" s="692"/>
      <c r="BK30" s="692"/>
      <c r="BL30" s="692"/>
      <c r="BM30" s="692"/>
      <c r="BN30" s="692"/>
      <c r="BO30" s="692"/>
      <c r="BP30" s="692"/>
      <c r="BQ30" s="693"/>
      <c r="BR30" s="624" t="s">
        <v>306</v>
      </c>
      <c r="BS30" s="692"/>
      <c r="BT30" s="692"/>
      <c r="BU30" s="692"/>
      <c r="BV30" s="692"/>
      <c r="BW30" s="692"/>
      <c r="BX30" s="692"/>
      <c r="BY30" s="692"/>
      <c r="BZ30" s="692"/>
      <c r="CA30" s="692"/>
      <c r="CB30" s="693"/>
      <c r="CD30" s="687"/>
      <c r="CE30" s="688"/>
      <c r="CF30" s="660" t="s">
        <v>307</v>
      </c>
      <c r="CG30" s="661"/>
      <c r="CH30" s="661"/>
      <c r="CI30" s="661"/>
      <c r="CJ30" s="661"/>
      <c r="CK30" s="661"/>
      <c r="CL30" s="661"/>
      <c r="CM30" s="661"/>
      <c r="CN30" s="661"/>
      <c r="CO30" s="661"/>
      <c r="CP30" s="661"/>
      <c r="CQ30" s="662"/>
      <c r="CR30" s="645">
        <v>4606979</v>
      </c>
      <c r="CS30" s="646"/>
      <c r="CT30" s="646"/>
      <c r="CU30" s="646"/>
      <c r="CV30" s="646"/>
      <c r="CW30" s="646"/>
      <c r="CX30" s="646"/>
      <c r="CY30" s="647"/>
      <c r="CZ30" s="650">
        <v>7.6</v>
      </c>
      <c r="DA30" s="680"/>
      <c r="DB30" s="680"/>
      <c r="DC30" s="684"/>
      <c r="DD30" s="654">
        <v>4474905</v>
      </c>
      <c r="DE30" s="646"/>
      <c r="DF30" s="646"/>
      <c r="DG30" s="646"/>
      <c r="DH30" s="646"/>
      <c r="DI30" s="646"/>
      <c r="DJ30" s="646"/>
      <c r="DK30" s="647"/>
      <c r="DL30" s="654">
        <v>4474905</v>
      </c>
      <c r="DM30" s="646"/>
      <c r="DN30" s="646"/>
      <c r="DO30" s="646"/>
      <c r="DP30" s="646"/>
      <c r="DQ30" s="646"/>
      <c r="DR30" s="646"/>
      <c r="DS30" s="646"/>
      <c r="DT30" s="646"/>
      <c r="DU30" s="646"/>
      <c r="DV30" s="647"/>
      <c r="DW30" s="650">
        <v>15.3</v>
      </c>
      <c r="DX30" s="680"/>
      <c r="DY30" s="680"/>
      <c r="DZ30" s="680"/>
      <c r="EA30" s="680"/>
      <c r="EB30" s="680"/>
      <c r="EC30" s="681"/>
    </row>
    <row r="31" spans="2:133" ht="11.25" customHeight="1" x14ac:dyDescent="0.15">
      <c r="B31" s="642" t="s">
        <v>308</v>
      </c>
      <c r="C31" s="643"/>
      <c r="D31" s="643"/>
      <c r="E31" s="643"/>
      <c r="F31" s="643"/>
      <c r="G31" s="643"/>
      <c r="H31" s="643"/>
      <c r="I31" s="643"/>
      <c r="J31" s="643"/>
      <c r="K31" s="643"/>
      <c r="L31" s="643"/>
      <c r="M31" s="643"/>
      <c r="N31" s="643"/>
      <c r="O31" s="643"/>
      <c r="P31" s="643"/>
      <c r="Q31" s="644"/>
      <c r="R31" s="645">
        <v>15397001</v>
      </c>
      <c r="S31" s="646"/>
      <c r="T31" s="646"/>
      <c r="U31" s="646"/>
      <c r="V31" s="646"/>
      <c r="W31" s="646"/>
      <c r="X31" s="646"/>
      <c r="Y31" s="647"/>
      <c r="Z31" s="648">
        <v>24.3</v>
      </c>
      <c r="AA31" s="648"/>
      <c r="AB31" s="648"/>
      <c r="AC31" s="648"/>
      <c r="AD31" s="649" t="s">
        <v>144</v>
      </c>
      <c r="AE31" s="649"/>
      <c r="AF31" s="649"/>
      <c r="AG31" s="649"/>
      <c r="AH31" s="649"/>
      <c r="AI31" s="649"/>
      <c r="AJ31" s="649"/>
      <c r="AK31" s="649"/>
      <c r="AL31" s="650" t="s">
        <v>144</v>
      </c>
      <c r="AM31" s="651"/>
      <c r="AN31" s="651"/>
      <c r="AO31" s="652"/>
      <c r="AP31" s="699" t="s">
        <v>309</v>
      </c>
      <c r="AQ31" s="700"/>
      <c r="AR31" s="700"/>
      <c r="AS31" s="700"/>
      <c r="AT31" s="705" t="s">
        <v>310</v>
      </c>
      <c r="AU31" s="231"/>
      <c r="AV31" s="231"/>
      <c r="AW31" s="231"/>
      <c r="AX31" s="631" t="s">
        <v>185</v>
      </c>
      <c r="AY31" s="632"/>
      <c r="AZ31" s="632"/>
      <c r="BA31" s="632"/>
      <c r="BB31" s="632"/>
      <c r="BC31" s="632"/>
      <c r="BD31" s="632"/>
      <c r="BE31" s="632"/>
      <c r="BF31" s="633"/>
      <c r="BG31" s="713">
        <v>98.6</v>
      </c>
      <c r="BH31" s="697"/>
      <c r="BI31" s="697"/>
      <c r="BJ31" s="697"/>
      <c r="BK31" s="697"/>
      <c r="BL31" s="697"/>
      <c r="BM31" s="640">
        <v>96.7</v>
      </c>
      <c r="BN31" s="697"/>
      <c r="BO31" s="697"/>
      <c r="BP31" s="697"/>
      <c r="BQ31" s="698"/>
      <c r="BR31" s="713">
        <v>98.4</v>
      </c>
      <c r="BS31" s="697"/>
      <c r="BT31" s="697"/>
      <c r="BU31" s="697"/>
      <c r="BV31" s="697"/>
      <c r="BW31" s="697"/>
      <c r="BX31" s="640">
        <v>96.2</v>
      </c>
      <c r="BY31" s="697"/>
      <c r="BZ31" s="697"/>
      <c r="CA31" s="697"/>
      <c r="CB31" s="698"/>
      <c r="CD31" s="687"/>
      <c r="CE31" s="688"/>
      <c r="CF31" s="660" t="s">
        <v>311</v>
      </c>
      <c r="CG31" s="661"/>
      <c r="CH31" s="661"/>
      <c r="CI31" s="661"/>
      <c r="CJ31" s="661"/>
      <c r="CK31" s="661"/>
      <c r="CL31" s="661"/>
      <c r="CM31" s="661"/>
      <c r="CN31" s="661"/>
      <c r="CO31" s="661"/>
      <c r="CP31" s="661"/>
      <c r="CQ31" s="662"/>
      <c r="CR31" s="645">
        <v>385917</v>
      </c>
      <c r="CS31" s="682"/>
      <c r="CT31" s="682"/>
      <c r="CU31" s="682"/>
      <c r="CV31" s="682"/>
      <c r="CW31" s="682"/>
      <c r="CX31" s="682"/>
      <c r="CY31" s="683"/>
      <c r="CZ31" s="650">
        <v>0.6</v>
      </c>
      <c r="DA31" s="680"/>
      <c r="DB31" s="680"/>
      <c r="DC31" s="684"/>
      <c r="DD31" s="654">
        <v>385917</v>
      </c>
      <c r="DE31" s="682"/>
      <c r="DF31" s="682"/>
      <c r="DG31" s="682"/>
      <c r="DH31" s="682"/>
      <c r="DI31" s="682"/>
      <c r="DJ31" s="682"/>
      <c r="DK31" s="683"/>
      <c r="DL31" s="654">
        <v>385917</v>
      </c>
      <c r="DM31" s="682"/>
      <c r="DN31" s="682"/>
      <c r="DO31" s="682"/>
      <c r="DP31" s="682"/>
      <c r="DQ31" s="682"/>
      <c r="DR31" s="682"/>
      <c r="DS31" s="682"/>
      <c r="DT31" s="682"/>
      <c r="DU31" s="682"/>
      <c r="DV31" s="683"/>
      <c r="DW31" s="650">
        <v>1.3</v>
      </c>
      <c r="DX31" s="680"/>
      <c r="DY31" s="680"/>
      <c r="DZ31" s="680"/>
      <c r="EA31" s="680"/>
      <c r="EB31" s="680"/>
      <c r="EC31" s="681"/>
    </row>
    <row r="32" spans="2:133" ht="11.25" customHeight="1" x14ac:dyDescent="0.15">
      <c r="B32" s="708" t="s">
        <v>312</v>
      </c>
      <c r="C32" s="709"/>
      <c r="D32" s="709"/>
      <c r="E32" s="709"/>
      <c r="F32" s="709"/>
      <c r="G32" s="709"/>
      <c r="H32" s="709"/>
      <c r="I32" s="709"/>
      <c r="J32" s="709"/>
      <c r="K32" s="709"/>
      <c r="L32" s="709"/>
      <c r="M32" s="709"/>
      <c r="N32" s="709"/>
      <c r="O32" s="709"/>
      <c r="P32" s="709"/>
      <c r="Q32" s="710"/>
      <c r="R32" s="645">
        <v>589612</v>
      </c>
      <c r="S32" s="646"/>
      <c r="T32" s="646"/>
      <c r="U32" s="646"/>
      <c r="V32" s="646"/>
      <c r="W32" s="646"/>
      <c r="X32" s="646"/>
      <c r="Y32" s="647"/>
      <c r="Z32" s="648">
        <v>0.9</v>
      </c>
      <c r="AA32" s="648"/>
      <c r="AB32" s="648"/>
      <c r="AC32" s="648"/>
      <c r="AD32" s="649">
        <v>589612</v>
      </c>
      <c r="AE32" s="649"/>
      <c r="AF32" s="649"/>
      <c r="AG32" s="649"/>
      <c r="AH32" s="649"/>
      <c r="AI32" s="649"/>
      <c r="AJ32" s="649"/>
      <c r="AK32" s="649"/>
      <c r="AL32" s="650">
        <v>2.1</v>
      </c>
      <c r="AM32" s="651"/>
      <c r="AN32" s="651"/>
      <c r="AO32" s="652"/>
      <c r="AP32" s="701"/>
      <c r="AQ32" s="702"/>
      <c r="AR32" s="702"/>
      <c r="AS32" s="702"/>
      <c r="AT32" s="706"/>
      <c r="AU32" s="230" t="s">
        <v>313</v>
      </c>
      <c r="AV32" s="230"/>
      <c r="AW32" s="230"/>
      <c r="AX32" s="642" t="s">
        <v>314</v>
      </c>
      <c r="AY32" s="643"/>
      <c r="AZ32" s="643"/>
      <c r="BA32" s="643"/>
      <c r="BB32" s="643"/>
      <c r="BC32" s="643"/>
      <c r="BD32" s="643"/>
      <c r="BE32" s="643"/>
      <c r="BF32" s="644"/>
      <c r="BG32" s="714">
        <v>98.6</v>
      </c>
      <c r="BH32" s="682"/>
      <c r="BI32" s="682"/>
      <c r="BJ32" s="682"/>
      <c r="BK32" s="682"/>
      <c r="BL32" s="682"/>
      <c r="BM32" s="651">
        <v>96.6</v>
      </c>
      <c r="BN32" s="711"/>
      <c r="BO32" s="711"/>
      <c r="BP32" s="711"/>
      <c r="BQ32" s="712"/>
      <c r="BR32" s="714">
        <v>98.5</v>
      </c>
      <c r="BS32" s="682"/>
      <c r="BT32" s="682"/>
      <c r="BU32" s="682"/>
      <c r="BV32" s="682"/>
      <c r="BW32" s="682"/>
      <c r="BX32" s="651">
        <v>96.3</v>
      </c>
      <c r="BY32" s="711"/>
      <c r="BZ32" s="711"/>
      <c r="CA32" s="711"/>
      <c r="CB32" s="712"/>
      <c r="CD32" s="689"/>
      <c r="CE32" s="690"/>
      <c r="CF32" s="660" t="s">
        <v>315</v>
      </c>
      <c r="CG32" s="661"/>
      <c r="CH32" s="661"/>
      <c r="CI32" s="661"/>
      <c r="CJ32" s="661"/>
      <c r="CK32" s="661"/>
      <c r="CL32" s="661"/>
      <c r="CM32" s="661"/>
      <c r="CN32" s="661"/>
      <c r="CO32" s="661"/>
      <c r="CP32" s="661"/>
      <c r="CQ32" s="662"/>
      <c r="CR32" s="645">
        <v>15</v>
      </c>
      <c r="CS32" s="646"/>
      <c r="CT32" s="646"/>
      <c r="CU32" s="646"/>
      <c r="CV32" s="646"/>
      <c r="CW32" s="646"/>
      <c r="CX32" s="646"/>
      <c r="CY32" s="647"/>
      <c r="CZ32" s="650">
        <v>0</v>
      </c>
      <c r="DA32" s="680"/>
      <c r="DB32" s="680"/>
      <c r="DC32" s="684"/>
      <c r="DD32" s="654">
        <v>15</v>
      </c>
      <c r="DE32" s="646"/>
      <c r="DF32" s="646"/>
      <c r="DG32" s="646"/>
      <c r="DH32" s="646"/>
      <c r="DI32" s="646"/>
      <c r="DJ32" s="646"/>
      <c r="DK32" s="647"/>
      <c r="DL32" s="654">
        <v>15</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316</v>
      </c>
      <c r="C33" s="643"/>
      <c r="D33" s="643"/>
      <c r="E33" s="643"/>
      <c r="F33" s="643"/>
      <c r="G33" s="643"/>
      <c r="H33" s="643"/>
      <c r="I33" s="643"/>
      <c r="J33" s="643"/>
      <c r="K33" s="643"/>
      <c r="L33" s="643"/>
      <c r="M33" s="643"/>
      <c r="N33" s="643"/>
      <c r="O33" s="643"/>
      <c r="P33" s="643"/>
      <c r="Q33" s="644"/>
      <c r="R33" s="645">
        <v>7189535</v>
      </c>
      <c r="S33" s="646"/>
      <c r="T33" s="646"/>
      <c r="U33" s="646"/>
      <c r="V33" s="646"/>
      <c r="W33" s="646"/>
      <c r="X33" s="646"/>
      <c r="Y33" s="647"/>
      <c r="Z33" s="648">
        <v>11.4</v>
      </c>
      <c r="AA33" s="648"/>
      <c r="AB33" s="648"/>
      <c r="AC33" s="648"/>
      <c r="AD33" s="649" t="s">
        <v>144</v>
      </c>
      <c r="AE33" s="649"/>
      <c r="AF33" s="649"/>
      <c r="AG33" s="649"/>
      <c r="AH33" s="649"/>
      <c r="AI33" s="649"/>
      <c r="AJ33" s="649"/>
      <c r="AK33" s="649"/>
      <c r="AL33" s="650" t="s">
        <v>144</v>
      </c>
      <c r="AM33" s="651"/>
      <c r="AN33" s="651"/>
      <c r="AO33" s="652"/>
      <c r="AP33" s="703"/>
      <c r="AQ33" s="704"/>
      <c r="AR33" s="704"/>
      <c r="AS33" s="704"/>
      <c r="AT33" s="707"/>
      <c r="AU33" s="232"/>
      <c r="AV33" s="232"/>
      <c r="AW33" s="232"/>
      <c r="AX33" s="694" t="s">
        <v>317</v>
      </c>
      <c r="AY33" s="695"/>
      <c r="AZ33" s="695"/>
      <c r="BA33" s="695"/>
      <c r="BB33" s="695"/>
      <c r="BC33" s="695"/>
      <c r="BD33" s="695"/>
      <c r="BE33" s="695"/>
      <c r="BF33" s="696"/>
      <c r="BG33" s="715">
        <v>98.6</v>
      </c>
      <c r="BH33" s="716"/>
      <c r="BI33" s="716"/>
      <c r="BJ33" s="716"/>
      <c r="BK33" s="716"/>
      <c r="BL33" s="716"/>
      <c r="BM33" s="717">
        <v>96.7</v>
      </c>
      <c r="BN33" s="716"/>
      <c r="BO33" s="716"/>
      <c r="BP33" s="716"/>
      <c r="BQ33" s="718"/>
      <c r="BR33" s="715">
        <v>98.3</v>
      </c>
      <c r="BS33" s="716"/>
      <c r="BT33" s="716"/>
      <c r="BU33" s="716"/>
      <c r="BV33" s="716"/>
      <c r="BW33" s="716"/>
      <c r="BX33" s="717">
        <v>96.1</v>
      </c>
      <c r="BY33" s="716"/>
      <c r="BZ33" s="716"/>
      <c r="CA33" s="716"/>
      <c r="CB33" s="718"/>
      <c r="CD33" s="660" t="s">
        <v>318</v>
      </c>
      <c r="CE33" s="661"/>
      <c r="CF33" s="661"/>
      <c r="CG33" s="661"/>
      <c r="CH33" s="661"/>
      <c r="CI33" s="661"/>
      <c r="CJ33" s="661"/>
      <c r="CK33" s="661"/>
      <c r="CL33" s="661"/>
      <c r="CM33" s="661"/>
      <c r="CN33" s="661"/>
      <c r="CO33" s="661"/>
      <c r="CP33" s="661"/>
      <c r="CQ33" s="662"/>
      <c r="CR33" s="645">
        <v>17956573</v>
      </c>
      <c r="CS33" s="682"/>
      <c r="CT33" s="682"/>
      <c r="CU33" s="682"/>
      <c r="CV33" s="682"/>
      <c r="CW33" s="682"/>
      <c r="CX33" s="682"/>
      <c r="CY33" s="683"/>
      <c r="CZ33" s="650">
        <v>29.7</v>
      </c>
      <c r="DA33" s="680"/>
      <c r="DB33" s="680"/>
      <c r="DC33" s="684"/>
      <c r="DD33" s="654">
        <v>13757910</v>
      </c>
      <c r="DE33" s="682"/>
      <c r="DF33" s="682"/>
      <c r="DG33" s="682"/>
      <c r="DH33" s="682"/>
      <c r="DI33" s="682"/>
      <c r="DJ33" s="682"/>
      <c r="DK33" s="683"/>
      <c r="DL33" s="654">
        <v>10287904</v>
      </c>
      <c r="DM33" s="682"/>
      <c r="DN33" s="682"/>
      <c r="DO33" s="682"/>
      <c r="DP33" s="682"/>
      <c r="DQ33" s="682"/>
      <c r="DR33" s="682"/>
      <c r="DS33" s="682"/>
      <c r="DT33" s="682"/>
      <c r="DU33" s="682"/>
      <c r="DV33" s="683"/>
      <c r="DW33" s="650">
        <v>35.1</v>
      </c>
      <c r="DX33" s="680"/>
      <c r="DY33" s="680"/>
      <c r="DZ33" s="680"/>
      <c r="EA33" s="680"/>
      <c r="EB33" s="680"/>
      <c r="EC33" s="681"/>
    </row>
    <row r="34" spans="2:133" ht="11.25" customHeight="1" x14ac:dyDescent="0.15">
      <c r="B34" s="642" t="s">
        <v>319</v>
      </c>
      <c r="C34" s="643"/>
      <c r="D34" s="643"/>
      <c r="E34" s="643"/>
      <c r="F34" s="643"/>
      <c r="G34" s="643"/>
      <c r="H34" s="643"/>
      <c r="I34" s="643"/>
      <c r="J34" s="643"/>
      <c r="K34" s="643"/>
      <c r="L34" s="643"/>
      <c r="M34" s="643"/>
      <c r="N34" s="643"/>
      <c r="O34" s="643"/>
      <c r="P34" s="643"/>
      <c r="Q34" s="644"/>
      <c r="R34" s="645">
        <v>651137</v>
      </c>
      <c r="S34" s="646"/>
      <c r="T34" s="646"/>
      <c r="U34" s="646"/>
      <c r="V34" s="646"/>
      <c r="W34" s="646"/>
      <c r="X34" s="646"/>
      <c r="Y34" s="647"/>
      <c r="Z34" s="648">
        <v>1</v>
      </c>
      <c r="AA34" s="648"/>
      <c r="AB34" s="648"/>
      <c r="AC34" s="648"/>
      <c r="AD34" s="649">
        <v>459875</v>
      </c>
      <c r="AE34" s="649"/>
      <c r="AF34" s="649"/>
      <c r="AG34" s="649"/>
      <c r="AH34" s="649"/>
      <c r="AI34" s="649"/>
      <c r="AJ34" s="649"/>
      <c r="AK34" s="649"/>
      <c r="AL34" s="650">
        <v>1.6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6827904</v>
      </c>
      <c r="CS34" s="646"/>
      <c r="CT34" s="646"/>
      <c r="CU34" s="646"/>
      <c r="CV34" s="646"/>
      <c r="CW34" s="646"/>
      <c r="CX34" s="646"/>
      <c r="CY34" s="647"/>
      <c r="CZ34" s="650">
        <v>11.3</v>
      </c>
      <c r="DA34" s="680"/>
      <c r="DB34" s="680"/>
      <c r="DC34" s="684"/>
      <c r="DD34" s="654">
        <v>5147018</v>
      </c>
      <c r="DE34" s="646"/>
      <c r="DF34" s="646"/>
      <c r="DG34" s="646"/>
      <c r="DH34" s="646"/>
      <c r="DI34" s="646"/>
      <c r="DJ34" s="646"/>
      <c r="DK34" s="647"/>
      <c r="DL34" s="654">
        <v>4523905</v>
      </c>
      <c r="DM34" s="646"/>
      <c r="DN34" s="646"/>
      <c r="DO34" s="646"/>
      <c r="DP34" s="646"/>
      <c r="DQ34" s="646"/>
      <c r="DR34" s="646"/>
      <c r="DS34" s="646"/>
      <c r="DT34" s="646"/>
      <c r="DU34" s="646"/>
      <c r="DV34" s="647"/>
      <c r="DW34" s="650">
        <v>15.4</v>
      </c>
      <c r="DX34" s="680"/>
      <c r="DY34" s="680"/>
      <c r="DZ34" s="680"/>
      <c r="EA34" s="680"/>
      <c r="EB34" s="680"/>
      <c r="EC34" s="681"/>
    </row>
    <row r="35" spans="2:133" ht="11.25" customHeight="1" x14ac:dyDescent="0.15">
      <c r="B35" s="642" t="s">
        <v>321</v>
      </c>
      <c r="C35" s="643"/>
      <c r="D35" s="643"/>
      <c r="E35" s="643"/>
      <c r="F35" s="643"/>
      <c r="G35" s="643"/>
      <c r="H35" s="643"/>
      <c r="I35" s="643"/>
      <c r="J35" s="643"/>
      <c r="K35" s="643"/>
      <c r="L35" s="643"/>
      <c r="M35" s="643"/>
      <c r="N35" s="643"/>
      <c r="O35" s="643"/>
      <c r="P35" s="643"/>
      <c r="Q35" s="644"/>
      <c r="R35" s="645">
        <v>80058</v>
      </c>
      <c r="S35" s="646"/>
      <c r="T35" s="646"/>
      <c r="U35" s="646"/>
      <c r="V35" s="646"/>
      <c r="W35" s="646"/>
      <c r="X35" s="646"/>
      <c r="Y35" s="647"/>
      <c r="Z35" s="648">
        <v>0.1</v>
      </c>
      <c r="AA35" s="648"/>
      <c r="AB35" s="648"/>
      <c r="AC35" s="648"/>
      <c r="AD35" s="649" t="s">
        <v>244</v>
      </c>
      <c r="AE35" s="649"/>
      <c r="AF35" s="649"/>
      <c r="AG35" s="649"/>
      <c r="AH35" s="649"/>
      <c r="AI35" s="649"/>
      <c r="AJ35" s="649"/>
      <c r="AK35" s="649"/>
      <c r="AL35" s="650" t="s">
        <v>144</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398392</v>
      </c>
      <c r="CS35" s="682"/>
      <c r="CT35" s="682"/>
      <c r="CU35" s="682"/>
      <c r="CV35" s="682"/>
      <c r="CW35" s="682"/>
      <c r="CX35" s="682"/>
      <c r="CY35" s="683"/>
      <c r="CZ35" s="650">
        <v>0.7</v>
      </c>
      <c r="DA35" s="680"/>
      <c r="DB35" s="680"/>
      <c r="DC35" s="684"/>
      <c r="DD35" s="654">
        <v>230081</v>
      </c>
      <c r="DE35" s="682"/>
      <c r="DF35" s="682"/>
      <c r="DG35" s="682"/>
      <c r="DH35" s="682"/>
      <c r="DI35" s="682"/>
      <c r="DJ35" s="682"/>
      <c r="DK35" s="683"/>
      <c r="DL35" s="654">
        <v>230021</v>
      </c>
      <c r="DM35" s="682"/>
      <c r="DN35" s="682"/>
      <c r="DO35" s="682"/>
      <c r="DP35" s="682"/>
      <c r="DQ35" s="682"/>
      <c r="DR35" s="682"/>
      <c r="DS35" s="682"/>
      <c r="DT35" s="682"/>
      <c r="DU35" s="682"/>
      <c r="DV35" s="683"/>
      <c r="DW35" s="650">
        <v>0.8</v>
      </c>
      <c r="DX35" s="680"/>
      <c r="DY35" s="680"/>
      <c r="DZ35" s="680"/>
      <c r="EA35" s="680"/>
      <c r="EB35" s="680"/>
      <c r="EC35" s="681"/>
    </row>
    <row r="36" spans="2:133" ht="11.25" customHeight="1" x14ac:dyDescent="0.15">
      <c r="B36" s="642" t="s">
        <v>325</v>
      </c>
      <c r="C36" s="643"/>
      <c r="D36" s="643"/>
      <c r="E36" s="643"/>
      <c r="F36" s="643"/>
      <c r="G36" s="643"/>
      <c r="H36" s="643"/>
      <c r="I36" s="643"/>
      <c r="J36" s="643"/>
      <c r="K36" s="643"/>
      <c r="L36" s="643"/>
      <c r="M36" s="643"/>
      <c r="N36" s="643"/>
      <c r="O36" s="643"/>
      <c r="P36" s="643"/>
      <c r="Q36" s="644"/>
      <c r="R36" s="645">
        <v>3183163</v>
      </c>
      <c r="S36" s="646"/>
      <c r="T36" s="646"/>
      <c r="U36" s="646"/>
      <c r="V36" s="646"/>
      <c r="W36" s="646"/>
      <c r="X36" s="646"/>
      <c r="Y36" s="647"/>
      <c r="Z36" s="648">
        <v>5</v>
      </c>
      <c r="AA36" s="648"/>
      <c r="AB36" s="648"/>
      <c r="AC36" s="648"/>
      <c r="AD36" s="649" t="s">
        <v>128</v>
      </c>
      <c r="AE36" s="649"/>
      <c r="AF36" s="649"/>
      <c r="AG36" s="649"/>
      <c r="AH36" s="649"/>
      <c r="AI36" s="649"/>
      <c r="AJ36" s="649"/>
      <c r="AK36" s="649"/>
      <c r="AL36" s="650" t="s">
        <v>144</v>
      </c>
      <c r="AM36" s="651"/>
      <c r="AN36" s="651"/>
      <c r="AO36" s="652"/>
      <c r="AP36" s="235"/>
      <c r="AQ36" s="719" t="s">
        <v>326</v>
      </c>
      <c r="AR36" s="720"/>
      <c r="AS36" s="720"/>
      <c r="AT36" s="720"/>
      <c r="AU36" s="720"/>
      <c r="AV36" s="720"/>
      <c r="AW36" s="720"/>
      <c r="AX36" s="720"/>
      <c r="AY36" s="721"/>
      <c r="AZ36" s="634">
        <v>5515531</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438925</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3189727</v>
      </c>
      <c r="CS36" s="646"/>
      <c r="CT36" s="646"/>
      <c r="CU36" s="646"/>
      <c r="CV36" s="646"/>
      <c r="CW36" s="646"/>
      <c r="CX36" s="646"/>
      <c r="CY36" s="647"/>
      <c r="CZ36" s="650">
        <v>5.3</v>
      </c>
      <c r="DA36" s="680"/>
      <c r="DB36" s="680"/>
      <c r="DC36" s="684"/>
      <c r="DD36" s="654">
        <v>1966905</v>
      </c>
      <c r="DE36" s="646"/>
      <c r="DF36" s="646"/>
      <c r="DG36" s="646"/>
      <c r="DH36" s="646"/>
      <c r="DI36" s="646"/>
      <c r="DJ36" s="646"/>
      <c r="DK36" s="647"/>
      <c r="DL36" s="654">
        <v>1913557</v>
      </c>
      <c r="DM36" s="646"/>
      <c r="DN36" s="646"/>
      <c r="DO36" s="646"/>
      <c r="DP36" s="646"/>
      <c r="DQ36" s="646"/>
      <c r="DR36" s="646"/>
      <c r="DS36" s="646"/>
      <c r="DT36" s="646"/>
      <c r="DU36" s="646"/>
      <c r="DV36" s="647"/>
      <c r="DW36" s="650">
        <v>6.5</v>
      </c>
      <c r="DX36" s="680"/>
      <c r="DY36" s="680"/>
      <c r="DZ36" s="680"/>
      <c r="EA36" s="680"/>
      <c r="EB36" s="680"/>
      <c r="EC36" s="681"/>
    </row>
    <row r="37" spans="2:133" ht="11.25" customHeight="1" x14ac:dyDescent="0.15">
      <c r="B37" s="642" t="s">
        <v>329</v>
      </c>
      <c r="C37" s="643"/>
      <c r="D37" s="643"/>
      <c r="E37" s="643"/>
      <c r="F37" s="643"/>
      <c r="G37" s="643"/>
      <c r="H37" s="643"/>
      <c r="I37" s="643"/>
      <c r="J37" s="643"/>
      <c r="K37" s="643"/>
      <c r="L37" s="643"/>
      <c r="M37" s="643"/>
      <c r="N37" s="643"/>
      <c r="O37" s="643"/>
      <c r="P37" s="643"/>
      <c r="Q37" s="644"/>
      <c r="R37" s="645">
        <v>2057723</v>
      </c>
      <c r="S37" s="646"/>
      <c r="T37" s="646"/>
      <c r="U37" s="646"/>
      <c r="V37" s="646"/>
      <c r="W37" s="646"/>
      <c r="X37" s="646"/>
      <c r="Y37" s="647"/>
      <c r="Z37" s="648">
        <v>3.2</v>
      </c>
      <c r="AA37" s="648"/>
      <c r="AB37" s="648"/>
      <c r="AC37" s="648"/>
      <c r="AD37" s="649" t="s">
        <v>244</v>
      </c>
      <c r="AE37" s="649"/>
      <c r="AF37" s="649"/>
      <c r="AG37" s="649"/>
      <c r="AH37" s="649"/>
      <c r="AI37" s="649"/>
      <c r="AJ37" s="649"/>
      <c r="AK37" s="649"/>
      <c r="AL37" s="650" t="s">
        <v>128</v>
      </c>
      <c r="AM37" s="651"/>
      <c r="AN37" s="651"/>
      <c r="AO37" s="652"/>
      <c r="AQ37" s="723" t="s">
        <v>330</v>
      </c>
      <c r="AR37" s="724"/>
      <c r="AS37" s="724"/>
      <c r="AT37" s="724"/>
      <c r="AU37" s="724"/>
      <c r="AV37" s="724"/>
      <c r="AW37" s="724"/>
      <c r="AX37" s="724"/>
      <c r="AY37" s="725"/>
      <c r="AZ37" s="645">
        <v>1043122</v>
      </c>
      <c r="BA37" s="646"/>
      <c r="BB37" s="646"/>
      <c r="BC37" s="646"/>
      <c r="BD37" s="682"/>
      <c r="BE37" s="682"/>
      <c r="BF37" s="712"/>
      <c r="BG37" s="660" t="s">
        <v>331</v>
      </c>
      <c r="BH37" s="661"/>
      <c r="BI37" s="661"/>
      <c r="BJ37" s="661"/>
      <c r="BK37" s="661"/>
      <c r="BL37" s="661"/>
      <c r="BM37" s="661"/>
      <c r="BN37" s="661"/>
      <c r="BO37" s="661"/>
      <c r="BP37" s="661"/>
      <c r="BQ37" s="661"/>
      <c r="BR37" s="661"/>
      <c r="BS37" s="661"/>
      <c r="BT37" s="661"/>
      <c r="BU37" s="662"/>
      <c r="BV37" s="645">
        <v>220771</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1166347</v>
      </c>
      <c r="CS37" s="682"/>
      <c r="CT37" s="682"/>
      <c r="CU37" s="682"/>
      <c r="CV37" s="682"/>
      <c r="CW37" s="682"/>
      <c r="CX37" s="682"/>
      <c r="CY37" s="683"/>
      <c r="CZ37" s="650">
        <v>1.9</v>
      </c>
      <c r="DA37" s="680"/>
      <c r="DB37" s="680"/>
      <c r="DC37" s="684"/>
      <c r="DD37" s="654">
        <v>1057297</v>
      </c>
      <c r="DE37" s="682"/>
      <c r="DF37" s="682"/>
      <c r="DG37" s="682"/>
      <c r="DH37" s="682"/>
      <c r="DI37" s="682"/>
      <c r="DJ37" s="682"/>
      <c r="DK37" s="683"/>
      <c r="DL37" s="654">
        <v>1057297</v>
      </c>
      <c r="DM37" s="682"/>
      <c r="DN37" s="682"/>
      <c r="DO37" s="682"/>
      <c r="DP37" s="682"/>
      <c r="DQ37" s="682"/>
      <c r="DR37" s="682"/>
      <c r="DS37" s="682"/>
      <c r="DT37" s="682"/>
      <c r="DU37" s="682"/>
      <c r="DV37" s="683"/>
      <c r="DW37" s="650">
        <v>3.6</v>
      </c>
      <c r="DX37" s="680"/>
      <c r="DY37" s="680"/>
      <c r="DZ37" s="680"/>
      <c r="EA37" s="680"/>
      <c r="EB37" s="680"/>
      <c r="EC37" s="681"/>
    </row>
    <row r="38" spans="2:133" ht="11.25" customHeight="1" x14ac:dyDescent="0.15">
      <c r="B38" s="642" t="s">
        <v>333</v>
      </c>
      <c r="C38" s="643"/>
      <c r="D38" s="643"/>
      <c r="E38" s="643"/>
      <c r="F38" s="643"/>
      <c r="G38" s="643"/>
      <c r="H38" s="643"/>
      <c r="I38" s="643"/>
      <c r="J38" s="643"/>
      <c r="K38" s="643"/>
      <c r="L38" s="643"/>
      <c r="M38" s="643"/>
      <c r="N38" s="643"/>
      <c r="O38" s="643"/>
      <c r="P38" s="643"/>
      <c r="Q38" s="644"/>
      <c r="R38" s="645">
        <v>244155</v>
      </c>
      <c r="S38" s="646"/>
      <c r="T38" s="646"/>
      <c r="U38" s="646"/>
      <c r="V38" s="646"/>
      <c r="W38" s="646"/>
      <c r="X38" s="646"/>
      <c r="Y38" s="647"/>
      <c r="Z38" s="648">
        <v>0.4</v>
      </c>
      <c r="AA38" s="648"/>
      <c r="AB38" s="648"/>
      <c r="AC38" s="648"/>
      <c r="AD38" s="649">
        <v>6663</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19525</v>
      </c>
      <c r="BA38" s="646"/>
      <c r="BB38" s="646"/>
      <c r="BC38" s="646"/>
      <c r="BD38" s="682"/>
      <c r="BE38" s="682"/>
      <c r="BF38" s="712"/>
      <c r="BG38" s="660" t="s">
        <v>335</v>
      </c>
      <c r="BH38" s="661"/>
      <c r="BI38" s="661"/>
      <c r="BJ38" s="661"/>
      <c r="BK38" s="661"/>
      <c r="BL38" s="661"/>
      <c r="BM38" s="661"/>
      <c r="BN38" s="661"/>
      <c r="BO38" s="661"/>
      <c r="BP38" s="661"/>
      <c r="BQ38" s="661"/>
      <c r="BR38" s="661"/>
      <c r="BS38" s="661"/>
      <c r="BT38" s="661"/>
      <c r="BU38" s="662"/>
      <c r="BV38" s="645">
        <v>21392</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5496006</v>
      </c>
      <c r="CS38" s="646"/>
      <c r="CT38" s="646"/>
      <c r="CU38" s="646"/>
      <c r="CV38" s="646"/>
      <c r="CW38" s="646"/>
      <c r="CX38" s="646"/>
      <c r="CY38" s="647"/>
      <c r="CZ38" s="650">
        <v>9.1</v>
      </c>
      <c r="DA38" s="680"/>
      <c r="DB38" s="680"/>
      <c r="DC38" s="684"/>
      <c r="DD38" s="654">
        <v>4539159</v>
      </c>
      <c r="DE38" s="646"/>
      <c r="DF38" s="646"/>
      <c r="DG38" s="646"/>
      <c r="DH38" s="646"/>
      <c r="DI38" s="646"/>
      <c r="DJ38" s="646"/>
      <c r="DK38" s="647"/>
      <c r="DL38" s="654">
        <v>3620421</v>
      </c>
      <c r="DM38" s="646"/>
      <c r="DN38" s="646"/>
      <c r="DO38" s="646"/>
      <c r="DP38" s="646"/>
      <c r="DQ38" s="646"/>
      <c r="DR38" s="646"/>
      <c r="DS38" s="646"/>
      <c r="DT38" s="646"/>
      <c r="DU38" s="646"/>
      <c r="DV38" s="647"/>
      <c r="DW38" s="650">
        <v>12.3</v>
      </c>
      <c r="DX38" s="680"/>
      <c r="DY38" s="680"/>
      <c r="DZ38" s="680"/>
      <c r="EA38" s="680"/>
      <c r="EB38" s="680"/>
      <c r="EC38" s="681"/>
    </row>
    <row r="39" spans="2:133" ht="11.25" customHeight="1" x14ac:dyDescent="0.15">
      <c r="B39" s="642" t="s">
        <v>337</v>
      </c>
      <c r="C39" s="643"/>
      <c r="D39" s="643"/>
      <c r="E39" s="643"/>
      <c r="F39" s="643"/>
      <c r="G39" s="643"/>
      <c r="H39" s="643"/>
      <c r="I39" s="643"/>
      <c r="J39" s="643"/>
      <c r="K39" s="643"/>
      <c r="L39" s="643"/>
      <c r="M39" s="643"/>
      <c r="N39" s="643"/>
      <c r="O39" s="643"/>
      <c r="P39" s="643"/>
      <c r="Q39" s="644"/>
      <c r="R39" s="645">
        <v>4463731</v>
      </c>
      <c r="S39" s="646"/>
      <c r="T39" s="646"/>
      <c r="U39" s="646"/>
      <c r="V39" s="646"/>
      <c r="W39" s="646"/>
      <c r="X39" s="646"/>
      <c r="Y39" s="647"/>
      <c r="Z39" s="648">
        <v>7</v>
      </c>
      <c r="AA39" s="648"/>
      <c r="AB39" s="648"/>
      <c r="AC39" s="648"/>
      <c r="AD39" s="649" t="s">
        <v>128</v>
      </c>
      <c r="AE39" s="649"/>
      <c r="AF39" s="649"/>
      <c r="AG39" s="649"/>
      <c r="AH39" s="649"/>
      <c r="AI39" s="649"/>
      <c r="AJ39" s="649"/>
      <c r="AK39" s="649"/>
      <c r="AL39" s="650" t="s">
        <v>128</v>
      </c>
      <c r="AM39" s="651"/>
      <c r="AN39" s="651"/>
      <c r="AO39" s="652"/>
      <c r="AQ39" s="723" t="s">
        <v>338</v>
      </c>
      <c r="AR39" s="724"/>
      <c r="AS39" s="724"/>
      <c r="AT39" s="724"/>
      <c r="AU39" s="724"/>
      <c r="AV39" s="724"/>
      <c r="AW39" s="724"/>
      <c r="AX39" s="724"/>
      <c r="AY39" s="725"/>
      <c r="AZ39" s="645" t="s">
        <v>128</v>
      </c>
      <c r="BA39" s="646"/>
      <c r="BB39" s="646"/>
      <c r="BC39" s="646"/>
      <c r="BD39" s="682"/>
      <c r="BE39" s="682"/>
      <c r="BF39" s="712"/>
      <c r="BG39" s="660" t="s">
        <v>339</v>
      </c>
      <c r="BH39" s="661"/>
      <c r="BI39" s="661"/>
      <c r="BJ39" s="661"/>
      <c r="BK39" s="661"/>
      <c r="BL39" s="661"/>
      <c r="BM39" s="661"/>
      <c r="BN39" s="661"/>
      <c r="BO39" s="661"/>
      <c r="BP39" s="661"/>
      <c r="BQ39" s="661"/>
      <c r="BR39" s="661"/>
      <c r="BS39" s="661"/>
      <c r="BT39" s="661"/>
      <c r="BU39" s="662"/>
      <c r="BV39" s="645">
        <v>37819</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2043307</v>
      </c>
      <c r="CS39" s="682"/>
      <c r="CT39" s="682"/>
      <c r="CU39" s="682"/>
      <c r="CV39" s="682"/>
      <c r="CW39" s="682"/>
      <c r="CX39" s="682"/>
      <c r="CY39" s="683"/>
      <c r="CZ39" s="650">
        <v>3.4</v>
      </c>
      <c r="DA39" s="680"/>
      <c r="DB39" s="680"/>
      <c r="DC39" s="684"/>
      <c r="DD39" s="654">
        <v>1874747</v>
      </c>
      <c r="DE39" s="682"/>
      <c r="DF39" s="682"/>
      <c r="DG39" s="682"/>
      <c r="DH39" s="682"/>
      <c r="DI39" s="682"/>
      <c r="DJ39" s="682"/>
      <c r="DK39" s="683"/>
      <c r="DL39" s="654" t="s">
        <v>128</v>
      </c>
      <c r="DM39" s="682"/>
      <c r="DN39" s="682"/>
      <c r="DO39" s="682"/>
      <c r="DP39" s="682"/>
      <c r="DQ39" s="682"/>
      <c r="DR39" s="682"/>
      <c r="DS39" s="682"/>
      <c r="DT39" s="682"/>
      <c r="DU39" s="682"/>
      <c r="DV39" s="683"/>
      <c r="DW39" s="650" t="s">
        <v>144</v>
      </c>
      <c r="DX39" s="680"/>
      <c r="DY39" s="680"/>
      <c r="DZ39" s="680"/>
      <c r="EA39" s="680"/>
      <c r="EB39" s="680"/>
      <c r="EC39" s="681"/>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244</v>
      </c>
      <c r="AA40" s="648"/>
      <c r="AB40" s="648"/>
      <c r="AC40" s="648"/>
      <c r="AD40" s="649" t="s">
        <v>244</v>
      </c>
      <c r="AE40" s="649"/>
      <c r="AF40" s="649"/>
      <c r="AG40" s="649"/>
      <c r="AH40" s="649"/>
      <c r="AI40" s="649"/>
      <c r="AJ40" s="649"/>
      <c r="AK40" s="649"/>
      <c r="AL40" s="650" t="s">
        <v>244</v>
      </c>
      <c r="AM40" s="651"/>
      <c r="AN40" s="651"/>
      <c r="AO40" s="652"/>
      <c r="AQ40" s="723" t="s">
        <v>342</v>
      </c>
      <c r="AR40" s="724"/>
      <c r="AS40" s="724"/>
      <c r="AT40" s="724"/>
      <c r="AU40" s="724"/>
      <c r="AV40" s="724"/>
      <c r="AW40" s="724"/>
      <c r="AX40" s="724"/>
      <c r="AY40" s="725"/>
      <c r="AZ40" s="645" t="s">
        <v>144</v>
      </c>
      <c r="BA40" s="646"/>
      <c r="BB40" s="646"/>
      <c r="BC40" s="646"/>
      <c r="BD40" s="682"/>
      <c r="BE40" s="682"/>
      <c r="BF40" s="712"/>
      <c r="BG40" s="726" t="s">
        <v>343</v>
      </c>
      <c r="BH40" s="727"/>
      <c r="BI40" s="727"/>
      <c r="BJ40" s="727"/>
      <c r="BK40" s="727"/>
      <c r="BL40" s="236"/>
      <c r="BM40" s="661" t="s">
        <v>344</v>
      </c>
      <c r="BN40" s="661"/>
      <c r="BO40" s="661"/>
      <c r="BP40" s="661"/>
      <c r="BQ40" s="661"/>
      <c r="BR40" s="661"/>
      <c r="BS40" s="661"/>
      <c r="BT40" s="661"/>
      <c r="BU40" s="662"/>
      <c r="BV40" s="645">
        <v>65</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1237</v>
      </c>
      <c r="CS40" s="646"/>
      <c r="CT40" s="646"/>
      <c r="CU40" s="646"/>
      <c r="CV40" s="646"/>
      <c r="CW40" s="646"/>
      <c r="CX40" s="646"/>
      <c r="CY40" s="647"/>
      <c r="CZ40" s="650">
        <v>0</v>
      </c>
      <c r="DA40" s="680"/>
      <c r="DB40" s="680"/>
      <c r="DC40" s="684"/>
      <c r="DD40" s="654" t="s">
        <v>128</v>
      </c>
      <c r="DE40" s="646"/>
      <c r="DF40" s="646"/>
      <c r="DG40" s="646"/>
      <c r="DH40" s="646"/>
      <c r="DI40" s="646"/>
      <c r="DJ40" s="646"/>
      <c r="DK40" s="647"/>
      <c r="DL40" s="654" t="s">
        <v>128</v>
      </c>
      <c r="DM40" s="646"/>
      <c r="DN40" s="646"/>
      <c r="DO40" s="646"/>
      <c r="DP40" s="646"/>
      <c r="DQ40" s="646"/>
      <c r="DR40" s="646"/>
      <c r="DS40" s="646"/>
      <c r="DT40" s="646"/>
      <c r="DU40" s="646"/>
      <c r="DV40" s="647"/>
      <c r="DW40" s="650" t="s">
        <v>244</v>
      </c>
      <c r="DX40" s="680"/>
      <c r="DY40" s="680"/>
      <c r="DZ40" s="680"/>
      <c r="EA40" s="680"/>
      <c r="EB40" s="680"/>
      <c r="EC40" s="681"/>
    </row>
    <row r="41" spans="2:133" ht="11.25" customHeight="1" x14ac:dyDescent="0.15">
      <c r="B41" s="642" t="s">
        <v>346</v>
      </c>
      <c r="C41" s="643"/>
      <c r="D41" s="643"/>
      <c r="E41" s="643"/>
      <c r="F41" s="643"/>
      <c r="G41" s="643"/>
      <c r="H41" s="643"/>
      <c r="I41" s="643"/>
      <c r="J41" s="643"/>
      <c r="K41" s="643"/>
      <c r="L41" s="643"/>
      <c r="M41" s="643"/>
      <c r="N41" s="643"/>
      <c r="O41" s="643"/>
      <c r="P41" s="643"/>
      <c r="Q41" s="644"/>
      <c r="R41" s="645">
        <v>1108431</v>
      </c>
      <c r="S41" s="646"/>
      <c r="T41" s="646"/>
      <c r="U41" s="646"/>
      <c r="V41" s="646"/>
      <c r="W41" s="646"/>
      <c r="X41" s="646"/>
      <c r="Y41" s="647"/>
      <c r="Z41" s="648">
        <v>1.8</v>
      </c>
      <c r="AA41" s="648"/>
      <c r="AB41" s="648"/>
      <c r="AC41" s="648"/>
      <c r="AD41" s="649" t="s">
        <v>128</v>
      </c>
      <c r="AE41" s="649"/>
      <c r="AF41" s="649"/>
      <c r="AG41" s="649"/>
      <c r="AH41" s="649"/>
      <c r="AI41" s="649"/>
      <c r="AJ41" s="649"/>
      <c r="AK41" s="649"/>
      <c r="AL41" s="650" t="s">
        <v>128</v>
      </c>
      <c r="AM41" s="651"/>
      <c r="AN41" s="651"/>
      <c r="AO41" s="652"/>
      <c r="AQ41" s="723" t="s">
        <v>347</v>
      </c>
      <c r="AR41" s="724"/>
      <c r="AS41" s="724"/>
      <c r="AT41" s="724"/>
      <c r="AU41" s="724"/>
      <c r="AV41" s="724"/>
      <c r="AW41" s="724"/>
      <c r="AX41" s="724"/>
      <c r="AY41" s="725"/>
      <c r="AZ41" s="645">
        <v>1495288</v>
      </c>
      <c r="BA41" s="646"/>
      <c r="BB41" s="646"/>
      <c r="BC41" s="646"/>
      <c r="BD41" s="682"/>
      <c r="BE41" s="682"/>
      <c r="BF41" s="712"/>
      <c r="BG41" s="726"/>
      <c r="BH41" s="727"/>
      <c r="BI41" s="727"/>
      <c r="BJ41" s="727"/>
      <c r="BK41" s="727"/>
      <c r="BL41" s="236"/>
      <c r="BM41" s="661" t="s">
        <v>348</v>
      </c>
      <c r="BN41" s="661"/>
      <c r="BO41" s="661"/>
      <c r="BP41" s="661"/>
      <c r="BQ41" s="661"/>
      <c r="BR41" s="661"/>
      <c r="BS41" s="661"/>
      <c r="BT41" s="661"/>
      <c r="BU41" s="662"/>
      <c r="BV41" s="645" t="s">
        <v>144</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144</v>
      </c>
      <c r="CS41" s="682"/>
      <c r="CT41" s="682"/>
      <c r="CU41" s="682"/>
      <c r="CV41" s="682"/>
      <c r="CW41" s="682"/>
      <c r="CX41" s="682"/>
      <c r="CY41" s="683"/>
      <c r="CZ41" s="650" t="s">
        <v>144</v>
      </c>
      <c r="DA41" s="680"/>
      <c r="DB41" s="680"/>
      <c r="DC41" s="684"/>
      <c r="DD41" s="654" t="s">
        <v>144</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350</v>
      </c>
      <c r="C42" s="695"/>
      <c r="D42" s="695"/>
      <c r="E42" s="695"/>
      <c r="F42" s="695"/>
      <c r="G42" s="695"/>
      <c r="H42" s="695"/>
      <c r="I42" s="695"/>
      <c r="J42" s="695"/>
      <c r="K42" s="695"/>
      <c r="L42" s="695"/>
      <c r="M42" s="695"/>
      <c r="N42" s="695"/>
      <c r="O42" s="695"/>
      <c r="P42" s="695"/>
      <c r="Q42" s="696"/>
      <c r="R42" s="730">
        <v>63338549</v>
      </c>
      <c r="S42" s="731"/>
      <c r="T42" s="731"/>
      <c r="U42" s="731"/>
      <c r="V42" s="731"/>
      <c r="W42" s="731"/>
      <c r="X42" s="731"/>
      <c r="Y42" s="739"/>
      <c r="Z42" s="740">
        <v>100</v>
      </c>
      <c r="AA42" s="740"/>
      <c r="AB42" s="740"/>
      <c r="AC42" s="740"/>
      <c r="AD42" s="741">
        <v>28213729</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2957596</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278</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9213855</v>
      </c>
      <c r="CS42" s="646"/>
      <c r="CT42" s="646"/>
      <c r="CU42" s="646"/>
      <c r="CV42" s="646"/>
      <c r="CW42" s="646"/>
      <c r="CX42" s="646"/>
      <c r="CY42" s="647"/>
      <c r="CZ42" s="650">
        <v>15.2</v>
      </c>
      <c r="DA42" s="651"/>
      <c r="DB42" s="651"/>
      <c r="DC42" s="663"/>
      <c r="DD42" s="654">
        <v>1999831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269714</v>
      </c>
      <c r="CS43" s="682"/>
      <c r="CT43" s="682"/>
      <c r="CU43" s="682"/>
      <c r="CV43" s="682"/>
      <c r="CW43" s="682"/>
      <c r="CX43" s="682"/>
      <c r="CY43" s="683"/>
      <c r="CZ43" s="650">
        <v>0.4</v>
      </c>
      <c r="DA43" s="680"/>
      <c r="DB43" s="680"/>
      <c r="DC43" s="684"/>
      <c r="DD43" s="654">
        <v>269714</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9203325</v>
      </c>
      <c r="CS44" s="646"/>
      <c r="CT44" s="646"/>
      <c r="CU44" s="646"/>
      <c r="CV44" s="646"/>
      <c r="CW44" s="646"/>
      <c r="CX44" s="646"/>
      <c r="CY44" s="647"/>
      <c r="CZ44" s="650">
        <v>15.2</v>
      </c>
      <c r="DA44" s="651"/>
      <c r="DB44" s="651"/>
      <c r="DC44" s="663"/>
      <c r="DD44" s="654">
        <v>1999831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6418034</v>
      </c>
      <c r="CS45" s="682"/>
      <c r="CT45" s="682"/>
      <c r="CU45" s="682"/>
      <c r="CV45" s="682"/>
      <c r="CW45" s="682"/>
      <c r="CX45" s="682"/>
      <c r="CY45" s="683"/>
      <c r="CZ45" s="650">
        <v>10.6</v>
      </c>
      <c r="DA45" s="680"/>
      <c r="DB45" s="680"/>
      <c r="DC45" s="684"/>
      <c r="DD45" s="654">
        <v>1113550</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2769018</v>
      </c>
      <c r="CS46" s="646"/>
      <c r="CT46" s="646"/>
      <c r="CU46" s="646"/>
      <c r="CV46" s="646"/>
      <c r="CW46" s="646"/>
      <c r="CX46" s="646"/>
      <c r="CY46" s="647"/>
      <c r="CZ46" s="650">
        <v>4.5999999999999996</v>
      </c>
      <c r="DA46" s="651"/>
      <c r="DB46" s="651"/>
      <c r="DC46" s="663"/>
      <c r="DD46" s="654">
        <v>883308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10530</v>
      </c>
      <c r="CS47" s="682"/>
      <c r="CT47" s="682"/>
      <c r="CU47" s="682"/>
      <c r="CV47" s="682"/>
      <c r="CW47" s="682"/>
      <c r="CX47" s="682"/>
      <c r="CY47" s="683"/>
      <c r="CZ47" s="650">
        <v>0</v>
      </c>
      <c r="DA47" s="680"/>
      <c r="DB47" s="680"/>
      <c r="DC47" s="684"/>
      <c r="DD47" s="654" t="s">
        <v>128</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244</v>
      </c>
      <c r="CS48" s="646"/>
      <c r="CT48" s="646"/>
      <c r="CU48" s="646"/>
      <c r="CV48" s="646"/>
      <c r="CW48" s="646"/>
      <c r="CX48" s="646"/>
      <c r="CY48" s="647"/>
      <c r="CZ48" s="650" t="s">
        <v>128</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363</v>
      </c>
      <c r="CE49" s="695"/>
      <c r="CF49" s="695"/>
      <c r="CG49" s="695"/>
      <c r="CH49" s="695"/>
      <c r="CI49" s="695"/>
      <c r="CJ49" s="695"/>
      <c r="CK49" s="695"/>
      <c r="CL49" s="695"/>
      <c r="CM49" s="695"/>
      <c r="CN49" s="695"/>
      <c r="CO49" s="695"/>
      <c r="CP49" s="695"/>
      <c r="CQ49" s="696"/>
      <c r="CR49" s="730">
        <v>60511314</v>
      </c>
      <c r="CS49" s="716"/>
      <c r="CT49" s="716"/>
      <c r="CU49" s="716"/>
      <c r="CV49" s="716"/>
      <c r="CW49" s="716"/>
      <c r="CX49" s="716"/>
      <c r="CY49" s="747"/>
      <c r="CZ49" s="742">
        <v>100</v>
      </c>
      <c r="DA49" s="748"/>
      <c r="DB49" s="748"/>
      <c r="DC49" s="749"/>
      <c r="DD49" s="750">
        <v>32892157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jbN/Ua2JEyBpy+zqQ7/T9tYeKcRR7c874p6zhtoLtfH0Zb4q98cSwfzUWApeIZowuPaaC4B7z0jKskkMkmhm6g==" saltValue="/8t980K1VzgXaRl0hH5tl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25" zoomScaleNormal="25" zoomScaleSheetLayoutView="70" workbookViewId="0">
      <selection activeCell="AK30" sqref="AK30:AO3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63338</v>
      </c>
      <c r="R7" s="781"/>
      <c r="S7" s="781"/>
      <c r="T7" s="781"/>
      <c r="U7" s="781"/>
      <c r="V7" s="781">
        <v>60511</v>
      </c>
      <c r="W7" s="781"/>
      <c r="X7" s="781"/>
      <c r="Y7" s="781"/>
      <c r="Z7" s="781"/>
      <c r="AA7" s="781">
        <v>2827</v>
      </c>
      <c r="AB7" s="781"/>
      <c r="AC7" s="781"/>
      <c r="AD7" s="781"/>
      <c r="AE7" s="782"/>
      <c r="AF7" s="783">
        <v>2460</v>
      </c>
      <c r="AG7" s="784"/>
      <c r="AH7" s="784"/>
      <c r="AI7" s="784"/>
      <c r="AJ7" s="785"/>
      <c r="AK7" s="820">
        <v>3182</v>
      </c>
      <c r="AL7" s="821"/>
      <c r="AM7" s="821"/>
      <c r="AN7" s="821"/>
      <c r="AO7" s="821"/>
      <c r="AP7" s="821">
        <v>49348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596</v>
      </c>
      <c r="BT7" s="825"/>
      <c r="BU7" s="825"/>
      <c r="BV7" s="825"/>
      <c r="BW7" s="825"/>
      <c r="BX7" s="825"/>
      <c r="BY7" s="825"/>
      <c r="BZ7" s="825"/>
      <c r="CA7" s="825"/>
      <c r="CB7" s="825"/>
      <c r="CC7" s="825"/>
      <c r="CD7" s="825"/>
      <c r="CE7" s="825"/>
      <c r="CF7" s="825"/>
      <c r="CG7" s="826"/>
      <c r="CH7" s="817">
        <v>0</v>
      </c>
      <c r="CI7" s="818"/>
      <c r="CJ7" s="818"/>
      <c r="CK7" s="818"/>
      <c r="CL7" s="819"/>
      <c r="CM7" s="817">
        <v>292</v>
      </c>
      <c r="CN7" s="818"/>
      <c r="CO7" s="818"/>
      <c r="CP7" s="818"/>
      <c r="CQ7" s="819"/>
      <c r="CR7" s="817">
        <v>10</v>
      </c>
      <c r="CS7" s="818"/>
      <c r="CT7" s="818"/>
      <c r="CU7" s="818"/>
      <c r="CV7" s="819"/>
      <c r="CW7" s="817" t="s">
        <v>595</v>
      </c>
      <c r="CX7" s="818"/>
      <c r="CY7" s="818"/>
      <c r="CZ7" s="818"/>
      <c r="DA7" s="819"/>
      <c r="DB7" s="817" t="s">
        <v>595</v>
      </c>
      <c r="DC7" s="818"/>
      <c r="DD7" s="818"/>
      <c r="DE7" s="818"/>
      <c r="DF7" s="819"/>
      <c r="DG7" s="817" t="s">
        <v>595</v>
      </c>
      <c r="DH7" s="818"/>
      <c r="DI7" s="818"/>
      <c r="DJ7" s="818"/>
      <c r="DK7" s="819"/>
      <c r="DL7" s="817" t="s">
        <v>595</v>
      </c>
      <c r="DM7" s="818"/>
      <c r="DN7" s="818"/>
      <c r="DO7" s="818"/>
      <c r="DP7" s="819"/>
      <c r="DQ7" s="817" t="s">
        <v>595</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2460</v>
      </c>
      <c r="AG23" s="840"/>
      <c r="AH23" s="840"/>
      <c r="AI23" s="840"/>
      <c r="AJ23" s="843"/>
      <c r="AK23" s="844"/>
      <c r="AL23" s="845"/>
      <c r="AM23" s="845"/>
      <c r="AN23" s="845"/>
      <c r="AO23" s="845"/>
      <c r="AP23" s="840"/>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7">
        <v>15756</v>
      </c>
      <c r="R28" s="868"/>
      <c r="S28" s="868"/>
      <c r="T28" s="868"/>
      <c r="U28" s="868"/>
      <c r="V28" s="868">
        <v>15317</v>
      </c>
      <c r="W28" s="868"/>
      <c r="X28" s="868"/>
      <c r="Y28" s="868"/>
      <c r="Z28" s="868"/>
      <c r="AA28" s="868">
        <v>439</v>
      </c>
      <c r="AB28" s="868"/>
      <c r="AC28" s="868"/>
      <c r="AD28" s="868"/>
      <c r="AE28" s="869"/>
      <c r="AF28" s="870">
        <v>439</v>
      </c>
      <c r="AG28" s="868"/>
      <c r="AH28" s="868"/>
      <c r="AI28" s="868"/>
      <c r="AJ28" s="871"/>
      <c r="AK28" s="872">
        <v>1495</v>
      </c>
      <c r="AL28" s="864"/>
      <c r="AM28" s="864"/>
      <c r="AN28" s="864"/>
      <c r="AO28" s="864"/>
      <c r="AP28" s="864" t="s">
        <v>586</v>
      </c>
      <c r="AQ28" s="864"/>
      <c r="AR28" s="864"/>
      <c r="AS28" s="864"/>
      <c r="AT28" s="864"/>
      <c r="AU28" s="864" t="s">
        <v>586</v>
      </c>
      <c r="AV28" s="864"/>
      <c r="AW28" s="864"/>
      <c r="AX28" s="864"/>
      <c r="AY28" s="864"/>
      <c r="AZ28" s="864" t="s">
        <v>586</v>
      </c>
      <c r="BA28" s="864"/>
      <c r="BB28" s="864"/>
      <c r="BC28" s="864"/>
      <c r="BD28" s="864"/>
      <c r="BE28" s="865"/>
      <c r="BF28" s="865"/>
      <c r="BG28" s="865"/>
      <c r="BH28" s="865"/>
      <c r="BI28" s="866"/>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10502</v>
      </c>
      <c r="R29" s="805"/>
      <c r="S29" s="805"/>
      <c r="T29" s="805"/>
      <c r="U29" s="805"/>
      <c r="V29" s="805">
        <v>10285</v>
      </c>
      <c r="W29" s="805"/>
      <c r="X29" s="805"/>
      <c r="Y29" s="805"/>
      <c r="Z29" s="805"/>
      <c r="AA29" s="805">
        <v>217</v>
      </c>
      <c r="AB29" s="805"/>
      <c r="AC29" s="805"/>
      <c r="AD29" s="805"/>
      <c r="AE29" s="806"/>
      <c r="AF29" s="807">
        <v>217</v>
      </c>
      <c r="AG29" s="808"/>
      <c r="AH29" s="808"/>
      <c r="AI29" s="808"/>
      <c r="AJ29" s="809"/>
      <c r="AK29" s="875">
        <v>1769</v>
      </c>
      <c r="AL29" s="876"/>
      <c r="AM29" s="876"/>
      <c r="AN29" s="876"/>
      <c r="AO29" s="876"/>
      <c r="AP29" s="876" t="s">
        <v>586</v>
      </c>
      <c r="AQ29" s="876"/>
      <c r="AR29" s="876"/>
      <c r="AS29" s="876"/>
      <c r="AT29" s="876"/>
      <c r="AU29" s="876" t="s">
        <v>586</v>
      </c>
      <c r="AV29" s="876"/>
      <c r="AW29" s="876"/>
      <c r="AX29" s="876"/>
      <c r="AY29" s="876"/>
      <c r="AZ29" s="876" t="s">
        <v>586</v>
      </c>
      <c r="BA29" s="876"/>
      <c r="BB29" s="876"/>
      <c r="BC29" s="876"/>
      <c r="BD29" s="876"/>
      <c r="BE29" s="873"/>
      <c r="BF29" s="873"/>
      <c r="BG29" s="873"/>
      <c r="BH29" s="873"/>
      <c r="BI29" s="874"/>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1047</v>
      </c>
      <c r="R30" s="805"/>
      <c r="S30" s="805"/>
      <c r="T30" s="805"/>
      <c r="U30" s="805"/>
      <c r="V30" s="805">
        <v>1038</v>
      </c>
      <c r="W30" s="805"/>
      <c r="X30" s="805"/>
      <c r="Y30" s="805"/>
      <c r="Z30" s="805"/>
      <c r="AA30" s="805">
        <v>9</v>
      </c>
      <c r="AB30" s="805"/>
      <c r="AC30" s="805"/>
      <c r="AD30" s="805"/>
      <c r="AE30" s="806"/>
      <c r="AF30" s="807">
        <v>9</v>
      </c>
      <c r="AG30" s="808"/>
      <c r="AH30" s="808"/>
      <c r="AI30" s="808"/>
      <c r="AJ30" s="809"/>
      <c r="AK30" s="875">
        <v>283</v>
      </c>
      <c r="AL30" s="876"/>
      <c r="AM30" s="876"/>
      <c r="AN30" s="876"/>
      <c r="AO30" s="876"/>
      <c r="AP30" s="876" t="s">
        <v>586</v>
      </c>
      <c r="AQ30" s="876"/>
      <c r="AR30" s="876"/>
      <c r="AS30" s="876"/>
      <c r="AT30" s="876"/>
      <c r="AU30" s="876" t="s">
        <v>586</v>
      </c>
      <c r="AV30" s="876"/>
      <c r="AW30" s="876"/>
      <c r="AX30" s="876"/>
      <c r="AY30" s="876"/>
      <c r="AZ30" s="876" t="s">
        <v>586</v>
      </c>
      <c r="BA30" s="876"/>
      <c r="BB30" s="876"/>
      <c r="BC30" s="876"/>
      <c r="BD30" s="876"/>
      <c r="BE30" s="873"/>
      <c r="BF30" s="873"/>
      <c r="BG30" s="873"/>
      <c r="BH30" s="873"/>
      <c r="BI30" s="874"/>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2889</v>
      </c>
      <c r="R31" s="805"/>
      <c r="S31" s="805"/>
      <c r="T31" s="805"/>
      <c r="U31" s="805"/>
      <c r="V31" s="805">
        <v>2700</v>
      </c>
      <c r="W31" s="805"/>
      <c r="X31" s="805"/>
      <c r="Y31" s="805"/>
      <c r="Z31" s="805"/>
      <c r="AA31" s="805">
        <v>189</v>
      </c>
      <c r="AB31" s="805"/>
      <c r="AC31" s="805"/>
      <c r="AD31" s="805"/>
      <c r="AE31" s="806"/>
      <c r="AF31" s="807">
        <v>2397</v>
      </c>
      <c r="AG31" s="808"/>
      <c r="AH31" s="808"/>
      <c r="AI31" s="808"/>
      <c r="AJ31" s="809"/>
      <c r="AK31" s="875">
        <v>30</v>
      </c>
      <c r="AL31" s="876"/>
      <c r="AM31" s="876"/>
      <c r="AN31" s="876"/>
      <c r="AO31" s="876"/>
      <c r="AP31" s="876">
        <v>1354</v>
      </c>
      <c r="AQ31" s="876"/>
      <c r="AR31" s="876"/>
      <c r="AS31" s="876"/>
      <c r="AT31" s="876"/>
      <c r="AU31" s="876" t="s">
        <v>586</v>
      </c>
      <c r="AV31" s="876"/>
      <c r="AW31" s="876"/>
      <c r="AX31" s="876"/>
      <c r="AY31" s="876"/>
      <c r="AZ31" s="877" t="s">
        <v>586</v>
      </c>
      <c r="BA31" s="877"/>
      <c r="BB31" s="877"/>
      <c r="BC31" s="877"/>
      <c r="BD31" s="877"/>
      <c r="BE31" s="873" t="s">
        <v>404</v>
      </c>
      <c r="BF31" s="873"/>
      <c r="BG31" s="873"/>
      <c r="BH31" s="873"/>
      <c r="BI31" s="874"/>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2333</v>
      </c>
      <c r="R32" s="805"/>
      <c r="S32" s="805"/>
      <c r="T32" s="805"/>
      <c r="U32" s="805"/>
      <c r="V32" s="805">
        <v>2285</v>
      </c>
      <c r="W32" s="805"/>
      <c r="X32" s="805"/>
      <c r="Y32" s="805"/>
      <c r="Z32" s="805"/>
      <c r="AA32" s="805">
        <v>48</v>
      </c>
      <c r="AB32" s="805"/>
      <c r="AC32" s="805"/>
      <c r="AD32" s="805"/>
      <c r="AE32" s="806"/>
      <c r="AF32" s="807">
        <v>48</v>
      </c>
      <c r="AG32" s="808"/>
      <c r="AH32" s="808"/>
      <c r="AI32" s="808"/>
      <c r="AJ32" s="809"/>
      <c r="AK32" s="875">
        <v>1024</v>
      </c>
      <c r="AL32" s="876"/>
      <c r="AM32" s="876"/>
      <c r="AN32" s="876"/>
      <c r="AO32" s="876"/>
      <c r="AP32" s="876">
        <v>11731</v>
      </c>
      <c r="AQ32" s="876"/>
      <c r="AR32" s="876"/>
      <c r="AS32" s="876"/>
      <c r="AT32" s="876"/>
      <c r="AU32" s="876" t="s">
        <v>586</v>
      </c>
      <c r="AV32" s="876"/>
      <c r="AW32" s="876"/>
      <c r="AX32" s="876"/>
      <c r="AY32" s="876"/>
      <c r="AZ32" s="877" t="s">
        <v>586</v>
      </c>
      <c r="BA32" s="877"/>
      <c r="BB32" s="877"/>
      <c r="BC32" s="877"/>
      <c r="BD32" s="877"/>
      <c r="BE32" s="873" t="s">
        <v>406</v>
      </c>
      <c r="BF32" s="873"/>
      <c r="BG32" s="873"/>
      <c r="BH32" s="873"/>
      <c r="BI32" s="874"/>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407</v>
      </c>
      <c r="C33" s="802"/>
      <c r="D33" s="802"/>
      <c r="E33" s="802"/>
      <c r="F33" s="802"/>
      <c r="G33" s="802"/>
      <c r="H33" s="802"/>
      <c r="I33" s="802"/>
      <c r="J33" s="802"/>
      <c r="K33" s="802"/>
      <c r="L33" s="802"/>
      <c r="M33" s="802"/>
      <c r="N33" s="802"/>
      <c r="O33" s="802"/>
      <c r="P33" s="803"/>
      <c r="Q33" s="804">
        <v>22</v>
      </c>
      <c r="R33" s="805"/>
      <c r="S33" s="805"/>
      <c r="T33" s="805"/>
      <c r="U33" s="805"/>
      <c r="V33" s="805">
        <v>18</v>
      </c>
      <c r="W33" s="805"/>
      <c r="X33" s="805"/>
      <c r="Y33" s="805"/>
      <c r="Z33" s="805"/>
      <c r="AA33" s="805">
        <v>4</v>
      </c>
      <c r="AB33" s="805"/>
      <c r="AC33" s="805"/>
      <c r="AD33" s="805"/>
      <c r="AE33" s="806"/>
      <c r="AF33" s="807">
        <v>4</v>
      </c>
      <c r="AG33" s="808"/>
      <c r="AH33" s="808"/>
      <c r="AI33" s="808"/>
      <c r="AJ33" s="809"/>
      <c r="AK33" s="875">
        <v>18</v>
      </c>
      <c r="AL33" s="876"/>
      <c r="AM33" s="876"/>
      <c r="AN33" s="876"/>
      <c r="AO33" s="876"/>
      <c r="AP33" s="876">
        <v>18</v>
      </c>
      <c r="AQ33" s="876"/>
      <c r="AR33" s="876"/>
      <c r="AS33" s="876"/>
      <c r="AT33" s="876"/>
      <c r="AU33" s="876">
        <v>18</v>
      </c>
      <c r="AV33" s="876"/>
      <c r="AW33" s="876"/>
      <c r="AX33" s="876"/>
      <c r="AY33" s="876"/>
      <c r="AZ33" s="877" t="s">
        <v>586</v>
      </c>
      <c r="BA33" s="877"/>
      <c r="BB33" s="877"/>
      <c r="BC33" s="877"/>
      <c r="BD33" s="877"/>
      <c r="BE33" s="873" t="s">
        <v>406</v>
      </c>
      <c r="BF33" s="873"/>
      <c r="BG33" s="873"/>
      <c r="BH33" s="873"/>
      <c r="BI33" s="874"/>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5"/>
      <c r="AL34" s="876"/>
      <c r="AM34" s="876"/>
      <c r="AN34" s="876"/>
      <c r="AO34" s="876"/>
      <c r="AP34" s="876"/>
      <c r="AQ34" s="876"/>
      <c r="AR34" s="876"/>
      <c r="AS34" s="876"/>
      <c r="AT34" s="876"/>
      <c r="AU34" s="878"/>
      <c r="AV34" s="879"/>
      <c r="AW34" s="879"/>
      <c r="AX34" s="879"/>
      <c r="AY34" s="875"/>
      <c r="AZ34" s="880"/>
      <c r="BA34" s="881"/>
      <c r="BB34" s="881"/>
      <c r="BC34" s="881"/>
      <c r="BD34" s="882"/>
      <c r="BE34" s="873"/>
      <c r="BF34" s="873"/>
      <c r="BG34" s="873"/>
      <c r="BH34" s="873"/>
      <c r="BI34" s="874"/>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5"/>
      <c r="AL35" s="876"/>
      <c r="AM35" s="876"/>
      <c r="AN35" s="876"/>
      <c r="AO35" s="876"/>
      <c r="AP35" s="876"/>
      <c r="AQ35" s="876"/>
      <c r="AR35" s="876"/>
      <c r="AS35" s="876"/>
      <c r="AT35" s="876"/>
      <c r="AU35" s="876"/>
      <c r="AV35" s="876"/>
      <c r="AW35" s="876"/>
      <c r="AX35" s="876"/>
      <c r="AY35" s="876"/>
      <c r="AZ35" s="877"/>
      <c r="BA35" s="877"/>
      <c r="BB35" s="877"/>
      <c r="BC35" s="877"/>
      <c r="BD35" s="877"/>
      <c r="BE35" s="873"/>
      <c r="BF35" s="873"/>
      <c r="BG35" s="873"/>
      <c r="BH35" s="873"/>
      <c r="BI35" s="874"/>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5"/>
      <c r="AL36" s="876"/>
      <c r="AM36" s="876"/>
      <c r="AN36" s="876"/>
      <c r="AO36" s="876"/>
      <c r="AP36" s="876"/>
      <c r="AQ36" s="876"/>
      <c r="AR36" s="876"/>
      <c r="AS36" s="876"/>
      <c r="AT36" s="876"/>
      <c r="AU36" s="876"/>
      <c r="AV36" s="876"/>
      <c r="AW36" s="876"/>
      <c r="AX36" s="876"/>
      <c r="AY36" s="876"/>
      <c r="AZ36" s="877"/>
      <c r="BA36" s="877"/>
      <c r="BB36" s="877"/>
      <c r="BC36" s="877"/>
      <c r="BD36" s="877"/>
      <c r="BE36" s="873"/>
      <c r="BF36" s="873"/>
      <c r="BG36" s="873"/>
      <c r="BH36" s="873"/>
      <c r="BI36" s="874"/>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5"/>
      <c r="AL37" s="876"/>
      <c r="AM37" s="876"/>
      <c r="AN37" s="876"/>
      <c r="AO37" s="876"/>
      <c r="AP37" s="876"/>
      <c r="AQ37" s="876"/>
      <c r="AR37" s="876"/>
      <c r="AS37" s="876"/>
      <c r="AT37" s="876"/>
      <c r="AU37" s="876"/>
      <c r="AV37" s="876"/>
      <c r="AW37" s="876"/>
      <c r="AX37" s="876"/>
      <c r="AY37" s="876"/>
      <c r="AZ37" s="877"/>
      <c r="BA37" s="877"/>
      <c r="BB37" s="877"/>
      <c r="BC37" s="877"/>
      <c r="BD37" s="877"/>
      <c r="BE37" s="873"/>
      <c r="BF37" s="873"/>
      <c r="BG37" s="873"/>
      <c r="BH37" s="873"/>
      <c r="BI37" s="874"/>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5"/>
      <c r="AL38" s="876"/>
      <c r="AM38" s="876"/>
      <c r="AN38" s="876"/>
      <c r="AO38" s="876"/>
      <c r="AP38" s="876"/>
      <c r="AQ38" s="876"/>
      <c r="AR38" s="876"/>
      <c r="AS38" s="876"/>
      <c r="AT38" s="876"/>
      <c r="AU38" s="876"/>
      <c r="AV38" s="876"/>
      <c r="AW38" s="876"/>
      <c r="AX38" s="876"/>
      <c r="AY38" s="876"/>
      <c r="AZ38" s="877"/>
      <c r="BA38" s="877"/>
      <c r="BB38" s="877"/>
      <c r="BC38" s="877"/>
      <c r="BD38" s="877"/>
      <c r="BE38" s="873"/>
      <c r="BF38" s="873"/>
      <c r="BG38" s="873"/>
      <c r="BH38" s="873"/>
      <c r="BI38" s="874"/>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5"/>
      <c r="AL39" s="876"/>
      <c r="AM39" s="876"/>
      <c r="AN39" s="876"/>
      <c r="AO39" s="876"/>
      <c r="AP39" s="876"/>
      <c r="AQ39" s="876"/>
      <c r="AR39" s="876"/>
      <c r="AS39" s="876"/>
      <c r="AT39" s="876"/>
      <c r="AU39" s="876"/>
      <c r="AV39" s="876"/>
      <c r="AW39" s="876"/>
      <c r="AX39" s="876"/>
      <c r="AY39" s="876"/>
      <c r="AZ39" s="877"/>
      <c r="BA39" s="877"/>
      <c r="BB39" s="877"/>
      <c r="BC39" s="877"/>
      <c r="BD39" s="877"/>
      <c r="BE39" s="873"/>
      <c r="BF39" s="873"/>
      <c r="BG39" s="873"/>
      <c r="BH39" s="873"/>
      <c r="BI39" s="874"/>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5"/>
      <c r="AL40" s="876"/>
      <c r="AM40" s="876"/>
      <c r="AN40" s="876"/>
      <c r="AO40" s="876"/>
      <c r="AP40" s="876"/>
      <c r="AQ40" s="876"/>
      <c r="AR40" s="876"/>
      <c r="AS40" s="876"/>
      <c r="AT40" s="876"/>
      <c r="AU40" s="876"/>
      <c r="AV40" s="876"/>
      <c r="AW40" s="876"/>
      <c r="AX40" s="876"/>
      <c r="AY40" s="876"/>
      <c r="AZ40" s="877"/>
      <c r="BA40" s="877"/>
      <c r="BB40" s="877"/>
      <c r="BC40" s="877"/>
      <c r="BD40" s="877"/>
      <c r="BE40" s="873"/>
      <c r="BF40" s="873"/>
      <c r="BG40" s="873"/>
      <c r="BH40" s="873"/>
      <c r="BI40" s="874"/>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5"/>
      <c r="AL41" s="876"/>
      <c r="AM41" s="876"/>
      <c r="AN41" s="876"/>
      <c r="AO41" s="876"/>
      <c r="AP41" s="876"/>
      <c r="AQ41" s="876"/>
      <c r="AR41" s="876"/>
      <c r="AS41" s="876"/>
      <c r="AT41" s="876"/>
      <c r="AU41" s="876"/>
      <c r="AV41" s="876"/>
      <c r="AW41" s="876"/>
      <c r="AX41" s="876"/>
      <c r="AY41" s="876"/>
      <c r="AZ41" s="877"/>
      <c r="BA41" s="877"/>
      <c r="BB41" s="877"/>
      <c r="BC41" s="877"/>
      <c r="BD41" s="877"/>
      <c r="BE41" s="873"/>
      <c r="BF41" s="873"/>
      <c r="BG41" s="873"/>
      <c r="BH41" s="873"/>
      <c r="BI41" s="874"/>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5"/>
      <c r="AL42" s="876"/>
      <c r="AM42" s="876"/>
      <c r="AN42" s="876"/>
      <c r="AO42" s="876"/>
      <c r="AP42" s="876"/>
      <c r="AQ42" s="876"/>
      <c r="AR42" s="876"/>
      <c r="AS42" s="876"/>
      <c r="AT42" s="876"/>
      <c r="AU42" s="876"/>
      <c r="AV42" s="876"/>
      <c r="AW42" s="876"/>
      <c r="AX42" s="876"/>
      <c r="AY42" s="876"/>
      <c r="AZ42" s="877"/>
      <c r="BA42" s="877"/>
      <c r="BB42" s="877"/>
      <c r="BC42" s="877"/>
      <c r="BD42" s="877"/>
      <c r="BE42" s="873"/>
      <c r="BF42" s="873"/>
      <c r="BG42" s="873"/>
      <c r="BH42" s="873"/>
      <c r="BI42" s="874"/>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5"/>
      <c r="AL43" s="876"/>
      <c r="AM43" s="876"/>
      <c r="AN43" s="876"/>
      <c r="AO43" s="876"/>
      <c r="AP43" s="876"/>
      <c r="AQ43" s="876"/>
      <c r="AR43" s="876"/>
      <c r="AS43" s="876"/>
      <c r="AT43" s="876"/>
      <c r="AU43" s="876"/>
      <c r="AV43" s="876"/>
      <c r="AW43" s="876"/>
      <c r="AX43" s="876"/>
      <c r="AY43" s="876"/>
      <c r="AZ43" s="877"/>
      <c r="BA43" s="877"/>
      <c r="BB43" s="877"/>
      <c r="BC43" s="877"/>
      <c r="BD43" s="877"/>
      <c r="BE43" s="873"/>
      <c r="BF43" s="873"/>
      <c r="BG43" s="873"/>
      <c r="BH43" s="873"/>
      <c r="BI43" s="874"/>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5"/>
      <c r="AL44" s="876"/>
      <c r="AM44" s="876"/>
      <c r="AN44" s="876"/>
      <c r="AO44" s="876"/>
      <c r="AP44" s="876"/>
      <c r="AQ44" s="876"/>
      <c r="AR44" s="876"/>
      <c r="AS44" s="876"/>
      <c r="AT44" s="876"/>
      <c r="AU44" s="876"/>
      <c r="AV44" s="876"/>
      <c r="AW44" s="876"/>
      <c r="AX44" s="876"/>
      <c r="AY44" s="876"/>
      <c r="AZ44" s="877"/>
      <c r="BA44" s="877"/>
      <c r="BB44" s="877"/>
      <c r="BC44" s="877"/>
      <c r="BD44" s="877"/>
      <c r="BE44" s="873"/>
      <c r="BF44" s="873"/>
      <c r="BG44" s="873"/>
      <c r="BH44" s="873"/>
      <c r="BI44" s="874"/>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5"/>
      <c r="AL45" s="876"/>
      <c r="AM45" s="876"/>
      <c r="AN45" s="876"/>
      <c r="AO45" s="876"/>
      <c r="AP45" s="876"/>
      <c r="AQ45" s="876"/>
      <c r="AR45" s="876"/>
      <c r="AS45" s="876"/>
      <c r="AT45" s="876"/>
      <c r="AU45" s="876"/>
      <c r="AV45" s="876"/>
      <c r="AW45" s="876"/>
      <c r="AX45" s="876"/>
      <c r="AY45" s="876"/>
      <c r="AZ45" s="877"/>
      <c r="BA45" s="877"/>
      <c r="BB45" s="877"/>
      <c r="BC45" s="877"/>
      <c r="BD45" s="877"/>
      <c r="BE45" s="873"/>
      <c r="BF45" s="873"/>
      <c r="BG45" s="873"/>
      <c r="BH45" s="873"/>
      <c r="BI45" s="874"/>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5"/>
      <c r="AL46" s="876"/>
      <c r="AM46" s="876"/>
      <c r="AN46" s="876"/>
      <c r="AO46" s="876"/>
      <c r="AP46" s="876"/>
      <c r="AQ46" s="876"/>
      <c r="AR46" s="876"/>
      <c r="AS46" s="876"/>
      <c r="AT46" s="876"/>
      <c r="AU46" s="876"/>
      <c r="AV46" s="876"/>
      <c r="AW46" s="876"/>
      <c r="AX46" s="876"/>
      <c r="AY46" s="876"/>
      <c r="AZ46" s="877"/>
      <c r="BA46" s="877"/>
      <c r="BB46" s="877"/>
      <c r="BC46" s="877"/>
      <c r="BD46" s="877"/>
      <c r="BE46" s="873"/>
      <c r="BF46" s="873"/>
      <c r="BG46" s="873"/>
      <c r="BH46" s="873"/>
      <c r="BI46" s="874"/>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5"/>
      <c r="AL47" s="876"/>
      <c r="AM47" s="876"/>
      <c r="AN47" s="876"/>
      <c r="AO47" s="876"/>
      <c r="AP47" s="876"/>
      <c r="AQ47" s="876"/>
      <c r="AR47" s="876"/>
      <c r="AS47" s="876"/>
      <c r="AT47" s="876"/>
      <c r="AU47" s="876"/>
      <c r="AV47" s="876"/>
      <c r="AW47" s="876"/>
      <c r="AX47" s="876"/>
      <c r="AY47" s="876"/>
      <c r="AZ47" s="877"/>
      <c r="BA47" s="877"/>
      <c r="BB47" s="877"/>
      <c r="BC47" s="877"/>
      <c r="BD47" s="877"/>
      <c r="BE47" s="873"/>
      <c r="BF47" s="873"/>
      <c r="BG47" s="873"/>
      <c r="BH47" s="873"/>
      <c r="BI47" s="874"/>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5"/>
      <c r="AL48" s="876"/>
      <c r="AM48" s="876"/>
      <c r="AN48" s="876"/>
      <c r="AO48" s="876"/>
      <c r="AP48" s="876"/>
      <c r="AQ48" s="876"/>
      <c r="AR48" s="876"/>
      <c r="AS48" s="876"/>
      <c r="AT48" s="876"/>
      <c r="AU48" s="876"/>
      <c r="AV48" s="876"/>
      <c r="AW48" s="876"/>
      <c r="AX48" s="876"/>
      <c r="AY48" s="876"/>
      <c r="AZ48" s="877"/>
      <c r="BA48" s="877"/>
      <c r="BB48" s="877"/>
      <c r="BC48" s="877"/>
      <c r="BD48" s="877"/>
      <c r="BE48" s="873"/>
      <c r="BF48" s="873"/>
      <c r="BG48" s="873"/>
      <c r="BH48" s="873"/>
      <c r="BI48" s="874"/>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5"/>
      <c r="AL49" s="876"/>
      <c r="AM49" s="876"/>
      <c r="AN49" s="876"/>
      <c r="AO49" s="876"/>
      <c r="AP49" s="876"/>
      <c r="AQ49" s="876"/>
      <c r="AR49" s="876"/>
      <c r="AS49" s="876"/>
      <c r="AT49" s="876"/>
      <c r="AU49" s="876"/>
      <c r="AV49" s="876"/>
      <c r="AW49" s="876"/>
      <c r="AX49" s="876"/>
      <c r="AY49" s="876"/>
      <c r="AZ49" s="877"/>
      <c r="BA49" s="877"/>
      <c r="BB49" s="877"/>
      <c r="BC49" s="877"/>
      <c r="BD49" s="877"/>
      <c r="BE49" s="873"/>
      <c r="BF49" s="873"/>
      <c r="BG49" s="873"/>
      <c r="BH49" s="873"/>
      <c r="BI49" s="874"/>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3"/>
      <c r="R50" s="884"/>
      <c r="S50" s="884"/>
      <c r="T50" s="884"/>
      <c r="U50" s="884"/>
      <c r="V50" s="884"/>
      <c r="W50" s="884"/>
      <c r="X50" s="884"/>
      <c r="Y50" s="884"/>
      <c r="Z50" s="884"/>
      <c r="AA50" s="884"/>
      <c r="AB50" s="884"/>
      <c r="AC50" s="884"/>
      <c r="AD50" s="884"/>
      <c r="AE50" s="885"/>
      <c r="AF50" s="807"/>
      <c r="AG50" s="808"/>
      <c r="AH50" s="808"/>
      <c r="AI50" s="808"/>
      <c r="AJ50" s="809"/>
      <c r="AK50" s="886"/>
      <c r="AL50" s="884"/>
      <c r="AM50" s="884"/>
      <c r="AN50" s="884"/>
      <c r="AO50" s="884"/>
      <c r="AP50" s="884"/>
      <c r="AQ50" s="884"/>
      <c r="AR50" s="884"/>
      <c r="AS50" s="884"/>
      <c r="AT50" s="884"/>
      <c r="AU50" s="884"/>
      <c r="AV50" s="884"/>
      <c r="AW50" s="884"/>
      <c r="AX50" s="884"/>
      <c r="AY50" s="884"/>
      <c r="AZ50" s="887"/>
      <c r="BA50" s="887"/>
      <c r="BB50" s="887"/>
      <c r="BC50" s="887"/>
      <c r="BD50" s="887"/>
      <c r="BE50" s="873"/>
      <c r="BF50" s="873"/>
      <c r="BG50" s="873"/>
      <c r="BH50" s="873"/>
      <c r="BI50" s="874"/>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3"/>
      <c r="R51" s="884"/>
      <c r="S51" s="884"/>
      <c r="T51" s="884"/>
      <c r="U51" s="884"/>
      <c r="V51" s="884"/>
      <c r="W51" s="884"/>
      <c r="X51" s="884"/>
      <c r="Y51" s="884"/>
      <c r="Z51" s="884"/>
      <c r="AA51" s="884"/>
      <c r="AB51" s="884"/>
      <c r="AC51" s="884"/>
      <c r="AD51" s="884"/>
      <c r="AE51" s="885"/>
      <c r="AF51" s="807"/>
      <c r="AG51" s="808"/>
      <c r="AH51" s="808"/>
      <c r="AI51" s="808"/>
      <c r="AJ51" s="809"/>
      <c r="AK51" s="886"/>
      <c r="AL51" s="884"/>
      <c r="AM51" s="884"/>
      <c r="AN51" s="884"/>
      <c r="AO51" s="884"/>
      <c r="AP51" s="884"/>
      <c r="AQ51" s="884"/>
      <c r="AR51" s="884"/>
      <c r="AS51" s="884"/>
      <c r="AT51" s="884"/>
      <c r="AU51" s="884"/>
      <c r="AV51" s="884"/>
      <c r="AW51" s="884"/>
      <c r="AX51" s="884"/>
      <c r="AY51" s="884"/>
      <c r="AZ51" s="887"/>
      <c r="BA51" s="887"/>
      <c r="BB51" s="887"/>
      <c r="BC51" s="887"/>
      <c r="BD51" s="887"/>
      <c r="BE51" s="873"/>
      <c r="BF51" s="873"/>
      <c r="BG51" s="873"/>
      <c r="BH51" s="873"/>
      <c r="BI51" s="874"/>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3"/>
      <c r="R52" s="884"/>
      <c r="S52" s="884"/>
      <c r="T52" s="884"/>
      <c r="U52" s="884"/>
      <c r="V52" s="884"/>
      <c r="W52" s="884"/>
      <c r="X52" s="884"/>
      <c r="Y52" s="884"/>
      <c r="Z52" s="884"/>
      <c r="AA52" s="884"/>
      <c r="AB52" s="884"/>
      <c r="AC52" s="884"/>
      <c r="AD52" s="884"/>
      <c r="AE52" s="885"/>
      <c r="AF52" s="807"/>
      <c r="AG52" s="808"/>
      <c r="AH52" s="808"/>
      <c r="AI52" s="808"/>
      <c r="AJ52" s="809"/>
      <c r="AK52" s="886"/>
      <c r="AL52" s="884"/>
      <c r="AM52" s="884"/>
      <c r="AN52" s="884"/>
      <c r="AO52" s="884"/>
      <c r="AP52" s="884"/>
      <c r="AQ52" s="884"/>
      <c r="AR52" s="884"/>
      <c r="AS52" s="884"/>
      <c r="AT52" s="884"/>
      <c r="AU52" s="884"/>
      <c r="AV52" s="884"/>
      <c r="AW52" s="884"/>
      <c r="AX52" s="884"/>
      <c r="AY52" s="884"/>
      <c r="AZ52" s="887"/>
      <c r="BA52" s="887"/>
      <c r="BB52" s="887"/>
      <c r="BC52" s="887"/>
      <c r="BD52" s="887"/>
      <c r="BE52" s="873"/>
      <c r="BF52" s="873"/>
      <c r="BG52" s="873"/>
      <c r="BH52" s="873"/>
      <c r="BI52" s="874"/>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3"/>
      <c r="R53" s="884"/>
      <c r="S53" s="884"/>
      <c r="T53" s="884"/>
      <c r="U53" s="884"/>
      <c r="V53" s="884"/>
      <c r="W53" s="884"/>
      <c r="X53" s="884"/>
      <c r="Y53" s="884"/>
      <c r="Z53" s="884"/>
      <c r="AA53" s="884"/>
      <c r="AB53" s="884"/>
      <c r="AC53" s="884"/>
      <c r="AD53" s="884"/>
      <c r="AE53" s="885"/>
      <c r="AF53" s="807"/>
      <c r="AG53" s="808"/>
      <c r="AH53" s="808"/>
      <c r="AI53" s="808"/>
      <c r="AJ53" s="809"/>
      <c r="AK53" s="886"/>
      <c r="AL53" s="884"/>
      <c r="AM53" s="884"/>
      <c r="AN53" s="884"/>
      <c r="AO53" s="884"/>
      <c r="AP53" s="884"/>
      <c r="AQ53" s="884"/>
      <c r="AR53" s="884"/>
      <c r="AS53" s="884"/>
      <c r="AT53" s="884"/>
      <c r="AU53" s="884"/>
      <c r="AV53" s="884"/>
      <c r="AW53" s="884"/>
      <c r="AX53" s="884"/>
      <c r="AY53" s="884"/>
      <c r="AZ53" s="887"/>
      <c r="BA53" s="887"/>
      <c r="BB53" s="887"/>
      <c r="BC53" s="887"/>
      <c r="BD53" s="887"/>
      <c r="BE53" s="873"/>
      <c r="BF53" s="873"/>
      <c r="BG53" s="873"/>
      <c r="BH53" s="873"/>
      <c r="BI53" s="874"/>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3"/>
      <c r="R54" s="884"/>
      <c r="S54" s="884"/>
      <c r="T54" s="884"/>
      <c r="U54" s="884"/>
      <c r="V54" s="884"/>
      <c r="W54" s="884"/>
      <c r="X54" s="884"/>
      <c r="Y54" s="884"/>
      <c r="Z54" s="884"/>
      <c r="AA54" s="884"/>
      <c r="AB54" s="884"/>
      <c r="AC54" s="884"/>
      <c r="AD54" s="884"/>
      <c r="AE54" s="885"/>
      <c r="AF54" s="807"/>
      <c r="AG54" s="808"/>
      <c r="AH54" s="808"/>
      <c r="AI54" s="808"/>
      <c r="AJ54" s="809"/>
      <c r="AK54" s="886"/>
      <c r="AL54" s="884"/>
      <c r="AM54" s="884"/>
      <c r="AN54" s="884"/>
      <c r="AO54" s="884"/>
      <c r="AP54" s="884"/>
      <c r="AQ54" s="884"/>
      <c r="AR54" s="884"/>
      <c r="AS54" s="884"/>
      <c r="AT54" s="884"/>
      <c r="AU54" s="884"/>
      <c r="AV54" s="884"/>
      <c r="AW54" s="884"/>
      <c r="AX54" s="884"/>
      <c r="AY54" s="884"/>
      <c r="AZ54" s="887"/>
      <c r="BA54" s="887"/>
      <c r="BB54" s="887"/>
      <c r="BC54" s="887"/>
      <c r="BD54" s="887"/>
      <c r="BE54" s="873"/>
      <c r="BF54" s="873"/>
      <c r="BG54" s="873"/>
      <c r="BH54" s="873"/>
      <c r="BI54" s="874"/>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3"/>
      <c r="R55" s="884"/>
      <c r="S55" s="884"/>
      <c r="T55" s="884"/>
      <c r="U55" s="884"/>
      <c r="V55" s="884"/>
      <c r="W55" s="884"/>
      <c r="X55" s="884"/>
      <c r="Y55" s="884"/>
      <c r="Z55" s="884"/>
      <c r="AA55" s="884"/>
      <c r="AB55" s="884"/>
      <c r="AC55" s="884"/>
      <c r="AD55" s="884"/>
      <c r="AE55" s="885"/>
      <c r="AF55" s="807"/>
      <c r="AG55" s="808"/>
      <c r="AH55" s="808"/>
      <c r="AI55" s="808"/>
      <c r="AJ55" s="809"/>
      <c r="AK55" s="886"/>
      <c r="AL55" s="884"/>
      <c r="AM55" s="884"/>
      <c r="AN55" s="884"/>
      <c r="AO55" s="884"/>
      <c r="AP55" s="884"/>
      <c r="AQ55" s="884"/>
      <c r="AR55" s="884"/>
      <c r="AS55" s="884"/>
      <c r="AT55" s="884"/>
      <c r="AU55" s="884"/>
      <c r="AV55" s="884"/>
      <c r="AW55" s="884"/>
      <c r="AX55" s="884"/>
      <c r="AY55" s="884"/>
      <c r="AZ55" s="887"/>
      <c r="BA55" s="887"/>
      <c r="BB55" s="887"/>
      <c r="BC55" s="887"/>
      <c r="BD55" s="887"/>
      <c r="BE55" s="873"/>
      <c r="BF55" s="873"/>
      <c r="BG55" s="873"/>
      <c r="BH55" s="873"/>
      <c r="BI55" s="874"/>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3"/>
      <c r="R56" s="884"/>
      <c r="S56" s="884"/>
      <c r="T56" s="884"/>
      <c r="U56" s="884"/>
      <c r="V56" s="884"/>
      <c r="W56" s="884"/>
      <c r="X56" s="884"/>
      <c r="Y56" s="884"/>
      <c r="Z56" s="884"/>
      <c r="AA56" s="884"/>
      <c r="AB56" s="884"/>
      <c r="AC56" s="884"/>
      <c r="AD56" s="884"/>
      <c r="AE56" s="885"/>
      <c r="AF56" s="807"/>
      <c r="AG56" s="808"/>
      <c r="AH56" s="808"/>
      <c r="AI56" s="808"/>
      <c r="AJ56" s="809"/>
      <c r="AK56" s="886"/>
      <c r="AL56" s="884"/>
      <c r="AM56" s="884"/>
      <c r="AN56" s="884"/>
      <c r="AO56" s="884"/>
      <c r="AP56" s="884"/>
      <c r="AQ56" s="884"/>
      <c r="AR56" s="884"/>
      <c r="AS56" s="884"/>
      <c r="AT56" s="884"/>
      <c r="AU56" s="884"/>
      <c r="AV56" s="884"/>
      <c r="AW56" s="884"/>
      <c r="AX56" s="884"/>
      <c r="AY56" s="884"/>
      <c r="AZ56" s="887"/>
      <c r="BA56" s="887"/>
      <c r="BB56" s="887"/>
      <c r="BC56" s="887"/>
      <c r="BD56" s="887"/>
      <c r="BE56" s="873"/>
      <c r="BF56" s="873"/>
      <c r="BG56" s="873"/>
      <c r="BH56" s="873"/>
      <c r="BI56" s="874"/>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3"/>
      <c r="R57" s="884"/>
      <c r="S57" s="884"/>
      <c r="T57" s="884"/>
      <c r="U57" s="884"/>
      <c r="V57" s="884"/>
      <c r="W57" s="884"/>
      <c r="X57" s="884"/>
      <c r="Y57" s="884"/>
      <c r="Z57" s="884"/>
      <c r="AA57" s="884"/>
      <c r="AB57" s="884"/>
      <c r="AC57" s="884"/>
      <c r="AD57" s="884"/>
      <c r="AE57" s="885"/>
      <c r="AF57" s="807"/>
      <c r="AG57" s="808"/>
      <c r="AH57" s="808"/>
      <c r="AI57" s="808"/>
      <c r="AJ57" s="809"/>
      <c r="AK57" s="886"/>
      <c r="AL57" s="884"/>
      <c r="AM57" s="884"/>
      <c r="AN57" s="884"/>
      <c r="AO57" s="884"/>
      <c r="AP57" s="884"/>
      <c r="AQ57" s="884"/>
      <c r="AR57" s="884"/>
      <c r="AS57" s="884"/>
      <c r="AT57" s="884"/>
      <c r="AU57" s="884"/>
      <c r="AV57" s="884"/>
      <c r="AW57" s="884"/>
      <c r="AX57" s="884"/>
      <c r="AY57" s="884"/>
      <c r="AZ57" s="887"/>
      <c r="BA57" s="887"/>
      <c r="BB57" s="887"/>
      <c r="BC57" s="887"/>
      <c r="BD57" s="887"/>
      <c r="BE57" s="873"/>
      <c r="BF57" s="873"/>
      <c r="BG57" s="873"/>
      <c r="BH57" s="873"/>
      <c r="BI57" s="874"/>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3"/>
      <c r="R58" s="884"/>
      <c r="S58" s="884"/>
      <c r="T58" s="884"/>
      <c r="U58" s="884"/>
      <c r="V58" s="884"/>
      <c r="W58" s="884"/>
      <c r="X58" s="884"/>
      <c r="Y58" s="884"/>
      <c r="Z58" s="884"/>
      <c r="AA58" s="884"/>
      <c r="AB58" s="884"/>
      <c r="AC58" s="884"/>
      <c r="AD58" s="884"/>
      <c r="AE58" s="885"/>
      <c r="AF58" s="807"/>
      <c r="AG58" s="808"/>
      <c r="AH58" s="808"/>
      <c r="AI58" s="808"/>
      <c r="AJ58" s="809"/>
      <c r="AK58" s="886"/>
      <c r="AL58" s="884"/>
      <c r="AM58" s="884"/>
      <c r="AN58" s="884"/>
      <c r="AO58" s="884"/>
      <c r="AP58" s="884"/>
      <c r="AQ58" s="884"/>
      <c r="AR58" s="884"/>
      <c r="AS58" s="884"/>
      <c r="AT58" s="884"/>
      <c r="AU58" s="884"/>
      <c r="AV58" s="884"/>
      <c r="AW58" s="884"/>
      <c r="AX58" s="884"/>
      <c r="AY58" s="884"/>
      <c r="AZ58" s="887"/>
      <c r="BA58" s="887"/>
      <c r="BB58" s="887"/>
      <c r="BC58" s="887"/>
      <c r="BD58" s="887"/>
      <c r="BE58" s="873"/>
      <c r="BF58" s="873"/>
      <c r="BG58" s="873"/>
      <c r="BH58" s="873"/>
      <c r="BI58" s="874"/>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3"/>
      <c r="R59" s="884"/>
      <c r="S59" s="884"/>
      <c r="T59" s="884"/>
      <c r="U59" s="884"/>
      <c r="V59" s="884"/>
      <c r="W59" s="884"/>
      <c r="X59" s="884"/>
      <c r="Y59" s="884"/>
      <c r="Z59" s="884"/>
      <c r="AA59" s="884"/>
      <c r="AB59" s="884"/>
      <c r="AC59" s="884"/>
      <c r="AD59" s="884"/>
      <c r="AE59" s="885"/>
      <c r="AF59" s="807"/>
      <c r="AG59" s="808"/>
      <c r="AH59" s="808"/>
      <c r="AI59" s="808"/>
      <c r="AJ59" s="809"/>
      <c r="AK59" s="886"/>
      <c r="AL59" s="884"/>
      <c r="AM59" s="884"/>
      <c r="AN59" s="884"/>
      <c r="AO59" s="884"/>
      <c r="AP59" s="884"/>
      <c r="AQ59" s="884"/>
      <c r="AR59" s="884"/>
      <c r="AS59" s="884"/>
      <c r="AT59" s="884"/>
      <c r="AU59" s="884"/>
      <c r="AV59" s="884"/>
      <c r="AW59" s="884"/>
      <c r="AX59" s="884"/>
      <c r="AY59" s="884"/>
      <c r="AZ59" s="887"/>
      <c r="BA59" s="887"/>
      <c r="BB59" s="887"/>
      <c r="BC59" s="887"/>
      <c r="BD59" s="887"/>
      <c r="BE59" s="873"/>
      <c r="BF59" s="873"/>
      <c r="BG59" s="873"/>
      <c r="BH59" s="873"/>
      <c r="BI59" s="874"/>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3"/>
      <c r="R60" s="884"/>
      <c r="S60" s="884"/>
      <c r="T60" s="884"/>
      <c r="U60" s="884"/>
      <c r="V60" s="884"/>
      <c r="W60" s="884"/>
      <c r="X60" s="884"/>
      <c r="Y60" s="884"/>
      <c r="Z60" s="884"/>
      <c r="AA60" s="884"/>
      <c r="AB60" s="884"/>
      <c r="AC60" s="884"/>
      <c r="AD60" s="884"/>
      <c r="AE60" s="885"/>
      <c r="AF60" s="807"/>
      <c r="AG60" s="808"/>
      <c r="AH60" s="808"/>
      <c r="AI60" s="808"/>
      <c r="AJ60" s="809"/>
      <c r="AK60" s="886"/>
      <c r="AL60" s="884"/>
      <c r="AM60" s="884"/>
      <c r="AN60" s="884"/>
      <c r="AO60" s="884"/>
      <c r="AP60" s="884"/>
      <c r="AQ60" s="884"/>
      <c r="AR60" s="884"/>
      <c r="AS60" s="884"/>
      <c r="AT60" s="884"/>
      <c r="AU60" s="884"/>
      <c r="AV60" s="884"/>
      <c r="AW60" s="884"/>
      <c r="AX60" s="884"/>
      <c r="AY60" s="884"/>
      <c r="AZ60" s="887"/>
      <c r="BA60" s="887"/>
      <c r="BB60" s="887"/>
      <c r="BC60" s="887"/>
      <c r="BD60" s="887"/>
      <c r="BE60" s="873"/>
      <c r="BF60" s="873"/>
      <c r="BG60" s="873"/>
      <c r="BH60" s="873"/>
      <c r="BI60" s="874"/>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3"/>
      <c r="R61" s="884"/>
      <c r="S61" s="884"/>
      <c r="T61" s="884"/>
      <c r="U61" s="884"/>
      <c r="V61" s="884"/>
      <c r="W61" s="884"/>
      <c r="X61" s="884"/>
      <c r="Y61" s="884"/>
      <c r="Z61" s="884"/>
      <c r="AA61" s="884"/>
      <c r="AB61" s="884"/>
      <c r="AC61" s="884"/>
      <c r="AD61" s="884"/>
      <c r="AE61" s="885"/>
      <c r="AF61" s="807"/>
      <c r="AG61" s="808"/>
      <c r="AH61" s="808"/>
      <c r="AI61" s="808"/>
      <c r="AJ61" s="809"/>
      <c r="AK61" s="886"/>
      <c r="AL61" s="884"/>
      <c r="AM61" s="884"/>
      <c r="AN61" s="884"/>
      <c r="AO61" s="884"/>
      <c r="AP61" s="884"/>
      <c r="AQ61" s="884"/>
      <c r="AR61" s="884"/>
      <c r="AS61" s="884"/>
      <c r="AT61" s="884"/>
      <c r="AU61" s="884"/>
      <c r="AV61" s="884"/>
      <c r="AW61" s="884"/>
      <c r="AX61" s="884"/>
      <c r="AY61" s="884"/>
      <c r="AZ61" s="887"/>
      <c r="BA61" s="887"/>
      <c r="BB61" s="887"/>
      <c r="BC61" s="887"/>
      <c r="BD61" s="887"/>
      <c r="BE61" s="873"/>
      <c r="BF61" s="873"/>
      <c r="BG61" s="873"/>
      <c r="BH61" s="873"/>
      <c r="BI61" s="874"/>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3"/>
      <c r="R62" s="884"/>
      <c r="S62" s="884"/>
      <c r="T62" s="884"/>
      <c r="U62" s="884"/>
      <c r="V62" s="884"/>
      <c r="W62" s="884"/>
      <c r="X62" s="884"/>
      <c r="Y62" s="884"/>
      <c r="Z62" s="884"/>
      <c r="AA62" s="884"/>
      <c r="AB62" s="884"/>
      <c r="AC62" s="884"/>
      <c r="AD62" s="884"/>
      <c r="AE62" s="885"/>
      <c r="AF62" s="807"/>
      <c r="AG62" s="808"/>
      <c r="AH62" s="808"/>
      <c r="AI62" s="808"/>
      <c r="AJ62" s="809"/>
      <c r="AK62" s="886"/>
      <c r="AL62" s="884"/>
      <c r="AM62" s="884"/>
      <c r="AN62" s="884"/>
      <c r="AO62" s="884"/>
      <c r="AP62" s="884"/>
      <c r="AQ62" s="884"/>
      <c r="AR62" s="884"/>
      <c r="AS62" s="884"/>
      <c r="AT62" s="884"/>
      <c r="AU62" s="884"/>
      <c r="AV62" s="884"/>
      <c r="AW62" s="884"/>
      <c r="AX62" s="884"/>
      <c r="AY62" s="884"/>
      <c r="AZ62" s="887"/>
      <c r="BA62" s="887"/>
      <c r="BB62" s="887"/>
      <c r="BC62" s="887"/>
      <c r="BD62" s="887"/>
      <c r="BE62" s="873"/>
      <c r="BF62" s="873"/>
      <c r="BG62" s="873"/>
      <c r="BH62" s="873"/>
      <c r="BI62" s="874"/>
      <c r="BJ62" s="895"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409</v>
      </c>
      <c r="C63" s="837"/>
      <c r="D63" s="837"/>
      <c r="E63" s="837"/>
      <c r="F63" s="837"/>
      <c r="G63" s="837"/>
      <c r="H63" s="837"/>
      <c r="I63" s="837"/>
      <c r="J63" s="837"/>
      <c r="K63" s="837"/>
      <c r="L63" s="837"/>
      <c r="M63" s="837"/>
      <c r="N63" s="837"/>
      <c r="O63" s="837"/>
      <c r="P63" s="838"/>
      <c r="Q63" s="888"/>
      <c r="R63" s="889"/>
      <c r="S63" s="889"/>
      <c r="T63" s="889"/>
      <c r="U63" s="889"/>
      <c r="V63" s="889"/>
      <c r="W63" s="889"/>
      <c r="X63" s="889"/>
      <c r="Y63" s="889"/>
      <c r="Z63" s="889"/>
      <c r="AA63" s="889"/>
      <c r="AB63" s="889"/>
      <c r="AC63" s="889"/>
      <c r="AD63" s="889"/>
      <c r="AE63" s="890"/>
      <c r="AF63" s="891">
        <v>3113</v>
      </c>
      <c r="AG63" s="892"/>
      <c r="AH63" s="892"/>
      <c r="AI63" s="892"/>
      <c r="AJ63" s="893"/>
      <c r="AK63" s="894"/>
      <c r="AL63" s="889"/>
      <c r="AM63" s="889"/>
      <c r="AN63" s="889"/>
      <c r="AO63" s="889"/>
      <c r="AP63" s="892"/>
      <c r="AQ63" s="892"/>
      <c r="AR63" s="892"/>
      <c r="AS63" s="892"/>
      <c r="AT63" s="892"/>
      <c r="AU63" s="892"/>
      <c r="AV63" s="892"/>
      <c r="AW63" s="892"/>
      <c r="AX63" s="892"/>
      <c r="AY63" s="892"/>
      <c r="AZ63" s="896"/>
      <c r="BA63" s="896"/>
      <c r="BB63" s="896"/>
      <c r="BC63" s="896"/>
      <c r="BD63" s="896"/>
      <c r="BE63" s="897"/>
      <c r="BF63" s="897"/>
      <c r="BG63" s="897"/>
      <c r="BH63" s="897"/>
      <c r="BI63" s="898"/>
      <c r="BJ63" s="899" t="s">
        <v>410</v>
      </c>
      <c r="BK63" s="900"/>
      <c r="BL63" s="900"/>
      <c r="BM63" s="900"/>
      <c r="BN63" s="901"/>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415</v>
      </c>
      <c r="AB66" s="764"/>
      <c r="AC66" s="764"/>
      <c r="AD66" s="764"/>
      <c r="AE66" s="765"/>
      <c r="AF66" s="902" t="s">
        <v>416</v>
      </c>
      <c r="AG66" s="859"/>
      <c r="AH66" s="859"/>
      <c r="AI66" s="859"/>
      <c r="AJ66" s="903"/>
      <c r="AK66" s="763" t="s">
        <v>417</v>
      </c>
      <c r="AL66" s="787"/>
      <c r="AM66" s="787"/>
      <c r="AN66" s="787"/>
      <c r="AO66" s="788"/>
      <c r="AP66" s="763" t="s">
        <v>397</v>
      </c>
      <c r="AQ66" s="764"/>
      <c r="AR66" s="764"/>
      <c r="AS66" s="764"/>
      <c r="AT66" s="765"/>
      <c r="AU66" s="763" t="s">
        <v>418</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4"/>
      <c r="AG67" s="862"/>
      <c r="AH67" s="862"/>
      <c r="AI67" s="862"/>
      <c r="AJ67" s="905"/>
      <c r="AK67" s="906"/>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7"/>
    </row>
    <row r="68" spans="1:131" s="248" customFormat="1" ht="26.25" customHeight="1" thickTop="1" x14ac:dyDescent="0.15">
      <c r="A68" s="259">
        <v>1</v>
      </c>
      <c r="B68" s="919" t="s">
        <v>587</v>
      </c>
      <c r="C68" s="920"/>
      <c r="D68" s="920"/>
      <c r="E68" s="920"/>
      <c r="F68" s="920"/>
      <c r="G68" s="920"/>
      <c r="H68" s="920"/>
      <c r="I68" s="920"/>
      <c r="J68" s="920"/>
      <c r="K68" s="920"/>
      <c r="L68" s="920"/>
      <c r="M68" s="920"/>
      <c r="N68" s="920"/>
      <c r="O68" s="920"/>
      <c r="P68" s="921"/>
      <c r="Q68" s="922">
        <v>201442</v>
      </c>
      <c r="R68" s="916"/>
      <c r="S68" s="916"/>
      <c r="T68" s="916"/>
      <c r="U68" s="916"/>
      <c r="V68" s="916">
        <v>199735</v>
      </c>
      <c r="W68" s="916"/>
      <c r="X68" s="916"/>
      <c r="Y68" s="916"/>
      <c r="Z68" s="916"/>
      <c r="AA68" s="916">
        <v>1707</v>
      </c>
      <c r="AB68" s="916"/>
      <c r="AC68" s="916"/>
      <c r="AD68" s="916"/>
      <c r="AE68" s="916"/>
      <c r="AF68" s="916">
        <v>1707</v>
      </c>
      <c r="AG68" s="916"/>
      <c r="AH68" s="916"/>
      <c r="AI68" s="916"/>
      <c r="AJ68" s="916"/>
      <c r="AK68" s="916" t="s">
        <v>595</v>
      </c>
      <c r="AL68" s="916"/>
      <c r="AM68" s="916"/>
      <c r="AN68" s="916"/>
      <c r="AO68" s="916"/>
      <c r="AP68" s="916" t="s">
        <v>595</v>
      </c>
      <c r="AQ68" s="916"/>
      <c r="AR68" s="916"/>
      <c r="AS68" s="916"/>
      <c r="AT68" s="916"/>
      <c r="AU68" s="916" t="s">
        <v>595</v>
      </c>
      <c r="AV68" s="916"/>
      <c r="AW68" s="916"/>
      <c r="AX68" s="916"/>
      <c r="AY68" s="916"/>
      <c r="AZ68" s="917"/>
      <c r="BA68" s="917"/>
      <c r="BB68" s="917"/>
      <c r="BC68" s="917"/>
      <c r="BD68" s="918"/>
      <c r="BE68" s="266"/>
      <c r="BF68" s="266"/>
      <c r="BG68" s="266"/>
      <c r="BH68" s="266"/>
      <c r="BI68" s="266"/>
      <c r="BJ68" s="266"/>
      <c r="BK68" s="266"/>
      <c r="BL68" s="266"/>
      <c r="BM68" s="266"/>
      <c r="BN68" s="266"/>
      <c r="BO68" s="266"/>
      <c r="BP68" s="266"/>
      <c r="BQ68" s="263">
        <v>62</v>
      </c>
      <c r="BR68" s="268"/>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7"/>
    </row>
    <row r="69" spans="1:131" s="248" customFormat="1" ht="26.25" customHeight="1" x14ac:dyDescent="0.15">
      <c r="A69" s="262">
        <v>2</v>
      </c>
      <c r="B69" s="923" t="s">
        <v>588</v>
      </c>
      <c r="C69" s="924"/>
      <c r="D69" s="924"/>
      <c r="E69" s="924"/>
      <c r="F69" s="924"/>
      <c r="G69" s="924"/>
      <c r="H69" s="924"/>
      <c r="I69" s="924"/>
      <c r="J69" s="924"/>
      <c r="K69" s="924"/>
      <c r="L69" s="924"/>
      <c r="M69" s="924"/>
      <c r="N69" s="924"/>
      <c r="O69" s="924"/>
      <c r="P69" s="925"/>
      <c r="Q69" s="926">
        <v>9662</v>
      </c>
      <c r="R69" s="876"/>
      <c r="S69" s="876"/>
      <c r="T69" s="876"/>
      <c r="U69" s="876"/>
      <c r="V69" s="876">
        <v>9392</v>
      </c>
      <c r="W69" s="876"/>
      <c r="X69" s="876"/>
      <c r="Y69" s="876"/>
      <c r="Z69" s="876"/>
      <c r="AA69" s="876">
        <v>270</v>
      </c>
      <c r="AB69" s="876"/>
      <c r="AC69" s="876"/>
      <c r="AD69" s="876"/>
      <c r="AE69" s="876"/>
      <c r="AF69" s="876">
        <v>270</v>
      </c>
      <c r="AG69" s="876"/>
      <c r="AH69" s="876"/>
      <c r="AI69" s="876"/>
      <c r="AJ69" s="876"/>
      <c r="AK69" s="876" t="s">
        <v>595</v>
      </c>
      <c r="AL69" s="876"/>
      <c r="AM69" s="876"/>
      <c r="AN69" s="876"/>
      <c r="AO69" s="876"/>
      <c r="AP69" s="876" t="s">
        <v>595</v>
      </c>
      <c r="AQ69" s="876"/>
      <c r="AR69" s="876"/>
      <c r="AS69" s="876"/>
      <c r="AT69" s="876"/>
      <c r="AU69" s="876" t="s">
        <v>595</v>
      </c>
      <c r="AV69" s="876"/>
      <c r="AW69" s="876"/>
      <c r="AX69" s="876"/>
      <c r="AY69" s="876"/>
      <c r="AZ69" s="927"/>
      <c r="BA69" s="928"/>
      <c r="BB69" s="928"/>
      <c r="BC69" s="928"/>
      <c r="BD69" s="929"/>
      <c r="BE69" s="266"/>
      <c r="BF69" s="266"/>
      <c r="BG69" s="266"/>
      <c r="BH69" s="266"/>
      <c r="BI69" s="266"/>
      <c r="BJ69" s="266"/>
      <c r="BK69" s="266"/>
      <c r="BL69" s="266"/>
      <c r="BM69" s="266"/>
      <c r="BN69" s="266"/>
      <c r="BO69" s="266"/>
      <c r="BP69" s="266"/>
      <c r="BQ69" s="263">
        <v>63</v>
      </c>
      <c r="BR69" s="268"/>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7"/>
    </row>
    <row r="70" spans="1:131" s="248" customFormat="1" ht="26.25" customHeight="1" x14ac:dyDescent="0.15">
      <c r="A70" s="262">
        <v>3</v>
      </c>
      <c r="B70" s="923" t="s">
        <v>589</v>
      </c>
      <c r="C70" s="924"/>
      <c r="D70" s="924"/>
      <c r="E70" s="924"/>
      <c r="F70" s="924"/>
      <c r="G70" s="924"/>
      <c r="H70" s="924"/>
      <c r="I70" s="924"/>
      <c r="J70" s="924"/>
      <c r="K70" s="924"/>
      <c r="L70" s="924"/>
      <c r="M70" s="924"/>
      <c r="N70" s="924"/>
      <c r="O70" s="924"/>
      <c r="P70" s="925"/>
      <c r="Q70" s="926">
        <v>178</v>
      </c>
      <c r="R70" s="876"/>
      <c r="S70" s="876"/>
      <c r="T70" s="876"/>
      <c r="U70" s="876"/>
      <c r="V70" s="876">
        <v>166</v>
      </c>
      <c r="W70" s="876"/>
      <c r="X70" s="876"/>
      <c r="Y70" s="876"/>
      <c r="Z70" s="876"/>
      <c r="AA70" s="876">
        <v>12</v>
      </c>
      <c r="AB70" s="876"/>
      <c r="AC70" s="876"/>
      <c r="AD70" s="876"/>
      <c r="AE70" s="876"/>
      <c r="AF70" s="876">
        <v>12</v>
      </c>
      <c r="AG70" s="876"/>
      <c r="AH70" s="876"/>
      <c r="AI70" s="876"/>
      <c r="AJ70" s="876"/>
      <c r="AK70" s="876" t="s">
        <v>595</v>
      </c>
      <c r="AL70" s="876"/>
      <c r="AM70" s="876"/>
      <c r="AN70" s="876"/>
      <c r="AO70" s="876"/>
      <c r="AP70" s="876" t="s">
        <v>595</v>
      </c>
      <c r="AQ70" s="876"/>
      <c r="AR70" s="876"/>
      <c r="AS70" s="876"/>
      <c r="AT70" s="876"/>
      <c r="AU70" s="876" t="s">
        <v>595</v>
      </c>
      <c r="AV70" s="876"/>
      <c r="AW70" s="876"/>
      <c r="AX70" s="876"/>
      <c r="AY70" s="876"/>
      <c r="AZ70" s="930"/>
      <c r="BA70" s="930"/>
      <c r="BB70" s="930"/>
      <c r="BC70" s="930"/>
      <c r="BD70" s="931"/>
      <c r="BE70" s="266"/>
      <c r="BF70" s="266"/>
      <c r="BG70" s="266"/>
      <c r="BH70" s="266"/>
      <c r="BI70" s="266"/>
      <c r="BJ70" s="266"/>
      <c r="BK70" s="266"/>
      <c r="BL70" s="266"/>
      <c r="BM70" s="266"/>
      <c r="BN70" s="266"/>
      <c r="BO70" s="266"/>
      <c r="BP70" s="266"/>
      <c r="BQ70" s="263">
        <v>64</v>
      </c>
      <c r="BR70" s="268"/>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7"/>
    </row>
    <row r="71" spans="1:131" s="248" customFormat="1" ht="26.25" customHeight="1" x14ac:dyDescent="0.15">
      <c r="A71" s="262">
        <v>4</v>
      </c>
      <c r="B71" s="923" t="s">
        <v>590</v>
      </c>
      <c r="C71" s="924"/>
      <c r="D71" s="924"/>
      <c r="E71" s="924"/>
      <c r="F71" s="924"/>
      <c r="G71" s="924"/>
      <c r="H71" s="924"/>
      <c r="I71" s="924"/>
      <c r="J71" s="924"/>
      <c r="K71" s="924"/>
      <c r="L71" s="924"/>
      <c r="M71" s="924"/>
      <c r="N71" s="924"/>
      <c r="O71" s="924"/>
      <c r="P71" s="925"/>
      <c r="Q71" s="926">
        <v>229891</v>
      </c>
      <c r="R71" s="876"/>
      <c r="S71" s="876"/>
      <c r="T71" s="876"/>
      <c r="U71" s="876"/>
      <c r="V71" s="876">
        <v>208076</v>
      </c>
      <c r="W71" s="876"/>
      <c r="X71" s="876"/>
      <c r="Y71" s="876"/>
      <c r="Z71" s="876"/>
      <c r="AA71" s="876">
        <v>21815</v>
      </c>
      <c r="AB71" s="876"/>
      <c r="AC71" s="876"/>
      <c r="AD71" s="876"/>
      <c r="AE71" s="876"/>
      <c r="AF71" s="876">
        <v>19818</v>
      </c>
      <c r="AG71" s="876"/>
      <c r="AH71" s="876"/>
      <c r="AI71" s="876"/>
      <c r="AJ71" s="876"/>
      <c r="AK71" s="876" t="s">
        <v>595</v>
      </c>
      <c r="AL71" s="876"/>
      <c r="AM71" s="876"/>
      <c r="AN71" s="876"/>
      <c r="AO71" s="876"/>
      <c r="AP71" s="876" t="s">
        <v>595</v>
      </c>
      <c r="AQ71" s="876"/>
      <c r="AR71" s="876"/>
      <c r="AS71" s="876"/>
      <c r="AT71" s="876"/>
      <c r="AU71" s="876" t="s">
        <v>595</v>
      </c>
      <c r="AV71" s="876"/>
      <c r="AW71" s="876"/>
      <c r="AX71" s="876"/>
      <c r="AY71" s="876"/>
      <c r="AZ71" s="930"/>
      <c r="BA71" s="930"/>
      <c r="BB71" s="930"/>
      <c r="BC71" s="930"/>
      <c r="BD71" s="931"/>
      <c r="BE71" s="266"/>
      <c r="BF71" s="266"/>
      <c r="BG71" s="266"/>
      <c r="BH71" s="266"/>
      <c r="BI71" s="266"/>
      <c r="BJ71" s="266"/>
      <c r="BK71" s="266"/>
      <c r="BL71" s="266"/>
      <c r="BM71" s="266"/>
      <c r="BN71" s="266"/>
      <c r="BO71" s="266"/>
      <c r="BP71" s="266"/>
      <c r="BQ71" s="263">
        <v>65</v>
      </c>
      <c r="BR71" s="268"/>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7"/>
    </row>
    <row r="72" spans="1:131" s="248" customFormat="1" ht="26.25" customHeight="1" x14ac:dyDescent="0.15">
      <c r="A72" s="262">
        <v>5</v>
      </c>
      <c r="B72" s="923" t="s">
        <v>591</v>
      </c>
      <c r="C72" s="924"/>
      <c r="D72" s="924"/>
      <c r="E72" s="924"/>
      <c r="F72" s="924"/>
      <c r="G72" s="924"/>
      <c r="H72" s="924"/>
      <c r="I72" s="924"/>
      <c r="J72" s="924"/>
      <c r="K72" s="924"/>
      <c r="L72" s="924"/>
      <c r="M72" s="924"/>
      <c r="N72" s="924"/>
      <c r="O72" s="924"/>
      <c r="P72" s="925"/>
      <c r="Q72" s="926">
        <v>30760</v>
      </c>
      <c r="R72" s="876"/>
      <c r="S72" s="876"/>
      <c r="T72" s="876"/>
      <c r="U72" s="876"/>
      <c r="V72" s="876">
        <v>19761</v>
      </c>
      <c r="W72" s="876"/>
      <c r="X72" s="876"/>
      <c r="Y72" s="876"/>
      <c r="Z72" s="876"/>
      <c r="AA72" s="876">
        <v>10999</v>
      </c>
      <c r="AB72" s="876"/>
      <c r="AC72" s="876"/>
      <c r="AD72" s="876"/>
      <c r="AE72" s="876"/>
      <c r="AF72" s="876">
        <v>10999</v>
      </c>
      <c r="AG72" s="876"/>
      <c r="AH72" s="876"/>
      <c r="AI72" s="876"/>
      <c r="AJ72" s="876"/>
      <c r="AK72" s="876" t="s">
        <v>595</v>
      </c>
      <c r="AL72" s="876"/>
      <c r="AM72" s="876"/>
      <c r="AN72" s="876"/>
      <c r="AO72" s="876"/>
      <c r="AP72" s="876" t="s">
        <v>595</v>
      </c>
      <c r="AQ72" s="876"/>
      <c r="AR72" s="876"/>
      <c r="AS72" s="876"/>
      <c r="AT72" s="876"/>
      <c r="AU72" s="876" t="s">
        <v>595</v>
      </c>
      <c r="AV72" s="876"/>
      <c r="AW72" s="876"/>
      <c r="AX72" s="876"/>
      <c r="AY72" s="876"/>
      <c r="AZ72" s="930"/>
      <c r="BA72" s="930"/>
      <c r="BB72" s="930"/>
      <c r="BC72" s="930"/>
      <c r="BD72" s="931"/>
      <c r="BE72" s="266"/>
      <c r="BF72" s="266"/>
      <c r="BG72" s="266"/>
      <c r="BH72" s="266"/>
      <c r="BI72" s="266"/>
      <c r="BJ72" s="266"/>
      <c r="BK72" s="266"/>
      <c r="BL72" s="266"/>
      <c r="BM72" s="266"/>
      <c r="BN72" s="266"/>
      <c r="BO72" s="266"/>
      <c r="BP72" s="266"/>
      <c r="BQ72" s="263">
        <v>66</v>
      </c>
      <c r="BR72" s="268"/>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7"/>
    </row>
    <row r="73" spans="1:131" s="248" customFormat="1" ht="26.25" customHeight="1" x14ac:dyDescent="0.15">
      <c r="A73" s="262">
        <v>6</v>
      </c>
      <c r="B73" s="923" t="s">
        <v>592</v>
      </c>
      <c r="C73" s="924"/>
      <c r="D73" s="924"/>
      <c r="E73" s="924"/>
      <c r="F73" s="924"/>
      <c r="G73" s="924"/>
      <c r="H73" s="924"/>
      <c r="I73" s="924"/>
      <c r="J73" s="924"/>
      <c r="K73" s="924"/>
      <c r="L73" s="924"/>
      <c r="M73" s="924"/>
      <c r="N73" s="924"/>
      <c r="O73" s="924"/>
      <c r="P73" s="925"/>
      <c r="Q73" s="926">
        <v>1342</v>
      </c>
      <c r="R73" s="876"/>
      <c r="S73" s="876"/>
      <c r="T73" s="876"/>
      <c r="U73" s="876"/>
      <c r="V73" s="876">
        <v>1297</v>
      </c>
      <c r="W73" s="876"/>
      <c r="X73" s="876"/>
      <c r="Y73" s="876"/>
      <c r="Z73" s="876"/>
      <c r="AA73" s="876">
        <v>45</v>
      </c>
      <c r="AB73" s="876"/>
      <c r="AC73" s="876"/>
      <c r="AD73" s="876"/>
      <c r="AE73" s="876"/>
      <c r="AF73" s="876">
        <v>45</v>
      </c>
      <c r="AG73" s="876"/>
      <c r="AH73" s="876"/>
      <c r="AI73" s="876"/>
      <c r="AJ73" s="876"/>
      <c r="AK73" s="876" t="s">
        <v>595</v>
      </c>
      <c r="AL73" s="876"/>
      <c r="AM73" s="876"/>
      <c r="AN73" s="876"/>
      <c r="AO73" s="876"/>
      <c r="AP73" s="876">
        <v>370</v>
      </c>
      <c r="AQ73" s="876"/>
      <c r="AR73" s="876"/>
      <c r="AS73" s="876"/>
      <c r="AT73" s="876"/>
      <c r="AU73" s="876">
        <v>325</v>
      </c>
      <c r="AV73" s="876"/>
      <c r="AW73" s="876"/>
      <c r="AX73" s="876"/>
      <c r="AY73" s="876"/>
      <c r="AZ73" s="930"/>
      <c r="BA73" s="930"/>
      <c r="BB73" s="930"/>
      <c r="BC73" s="930"/>
      <c r="BD73" s="931"/>
      <c r="BE73" s="266"/>
      <c r="BF73" s="266"/>
      <c r="BG73" s="266"/>
      <c r="BH73" s="266"/>
      <c r="BI73" s="266"/>
      <c r="BJ73" s="266"/>
      <c r="BK73" s="266"/>
      <c r="BL73" s="266"/>
      <c r="BM73" s="266"/>
      <c r="BN73" s="266"/>
      <c r="BO73" s="266"/>
      <c r="BP73" s="266"/>
      <c r="BQ73" s="263">
        <v>67</v>
      </c>
      <c r="BR73" s="268"/>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7"/>
    </row>
    <row r="74" spans="1:131" s="248" customFormat="1" ht="26.25" customHeight="1" x14ac:dyDescent="0.15">
      <c r="A74" s="262">
        <v>7</v>
      </c>
      <c r="B74" s="923" t="s">
        <v>593</v>
      </c>
      <c r="C74" s="924"/>
      <c r="D74" s="924"/>
      <c r="E74" s="924"/>
      <c r="F74" s="924"/>
      <c r="G74" s="924"/>
      <c r="H74" s="924"/>
      <c r="I74" s="924"/>
      <c r="J74" s="924"/>
      <c r="K74" s="924"/>
      <c r="L74" s="924"/>
      <c r="M74" s="924"/>
      <c r="N74" s="924"/>
      <c r="O74" s="924"/>
      <c r="P74" s="925"/>
      <c r="Q74" s="926">
        <v>299</v>
      </c>
      <c r="R74" s="876"/>
      <c r="S74" s="876"/>
      <c r="T74" s="876"/>
      <c r="U74" s="876"/>
      <c r="V74" s="876">
        <v>263</v>
      </c>
      <c r="W74" s="876"/>
      <c r="X74" s="876"/>
      <c r="Y74" s="876"/>
      <c r="Z74" s="876"/>
      <c r="AA74" s="876">
        <v>36</v>
      </c>
      <c r="AB74" s="876"/>
      <c r="AC74" s="876"/>
      <c r="AD74" s="876"/>
      <c r="AE74" s="876"/>
      <c r="AF74" s="876">
        <v>36</v>
      </c>
      <c r="AG74" s="876"/>
      <c r="AH74" s="876"/>
      <c r="AI74" s="876"/>
      <c r="AJ74" s="876"/>
      <c r="AK74" s="876" t="s">
        <v>595</v>
      </c>
      <c r="AL74" s="876"/>
      <c r="AM74" s="876"/>
      <c r="AN74" s="876"/>
      <c r="AO74" s="876"/>
      <c r="AP74" s="876" t="s">
        <v>595</v>
      </c>
      <c r="AQ74" s="876"/>
      <c r="AR74" s="876"/>
      <c r="AS74" s="876"/>
      <c r="AT74" s="876"/>
      <c r="AU74" s="876" t="s">
        <v>595</v>
      </c>
      <c r="AV74" s="876"/>
      <c r="AW74" s="876"/>
      <c r="AX74" s="876"/>
      <c r="AY74" s="876"/>
      <c r="AZ74" s="930"/>
      <c r="BA74" s="930"/>
      <c r="BB74" s="930"/>
      <c r="BC74" s="930"/>
      <c r="BD74" s="931"/>
      <c r="BE74" s="266"/>
      <c r="BF74" s="266"/>
      <c r="BG74" s="266"/>
      <c r="BH74" s="266"/>
      <c r="BI74" s="266"/>
      <c r="BJ74" s="266"/>
      <c r="BK74" s="266"/>
      <c r="BL74" s="266"/>
      <c r="BM74" s="266"/>
      <c r="BN74" s="266"/>
      <c r="BO74" s="266"/>
      <c r="BP74" s="266"/>
      <c r="BQ74" s="263">
        <v>68</v>
      </c>
      <c r="BR74" s="268"/>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7"/>
    </row>
    <row r="75" spans="1:131" s="248" customFormat="1" ht="26.25" customHeight="1" x14ac:dyDescent="0.15">
      <c r="A75" s="262">
        <v>8</v>
      </c>
      <c r="B75" s="923" t="s">
        <v>594</v>
      </c>
      <c r="C75" s="924"/>
      <c r="D75" s="924"/>
      <c r="E75" s="924"/>
      <c r="F75" s="924"/>
      <c r="G75" s="924"/>
      <c r="H75" s="924"/>
      <c r="I75" s="924"/>
      <c r="J75" s="924"/>
      <c r="K75" s="924"/>
      <c r="L75" s="924"/>
      <c r="M75" s="924"/>
      <c r="N75" s="924"/>
      <c r="O75" s="924"/>
      <c r="P75" s="925"/>
      <c r="Q75" s="932">
        <v>150860</v>
      </c>
      <c r="R75" s="879"/>
      <c r="S75" s="879"/>
      <c r="T75" s="879"/>
      <c r="U75" s="875"/>
      <c r="V75" s="878">
        <v>146851</v>
      </c>
      <c r="W75" s="879"/>
      <c r="X75" s="879"/>
      <c r="Y75" s="879"/>
      <c r="Z75" s="875"/>
      <c r="AA75" s="878">
        <v>4009</v>
      </c>
      <c r="AB75" s="879"/>
      <c r="AC75" s="879"/>
      <c r="AD75" s="879"/>
      <c r="AE75" s="875"/>
      <c r="AF75" s="878">
        <v>4009</v>
      </c>
      <c r="AG75" s="879"/>
      <c r="AH75" s="879"/>
      <c r="AI75" s="879"/>
      <c r="AJ75" s="875"/>
      <c r="AK75" s="876">
        <v>2051</v>
      </c>
      <c r="AL75" s="876"/>
      <c r="AM75" s="876"/>
      <c r="AN75" s="876"/>
      <c r="AO75" s="876"/>
      <c r="AP75" s="876" t="s">
        <v>595</v>
      </c>
      <c r="AQ75" s="876"/>
      <c r="AR75" s="876"/>
      <c r="AS75" s="876"/>
      <c r="AT75" s="876"/>
      <c r="AU75" s="876" t="s">
        <v>595</v>
      </c>
      <c r="AV75" s="876"/>
      <c r="AW75" s="876"/>
      <c r="AX75" s="876"/>
      <c r="AY75" s="876"/>
      <c r="AZ75" s="930"/>
      <c r="BA75" s="930"/>
      <c r="BB75" s="930"/>
      <c r="BC75" s="930"/>
      <c r="BD75" s="931"/>
      <c r="BE75" s="266"/>
      <c r="BF75" s="266"/>
      <c r="BG75" s="266"/>
      <c r="BH75" s="266"/>
      <c r="BI75" s="266"/>
      <c r="BJ75" s="266"/>
      <c r="BK75" s="266"/>
      <c r="BL75" s="266"/>
      <c r="BM75" s="266"/>
      <c r="BN75" s="266"/>
      <c r="BO75" s="266"/>
      <c r="BP75" s="266"/>
      <c r="BQ75" s="263">
        <v>69</v>
      </c>
      <c r="BR75" s="268"/>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7"/>
    </row>
    <row r="76" spans="1:131" s="248" customFormat="1" ht="26.25" customHeight="1" x14ac:dyDescent="0.15">
      <c r="A76" s="262">
        <v>9</v>
      </c>
      <c r="B76" s="923"/>
      <c r="C76" s="924"/>
      <c r="D76" s="924"/>
      <c r="E76" s="924"/>
      <c r="F76" s="924"/>
      <c r="G76" s="924"/>
      <c r="H76" s="924"/>
      <c r="I76" s="924"/>
      <c r="J76" s="924"/>
      <c r="K76" s="924"/>
      <c r="L76" s="924"/>
      <c r="M76" s="924"/>
      <c r="N76" s="924"/>
      <c r="O76" s="924"/>
      <c r="P76" s="925"/>
      <c r="Q76" s="932"/>
      <c r="R76" s="879"/>
      <c r="S76" s="879"/>
      <c r="T76" s="879"/>
      <c r="U76" s="875"/>
      <c r="V76" s="878"/>
      <c r="W76" s="879"/>
      <c r="X76" s="879"/>
      <c r="Y76" s="879"/>
      <c r="Z76" s="875"/>
      <c r="AA76" s="878"/>
      <c r="AB76" s="879"/>
      <c r="AC76" s="879"/>
      <c r="AD76" s="879"/>
      <c r="AE76" s="875"/>
      <c r="AF76" s="878"/>
      <c r="AG76" s="879"/>
      <c r="AH76" s="879"/>
      <c r="AI76" s="879"/>
      <c r="AJ76" s="875"/>
      <c r="AK76" s="878"/>
      <c r="AL76" s="879"/>
      <c r="AM76" s="879"/>
      <c r="AN76" s="879"/>
      <c r="AO76" s="875"/>
      <c r="AP76" s="878"/>
      <c r="AQ76" s="879"/>
      <c r="AR76" s="879"/>
      <c r="AS76" s="879"/>
      <c r="AT76" s="875"/>
      <c r="AU76" s="878"/>
      <c r="AV76" s="879"/>
      <c r="AW76" s="879"/>
      <c r="AX76" s="879"/>
      <c r="AY76" s="875"/>
      <c r="AZ76" s="930"/>
      <c r="BA76" s="930"/>
      <c r="BB76" s="930"/>
      <c r="BC76" s="930"/>
      <c r="BD76" s="931"/>
      <c r="BE76" s="266"/>
      <c r="BF76" s="266"/>
      <c r="BG76" s="266"/>
      <c r="BH76" s="266"/>
      <c r="BI76" s="266"/>
      <c r="BJ76" s="266"/>
      <c r="BK76" s="266"/>
      <c r="BL76" s="266"/>
      <c r="BM76" s="266"/>
      <c r="BN76" s="266"/>
      <c r="BO76" s="266"/>
      <c r="BP76" s="266"/>
      <c r="BQ76" s="263">
        <v>70</v>
      </c>
      <c r="BR76" s="268"/>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7"/>
    </row>
    <row r="77" spans="1:131" s="248" customFormat="1" ht="26.25" customHeight="1" x14ac:dyDescent="0.15">
      <c r="A77" s="262">
        <v>10</v>
      </c>
      <c r="B77" s="923"/>
      <c r="C77" s="924"/>
      <c r="D77" s="924"/>
      <c r="E77" s="924"/>
      <c r="F77" s="924"/>
      <c r="G77" s="924"/>
      <c r="H77" s="924"/>
      <c r="I77" s="924"/>
      <c r="J77" s="924"/>
      <c r="K77" s="924"/>
      <c r="L77" s="924"/>
      <c r="M77" s="924"/>
      <c r="N77" s="924"/>
      <c r="O77" s="924"/>
      <c r="P77" s="925"/>
      <c r="Q77" s="932"/>
      <c r="R77" s="879"/>
      <c r="S77" s="879"/>
      <c r="T77" s="879"/>
      <c r="U77" s="875"/>
      <c r="V77" s="878"/>
      <c r="W77" s="879"/>
      <c r="X77" s="879"/>
      <c r="Y77" s="879"/>
      <c r="Z77" s="875"/>
      <c r="AA77" s="878"/>
      <c r="AB77" s="879"/>
      <c r="AC77" s="879"/>
      <c r="AD77" s="879"/>
      <c r="AE77" s="875"/>
      <c r="AF77" s="878"/>
      <c r="AG77" s="879"/>
      <c r="AH77" s="879"/>
      <c r="AI77" s="879"/>
      <c r="AJ77" s="875"/>
      <c r="AK77" s="878"/>
      <c r="AL77" s="879"/>
      <c r="AM77" s="879"/>
      <c r="AN77" s="879"/>
      <c r="AO77" s="875"/>
      <c r="AP77" s="878"/>
      <c r="AQ77" s="879"/>
      <c r="AR77" s="879"/>
      <c r="AS77" s="879"/>
      <c r="AT77" s="875"/>
      <c r="AU77" s="878"/>
      <c r="AV77" s="879"/>
      <c r="AW77" s="879"/>
      <c r="AX77" s="879"/>
      <c r="AY77" s="875"/>
      <c r="AZ77" s="930"/>
      <c r="BA77" s="930"/>
      <c r="BB77" s="930"/>
      <c r="BC77" s="930"/>
      <c r="BD77" s="931"/>
      <c r="BE77" s="266"/>
      <c r="BF77" s="266"/>
      <c r="BG77" s="266"/>
      <c r="BH77" s="266"/>
      <c r="BI77" s="266"/>
      <c r="BJ77" s="266"/>
      <c r="BK77" s="266"/>
      <c r="BL77" s="266"/>
      <c r="BM77" s="266"/>
      <c r="BN77" s="266"/>
      <c r="BO77" s="266"/>
      <c r="BP77" s="266"/>
      <c r="BQ77" s="263">
        <v>71</v>
      </c>
      <c r="BR77" s="268"/>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7"/>
    </row>
    <row r="78" spans="1:131" s="248" customFormat="1" ht="26.25" customHeight="1" x14ac:dyDescent="0.15">
      <c r="A78" s="262">
        <v>11</v>
      </c>
      <c r="B78" s="923"/>
      <c r="C78" s="924"/>
      <c r="D78" s="924"/>
      <c r="E78" s="924"/>
      <c r="F78" s="924"/>
      <c r="G78" s="924"/>
      <c r="H78" s="924"/>
      <c r="I78" s="924"/>
      <c r="J78" s="924"/>
      <c r="K78" s="924"/>
      <c r="L78" s="924"/>
      <c r="M78" s="924"/>
      <c r="N78" s="924"/>
      <c r="O78" s="924"/>
      <c r="P78" s="925"/>
      <c r="Q78" s="926"/>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930"/>
      <c r="BA78" s="930"/>
      <c r="BB78" s="930"/>
      <c r="BC78" s="930"/>
      <c r="BD78" s="931"/>
      <c r="BE78" s="266"/>
      <c r="BF78" s="266"/>
      <c r="BG78" s="266"/>
      <c r="BH78" s="266"/>
      <c r="BI78" s="266"/>
      <c r="BJ78" s="269"/>
      <c r="BK78" s="269"/>
      <c r="BL78" s="269"/>
      <c r="BM78" s="269"/>
      <c r="BN78" s="269"/>
      <c r="BO78" s="266"/>
      <c r="BP78" s="266"/>
      <c r="BQ78" s="263">
        <v>72</v>
      </c>
      <c r="BR78" s="268"/>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7"/>
    </row>
    <row r="79" spans="1:131" s="248" customFormat="1" ht="26.25" customHeight="1" x14ac:dyDescent="0.15">
      <c r="A79" s="262">
        <v>12</v>
      </c>
      <c r="B79" s="923"/>
      <c r="C79" s="924"/>
      <c r="D79" s="924"/>
      <c r="E79" s="924"/>
      <c r="F79" s="924"/>
      <c r="G79" s="924"/>
      <c r="H79" s="924"/>
      <c r="I79" s="924"/>
      <c r="J79" s="924"/>
      <c r="K79" s="924"/>
      <c r="L79" s="924"/>
      <c r="M79" s="924"/>
      <c r="N79" s="924"/>
      <c r="O79" s="924"/>
      <c r="P79" s="925"/>
      <c r="Q79" s="926"/>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930"/>
      <c r="BA79" s="930"/>
      <c r="BB79" s="930"/>
      <c r="BC79" s="930"/>
      <c r="BD79" s="931"/>
      <c r="BE79" s="266"/>
      <c r="BF79" s="266"/>
      <c r="BG79" s="266"/>
      <c r="BH79" s="266"/>
      <c r="BI79" s="266"/>
      <c r="BJ79" s="269"/>
      <c r="BK79" s="269"/>
      <c r="BL79" s="269"/>
      <c r="BM79" s="269"/>
      <c r="BN79" s="269"/>
      <c r="BO79" s="266"/>
      <c r="BP79" s="266"/>
      <c r="BQ79" s="263">
        <v>73</v>
      </c>
      <c r="BR79" s="268"/>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7"/>
    </row>
    <row r="80" spans="1:131" s="248" customFormat="1" ht="26.25" customHeight="1" x14ac:dyDescent="0.15">
      <c r="A80" s="262">
        <v>13</v>
      </c>
      <c r="B80" s="923"/>
      <c r="C80" s="924"/>
      <c r="D80" s="924"/>
      <c r="E80" s="924"/>
      <c r="F80" s="924"/>
      <c r="G80" s="924"/>
      <c r="H80" s="924"/>
      <c r="I80" s="924"/>
      <c r="J80" s="924"/>
      <c r="K80" s="924"/>
      <c r="L80" s="924"/>
      <c r="M80" s="924"/>
      <c r="N80" s="924"/>
      <c r="O80" s="924"/>
      <c r="P80" s="925"/>
      <c r="Q80" s="926"/>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930"/>
      <c r="BA80" s="930"/>
      <c r="BB80" s="930"/>
      <c r="BC80" s="930"/>
      <c r="BD80" s="931"/>
      <c r="BE80" s="266"/>
      <c r="BF80" s="266"/>
      <c r="BG80" s="266"/>
      <c r="BH80" s="266"/>
      <c r="BI80" s="266"/>
      <c r="BJ80" s="266"/>
      <c r="BK80" s="266"/>
      <c r="BL80" s="266"/>
      <c r="BM80" s="266"/>
      <c r="BN80" s="266"/>
      <c r="BO80" s="266"/>
      <c r="BP80" s="266"/>
      <c r="BQ80" s="263">
        <v>74</v>
      </c>
      <c r="BR80" s="268"/>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7"/>
    </row>
    <row r="81" spans="1:131" s="248" customFormat="1" ht="26.25" customHeight="1" x14ac:dyDescent="0.15">
      <c r="A81" s="262">
        <v>14</v>
      </c>
      <c r="B81" s="923"/>
      <c r="C81" s="924"/>
      <c r="D81" s="924"/>
      <c r="E81" s="924"/>
      <c r="F81" s="924"/>
      <c r="G81" s="924"/>
      <c r="H81" s="924"/>
      <c r="I81" s="924"/>
      <c r="J81" s="924"/>
      <c r="K81" s="924"/>
      <c r="L81" s="924"/>
      <c r="M81" s="924"/>
      <c r="N81" s="924"/>
      <c r="O81" s="924"/>
      <c r="P81" s="925"/>
      <c r="Q81" s="926"/>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930"/>
      <c r="BA81" s="930"/>
      <c r="BB81" s="930"/>
      <c r="BC81" s="930"/>
      <c r="BD81" s="931"/>
      <c r="BE81" s="266"/>
      <c r="BF81" s="266"/>
      <c r="BG81" s="266"/>
      <c r="BH81" s="266"/>
      <c r="BI81" s="266"/>
      <c r="BJ81" s="266"/>
      <c r="BK81" s="266"/>
      <c r="BL81" s="266"/>
      <c r="BM81" s="266"/>
      <c r="BN81" s="266"/>
      <c r="BO81" s="266"/>
      <c r="BP81" s="266"/>
      <c r="BQ81" s="263">
        <v>75</v>
      </c>
      <c r="BR81" s="268"/>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7"/>
    </row>
    <row r="82" spans="1:131" s="248" customFormat="1" ht="26.25" customHeight="1" x14ac:dyDescent="0.15">
      <c r="A82" s="262">
        <v>15</v>
      </c>
      <c r="B82" s="923"/>
      <c r="C82" s="924"/>
      <c r="D82" s="924"/>
      <c r="E82" s="924"/>
      <c r="F82" s="924"/>
      <c r="G82" s="924"/>
      <c r="H82" s="924"/>
      <c r="I82" s="924"/>
      <c r="J82" s="924"/>
      <c r="K82" s="924"/>
      <c r="L82" s="924"/>
      <c r="M82" s="924"/>
      <c r="N82" s="924"/>
      <c r="O82" s="924"/>
      <c r="P82" s="925"/>
      <c r="Q82" s="926"/>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930"/>
      <c r="BA82" s="930"/>
      <c r="BB82" s="930"/>
      <c r="BC82" s="930"/>
      <c r="BD82" s="931"/>
      <c r="BE82" s="266"/>
      <c r="BF82" s="266"/>
      <c r="BG82" s="266"/>
      <c r="BH82" s="266"/>
      <c r="BI82" s="266"/>
      <c r="BJ82" s="266"/>
      <c r="BK82" s="266"/>
      <c r="BL82" s="266"/>
      <c r="BM82" s="266"/>
      <c r="BN82" s="266"/>
      <c r="BO82" s="266"/>
      <c r="BP82" s="266"/>
      <c r="BQ82" s="263">
        <v>76</v>
      </c>
      <c r="BR82" s="268"/>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7"/>
    </row>
    <row r="83" spans="1:131" s="248" customFormat="1" ht="26.25" customHeight="1" x14ac:dyDescent="0.15">
      <c r="A83" s="262">
        <v>16</v>
      </c>
      <c r="B83" s="923"/>
      <c r="C83" s="924"/>
      <c r="D83" s="924"/>
      <c r="E83" s="924"/>
      <c r="F83" s="924"/>
      <c r="G83" s="924"/>
      <c r="H83" s="924"/>
      <c r="I83" s="924"/>
      <c r="J83" s="924"/>
      <c r="K83" s="924"/>
      <c r="L83" s="924"/>
      <c r="M83" s="924"/>
      <c r="N83" s="924"/>
      <c r="O83" s="924"/>
      <c r="P83" s="925"/>
      <c r="Q83" s="926"/>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930"/>
      <c r="BA83" s="930"/>
      <c r="BB83" s="930"/>
      <c r="BC83" s="930"/>
      <c r="BD83" s="931"/>
      <c r="BE83" s="266"/>
      <c r="BF83" s="266"/>
      <c r="BG83" s="266"/>
      <c r="BH83" s="266"/>
      <c r="BI83" s="266"/>
      <c r="BJ83" s="266"/>
      <c r="BK83" s="266"/>
      <c r="BL83" s="266"/>
      <c r="BM83" s="266"/>
      <c r="BN83" s="266"/>
      <c r="BO83" s="266"/>
      <c r="BP83" s="266"/>
      <c r="BQ83" s="263">
        <v>77</v>
      </c>
      <c r="BR83" s="268"/>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7"/>
    </row>
    <row r="84" spans="1:131" s="248" customFormat="1" ht="26.25" customHeight="1" x14ac:dyDescent="0.15">
      <c r="A84" s="262">
        <v>17</v>
      </c>
      <c r="B84" s="923"/>
      <c r="C84" s="924"/>
      <c r="D84" s="924"/>
      <c r="E84" s="924"/>
      <c r="F84" s="924"/>
      <c r="G84" s="924"/>
      <c r="H84" s="924"/>
      <c r="I84" s="924"/>
      <c r="J84" s="924"/>
      <c r="K84" s="924"/>
      <c r="L84" s="924"/>
      <c r="M84" s="924"/>
      <c r="N84" s="924"/>
      <c r="O84" s="924"/>
      <c r="P84" s="925"/>
      <c r="Q84" s="926"/>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930"/>
      <c r="BA84" s="930"/>
      <c r="BB84" s="930"/>
      <c r="BC84" s="930"/>
      <c r="BD84" s="931"/>
      <c r="BE84" s="266"/>
      <c r="BF84" s="266"/>
      <c r="BG84" s="266"/>
      <c r="BH84" s="266"/>
      <c r="BI84" s="266"/>
      <c r="BJ84" s="266"/>
      <c r="BK84" s="266"/>
      <c r="BL84" s="266"/>
      <c r="BM84" s="266"/>
      <c r="BN84" s="266"/>
      <c r="BO84" s="266"/>
      <c r="BP84" s="266"/>
      <c r="BQ84" s="263">
        <v>78</v>
      </c>
      <c r="BR84" s="268"/>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7"/>
    </row>
    <row r="85" spans="1:131" s="248" customFormat="1" ht="26.25" customHeight="1" x14ac:dyDescent="0.15">
      <c r="A85" s="262">
        <v>18</v>
      </c>
      <c r="B85" s="923"/>
      <c r="C85" s="924"/>
      <c r="D85" s="924"/>
      <c r="E85" s="924"/>
      <c r="F85" s="924"/>
      <c r="G85" s="924"/>
      <c r="H85" s="924"/>
      <c r="I85" s="924"/>
      <c r="J85" s="924"/>
      <c r="K85" s="924"/>
      <c r="L85" s="924"/>
      <c r="M85" s="924"/>
      <c r="N85" s="924"/>
      <c r="O85" s="924"/>
      <c r="P85" s="925"/>
      <c r="Q85" s="926"/>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930"/>
      <c r="BA85" s="930"/>
      <c r="BB85" s="930"/>
      <c r="BC85" s="930"/>
      <c r="BD85" s="931"/>
      <c r="BE85" s="266"/>
      <c r="BF85" s="266"/>
      <c r="BG85" s="266"/>
      <c r="BH85" s="266"/>
      <c r="BI85" s="266"/>
      <c r="BJ85" s="266"/>
      <c r="BK85" s="266"/>
      <c r="BL85" s="266"/>
      <c r="BM85" s="266"/>
      <c r="BN85" s="266"/>
      <c r="BO85" s="266"/>
      <c r="BP85" s="266"/>
      <c r="BQ85" s="263">
        <v>79</v>
      </c>
      <c r="BR85" s="268"/>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7"/>
    </row>
    <row r="86" spans="1:131" s="248" customFormat="1" ht="26.25" customHeight="1" x14ac:dyDescent="0.15">
      <c r="A86" s="262">
        <v>19</v>
      </c>
      <c r="B86" s="923"/>
      <c r="C86" s="924"/>
      <c r="D86" s="924"/>
      <c r="E86" s="924"/>
      <c r="F86" s="924"/>
      <c r="G86" s="924"/>
      <c r="H86" s="924"/>
      <c r="I86" s="924"/>
      <c r="J86" s="924"/>
      <c r="K86" s="924"/>
      <c r="L86" s="924"/>
      <c r="M86" s="924"/>
      <c r="N86" s="924"/>
      <c r="O86" s="924"/>
      <c r="P86" s="925"/>
      <c r="Q86" s="926"/>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930"/>
      <c r="BA86" s="930"/>
      <c r="BB86" s="930"/>
      <c r="BC86" s="930"/>
      <c r="BD86" s="931"/>
      <c r="BE86" s="266"/>
      <c r="BF86" s="266"/>
      <c r="BG86" s="266"/>
      <c r="BH86" s="266"/>
      <c r="BI86" s="266"/>
      <c r="BJ86" s="266"/>
      <c r="BK86" s="266"/>
      <c r="BL86" s="266"/>
      <c r="BM86" s="266"/>
      <c r="BN86" s="266"/>
      <c r="BO86" s="266"/>
      <c r="BP86" s="266"/>
      <c r="BQ86" s="263">
        <v>80</v>
      </c>
      <c r="BR86" s="268"/>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7"/>
    </row>
    <row r="87" spans="1:131" s="248" customFormat="1" ht="26.25" customHeight="1" x14ac:dyDescent="0.15">
      <c r="A87" s="270">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6"/>
      <c r="BF87" s="266"/>
      <c r="BG87" s="266"/>
      <c r="BH87" s="266"/>
      <c r="BI87" s="266"/>
      <c r="BJ87" s="266"/>
      <c r="BK87" s="266"/>
      <c r="BL87" s="266"/>
      <c r="BM87" s="266"/>
      <c r="BN87" s="266"/>
      <c r="BO87" s="266"/>
      <c r="BP87" s="266"/>
      <c r="BQ87" s="263">
        <v>81</v>
      </c>
      <c r="BR87" s="268"/>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7"/>
    </row>
    <row r="88" spans="1:131" s="248" customFormat="1" ht="26.25" customHeight="1" thickBot="1" x14ac:dyDescent="0.2">
      <c r="A88" s="265" t="s">
        <v>388</v>
      </c>
      <c r="B88" s="836" t="s">
        <v>419</v>
      </c>
      <c r="C88" s="837"/>
      <c r="D88" s="837"/>
      <c r="E88" s="837"/>
      <c r="F88" s="837"/>
      <c r="G88" s="837"/>
      <c r="H88" s="837"/>
      <c r="I88" s="837"/>
      <c r="J88" s="837"/>
      <c r="K88" s="837"/>
      <c r="L88" s="837"/>
      <c r="M88" s="837"/>
      <c r="N88" s="837"/>
      <c r="O88" s="837"/>
      <c r="P88" s="838"/>
      <c r="Q88" s="888"/>
      <c r="R88" s="889"/>
      <c r="S88" s="889"/>
      <c r="T88" s="889"/>
      <c r="U88" s="889"/>
      <c r="V88" s="889"/>
      <c r="W88" s="889"/>
      <c r="X88" s="889"/>
      <c r="Y88" s="889"/>
      <c r="Z88" s="889"/>
      <c r="AA88" s="889"/>
      <c r="AB88" s="889"/>
      <c r="AC88" s="889"/>
      <c r="AD88" s="889"/>
      <c r="AE88" s="889"/>
      <c r="AF88" s="892"/>
      <c r="AG88" s="892"/>
      <c r="AH88" s="892"/>
      <c r="AI88" s="892"/>
      <c r="AJ88" s="892"/>
      <c r="AK88" s="889"/>
      <c r="AL88" s="889"/>
      <c r="AM88" s="889"/>
      <c r="AN88" s="889"/>
      <c r="AO88" s="889"/>
      <c r="AP88" s="892"/>
      <c r="AQ88" s="892"/>
      <c r="AR88" s="892"/>
      <c r="AS88" s="892"/>
      <c r="AT88" s="892"/>
      <c r="AU88" s="892"/>
      <c r="AV88" s="892"/>
      <c r="AW88" s="892"/>
      <c r="AX88" s="892"/>
      <c r="AY88" s="892"/>
      <c r="AZ88" s="897"/>
      <c r="BA88" s="897"/>
      <c r="BB88" s="897"/>
      <c r="BC88" s="897"/>
      <c r="BD88" s="898"/>
      <c r="BE88" s="266"/>
      <c r="BF88" s="266"/>
      <c r="BG88" s="266"/>
      <c r="BH88" s="266"/>
      <c r="BI88" s="266"/>
      <c r="BJ88" s="266"/>
      <c r="BK88" s="266"/>
      <c r="BL88" s="266"/>
      <c r="BM88" s="266"/>
      <c r="BN88" s="266"/>
      <c r="BO88" s="266"/>
      <c r="BP88" s="266"/>
      <c r="BQ88" s="263">
        <v>82</v>
      </c>
      <c r="BR88" s="268"/>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420</v>
      </c>
      <c r="BS102" s="837"/>
      <c r="BT102" s="837"/>
      <c r="BU102" s="837"/>
      <c r="BV102" s="837"/>
      <c r="BW102" s="837"/>
      <c r="BX102" s="837"/>
      <c r="BY102" s="837"/>
      <c r="BZ102" s="837"/>
      <c r="CA102" s="837"/>
      <c r="CB102" s="837"/>
      <c r="CC102" s="837"/>
      <c r="CD102" s="837"/>
      <c r="CE102" s="837"/>
      <c r="CF102" s="837"/>
      <c r="CG102" s="838"/>
      <c r="CH102" s="940"/>
      <c r="CI102" s="941"/>
      <c r="CJ102" s="941"/>
      <c r="CK102" s="941"/>
      <c r="CL102" s="942"/>
      <c r="CM102" s="940"/>
      <c r="CN102" s="941"/>
      <c r="CO102" s="941"/>
      <c r="CP102" s="941"/>
      <c r="CQ102" s="942"/>
      <c r="CR102" s="943"/>
      <c r="CS102" s="900"/>
      <c r="CT102" s="900"/>
      <c r="CU102" s="900"/>
      <c r="CV102" s="944"/>
      <c r="CW102" s="943"/>
      <c r="CX102" s="900"/>
      <c r="CY102" s="900"/>
      <c r="CZ102" s="900"/>
      <c r="DA102" s="944"/>
      <c r="DB102" s="943"/>
      <c r="DC102" s="900"/>
      <c r="DD102" s="900"/>
      <c r="DE102" s="900"/>
      <c r="DF102" s="944"/>
      <c r="DG102" s="943"/>
      <c r="DH102" s="900"/>
      <c r="DI102" s="900"/>
      <c r="DJ102" s="900"/>
      <c r="DK102" s="944"/>
      <c r="DL102" s="943"/>
      <c r="DM102" s="900"/>
      <c r="DN102" s="900"/>
      <c r="DO102" s="900"/>
      <c r="DP102" s="944"/>
      <c r="DQ102" s="943"/>
      <c r="DR102" s="900"/>
      <c r="DS102" s="900"/>
      <c r="DT102" s="900"/>
      <c r="DU102" s="944"/>
      <c r="DV102" s="967"/>
      <c r="DW102" s="968"/>
      <c r="DX102" s="968"/>
      <c r="DY102" s="968"/>
      <c r="DZ102" s="96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0" t="s">
        <v>421</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1" t="s">
        <v>422</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2" t="s">
        <v>425</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426</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7" customFormat="1" ht="26.25" customHeight="1" x14ac:dyDescent="0.15">
      <c r="A109" s="965" t="s">
        <v>427</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428</v>
      </c>
      <c r="AB109" s="946"/>
      <c r="AC109" s="946"/>
      <c r="AD109" s="946"/>
      <c r="AE109" s="947"/>
      <c r="AF109" s="945" t="s">
        <v>306</v>
      </c>
      <c r="AG109" s="946"/>
      <c r="AH109" s="946"/>
      <c r="AI109" s="946"/>
      <c r="AJ109" s="947"/>
      <c r="AK109" s="945" t="s">
        <v>305</v>
      </c>
      <c r="AL109" s="946"/>
      <c r="AM109" s="946"/>
      <c r="AN109" s="946"/>
      <c r="AO109" s="947"/>
      <c r="AP109" s="945" t="s">
        <v>429</v>
      </c>
      <c r="AQ109" s="946"/>
      <c r="AR109" s="946"/>
      <c r="AS109" s="946"/>
      <c r="AT109" s="948"/>
      <c r="AU109" s="965" t="s">
        <v>427</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428</v>
      </c>
      <c r="BR109" s="946"/>
      <c r="BS109" s="946"/>
      <c r="BT109" s="946"/>
      <c r="BU109" s="947"/>
      <c r="BV109" s="945" t="s">
        <v>306</v>
      </c>
      <c r="BW109" s="946"/>
      <c r="BX109" s="946"/>
      <c r="BY109" s="946"/>
      <c r="BZ109" s="947"/>
      <c r="CA109" s="945" t="s">
        <v>305</v>
      </c>
      <c r="CB109" s="946"/>
      <c r="CC109" s="946"/>
      <c r="CD109" s="946"/>
      <c r="CE109" s="947"/>
      <c r="CF109" s="966" t="s">
        <v>429</v>
      </c>
      <c r="CG109" s="966"/>
      <c r="CH109" s="966"/>
      <c r="CI109" s="966"/>
      <c r="CJ109" s="966"/>
      <c r="CK109" s="945" t="s">
        <v>430</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428</v>
      </c>
      <c r="DH109" s="946"/>
      <c r="DI109" s="946"/>
      <c r="DJ109" s="946"/>
      <c r="DK109" s="947"/>
      <c r="DL109" s="945" t="s">
        <v>306</v>
      </c>
      <c r="DM109" s="946"/>
      <c r="DN109" s="946"/>
      <c r="DO109" s="946"/>
      <c r="DP109" s="947"/>
      <c r="DQ109" s="945" t="s">
        <v>305</v>
      </c>
      <c r="DR109" s="946"/>
      <c r="DS109" s="946"/>
      <c r="DT109" s="946"/>
      <c r="DU109" s="947"/>
      <c r="DV109" s="945" t="s">
        <v>429</v>
      </c>
      <c r="DW109" s="946"/>
      <c r="DX109" s="946"/>
      <c r="DY109" s="946"/>
      <c r="DZ109" s="948"/>
    </row>
    <row r="110" spans="1:131" s="247" customFormat="1" ht="26.25" customHeight="1" x14ac:dyDescent="0.15">
      <c r="A110" s="949" t="s">
        <v>431</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4952608</v>
      </c>
      <c r="AB110" s="953"/>
      <c r="AC110" s="953"/>
      <c r="AD110" s="953"/>
      <c r="AE110" s="954"/>
      <c r="AF110" s="955">
        <v>5056971</v>
      </c>
      <c r="AG110" s="953"/>
      <c r="AH110" s="953"/>
      <c r="AI110" s="953"/>
      <c r="AJ110" s="954"/>
      <c r="AK110" s="955">
        <v>4992896</v>
      </c>
      <c r="AL110" s="953"/>
      <c r="AM110" s="953"/>
      <c r="AN110" s="953"/>
      <c r="AO110" s="954"/>
      <c r="AP110" s="956">
        <v>20.7</v>
      </c>
      <c r="AQ110" s="957"/>
      <c r="AR110" s="957"/>
      <c r="AS110" s="957"/>
      <c r="AT110" s="958"/>
      <c r="AU110" s="959" t="s">
        <v>73</v>
      </c>
      <c r="AV110" s="960"/>
      <c r="AW110" s="960"/>
      <c r="AX110" s="960"/>
      <c r="AY110" s="960"/>
      <c r="AZ110" s="1001" t="s">
        <v>432</v>
      </c>
      <c r="BA110" s="950"/>
      <c r="BB110" s="950"/>
      <c r="BC110" s="950"/>
      <c r="BD110" s="950"/>
      <c r="BE110" s="950"/>
      <c r="BF110" s="950"/>
      <c r="BG110" s="950"/>
      <c r="BH110" s="950"/>
      <c r="BI110" s="950"/>
      <c r="BJ110" s="950"/>
      <c r="BK110" s="950"/>
      <c r="BL110" s="950"/>
      <c r="BM110" s="950"/>
      <c r="BN110" s="950"/>
      <c r="BO110" s="950"/>
      <c r="BP110" s="951"/>
      <c r="BQ110" s="987">
        <v>49963752</v>
      </c>
      <c r="BR110" s="988"/>
      <c r="BS110" s="988"/>
      <c r="BT110" s="988"/>
      <c r="BU110" s="988"/>
      <c r="BV110" s="988">
        <v>49491637</v>
      </c>
      <c r="BW110" s="988"/>
      <c r="BX110" s="988"/>
      <c r="BY110" s="988"/>
      <c r="BZ110" s="988"/>
      <c r="CA110" s="988">
        <v>49348389</v>
      </c>
      <c r="CB110" s="988"/>
      <c r="CC110" s="988"/>
      <c r="CD110" s="988"/>
      <c r="CE110" s="988"/>
      <c r="CF110" s="1002">
        <v>204.6</v>
      </c>
      <c r="CG110" s="1003"/>
      <c r="CH110" s="1003"/>
      <c r="CI110" s="1003"/>
      <c r="CJ110" s="1003"/>
      <c r="CK110" s="1004" t="s">
        <v>433</v>
      </c>
      <c r="CL110" s="1005"/>
      <c r="CM110" s="984" t="s">
        <v>434</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435</v>
      </c>
      <c r="DH110" s="988"/>
      <c r="DI110" s="988"/>
      <c r="DJ110" s="988"/>
      <c r="DK110" s="988"/>
      <c r="DL110" s="988" t="s">
        <v>435</v>
      </c>
      <c r="DM110" s="988"/>
      <c r="DN110" s="988"/>
      <c r="DO110" s="988"/>
      <c r="DP110" s="988"/>
      <c r="DQ110" s="988" t="s">
        <v>436</v>
      </c>
      <c r="DR110" s="988"/>
      <c r="DS110" s="988"/>
      <c r="DT110" s="988"/>
      <c r="DU110" s="988"/>
      <c r="DV110" s="989" t="s">
        <v>436</v>
      </c>
      <c r="DW110" s="989"/>
      <c r="DX110" s="989"/>
      <c r="DY110" s="989"/>
      <c r="DZ110" s="990"/>
    </row>
    <row r="111" spans="1:131" s="247" customFormat="1" ht="26.25" customHeight="1" x14ac:dyDescent="0.15">
      <c r="A111" s="991" t="s">
        <v>437</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438</v>
      </c>
      <c r="AB111" s="995"/>
      <c r="AC111" s="995"/>
      <c r="AD111" s="995"/>
      <c r="AE111" s="996"/>
      <c r="AF111" s="997" t="s">
        <v>435</v>
      </c>
      <c r="AG111" s="995"/>
      <c r="AH111" s="995"/>
      <c r="AI111" s="995"/>
      <c r="AJ111" s="996"/>
      <c r="AK111" s="997" t="s">
        <v>438</v>
      </c>
      <c r="AL111" s="995"/>
      <c r="AM111" s="995"/>
      <c r="AN111" s="995"/>
      <c r="AO111" s="996"/>
      <c r="AP111" s="998" t="s">
        <v>438</v>
      </c>
      <c r="AQ111" s="999"/>
      <c r="AR111" s="999"/>
      <c r="AS111" s="999"/>
      <c r="AT111" s="1000"/>
      <c r="AU111" s="961"/>
      <c r="AV111" s="962"/>
      <c r="AW111" s="962"/>
      <c r="AX111" s="962"/>
      <c r="AY111" s="962"/>
      <c r="AZ111" s="1010" t="s">
        <v>439</v>
      </c>
      <c r="BA111" s="1011"/>
      <c r="BB111" s="1011"/>
      <c r="BC111" s="1011"/>
      <c r="BD111" s="1011"/>
      <c r="BE111" s="1011"/>
      <c r="BF111" s="1011"/>
      <c r="BG111" s="1011"/>
      <c r="BH111" s="1011"/>
      <c r="BI111" s="1011"/>
      <c r="BJ111" s="1011"/>
      <c r="BK111" s="1011"/>
      <c r="BL111" s="1011"/>
      <c r="BM111" s="1011"/>
      <c r="BN111" s="1011"/>
      <c r="BO111" s="1011"/>
      <c r="BP111" s="1012"/>
      <c r="BQ111" s="980">
        <v>140000</v>
      </c>
      <c r="BR111" s="981"/>
      <c r="BS111" s="981"/>
      <c r="BT111" s="981"/>
      <c r="BU111" s="981"/>
      <c r="BV111" s="981" t="s">
        <v>435</v>
      </c>
      <c r="BW111" s="981"/>
      <c r="BX111" s="981"/>
      <c r="BY111" s="981"/>
      <c r="BZ111" s="981"/>
      <c r="CA111" s="981">
        <v>176414</v>
      </c>
      <c r="CB111" s="981"/>
      <c r="CC111" s="981"/>
      <c r="CD111" s="981"/>
      <c r="CE111" s="981"/>
      <c r="CF111" s="975">
        <v>0.7</v>
      </c>
      <c r="CG111" s="976"/>
      <c r="CH111" s="976"/>
      <c r="CI111" s="976"/>
      <c r="CJ111" s="976"/>
      <c r="CK111" s="1006"/>
      <c r="CL111" s="1007"/>
      <c r="CM111" s="977" t="s">
        <v>440</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435</v>
      </c>
      <c r="DH111" s="981"/>
      <c r="DI111" s="981"/>
      <c r="DJ111" s="981"/>
      <c r="DK111" s="981"/>
      <c r="DL111" s="981" t="s">
        <v>435</v>
      </c>
      <c r="DM111" s="981"/>
      <c r="DN111" s="981"/>
      <c r="DO111" s="981"/>
      <c r="DP111" s="981"/>
      <c r="DQ111" s="981" t="s">
        <v>435</v>
      </c>
      <c r="DR111" s="981"/>
      <c r="DS111" s="981"/>
      <c r="DT111" s="981"/>
      <c r="DU111" s="981"/>
      <c r="DV111" s="982" t="s">
        <v>438</v>
      </c>
      <c r="DW111" s="982"/>
      <c r="DX111" s="982"/>
      <c r="DY111" s="982"/>
      <c r="DZ111" s="983"/>
    </row>
    <row r="112" spans="1:131" s="247" customFormat="1" ht="26.25" customHeight="1" x14ac:dyDescent="0.15">
      <c r="A112" s="1013" t="s">
        <v>441</v>
      </c>
      <c r="B112" s="1014"/>
      <c r="C112" s="1011" t="s">
        <v>442</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443</v>
      </c>
      <c r="AB112" s="1020"/>
      <c r="AC112" s="1020"/>
      <c r="AD112" s="1020"/>
      <c r="AE112" s="1021"/>
      <c r="AF112" s="1022" t="s">
        <v>438</v>
      </c>
      <c r="AG112" s="1020"/>
      <c r="AH112" s="1020"/>
      <c r="AI112" s="1020"/>
      <c r="AJ112" s="1021"/>
      <c r="AK112" s="1022" t="s">
        <v>444</v>
      </c>
      <c r="AL112" s="1020"/>
      <c r="AM112" s="1020"/>
      <c r="AN112" s="1020"/>
      <c r="AO112" s="1021"/>
      <c r="AP112" s="1023" t="s">
        <v>443</v>
      </c>
      <c r="AQ112" s="1024"/>
      <c r="AR112" s="1024"/>
      <c r="AS112" s="1024"/>
      <c r="AT112" s="1025"/>
      <c r="AU112" s="961"/>
      <c r="AV112" s="962"/>
      <c r="AW112" s="962"/>
      <c r="AX112" s="962"/>
      <c r="AY112" s="962"/>
      <c r="AZ112" s="1010" t="s">
        <v>445</v>
      </c>
      <c r="BA112" s="1011"/>
      <c r="BB112" s="1011"/>
      <c r="BC112" s="1011"/>
      <c r="BD112" s="1011"/>
      <c r="BE112" s="1011"/>
      <c r="BF112" s="1011"/>
      <c r="BG112" s="1011"/>
      <c r="BH112" s="1011"/>
      <c r="BI112" s="1011"/>
      <c r="BJ112" s="1011"/>
      <c r="BK112" s="1011"/>
      <c r="BL112" s="1011"/>
      <c r="BM112" s="1011"/>
      <c r="BN112" s="1011"/>
      <c r="BO112" s="1011"/>
      <c r="BP112" s="1012"/>
      <c r="BQ112" s="980">
        <v>9869694</v>
      </c>
      <c r="BR112" s="981"/>
      <c r="BS112" s="981"/>
      <c r="BT112" s="981"/>
      <c r="BU112" s="981"/>
      <c r="BV112" s="981">
        <v>9573882</v>
      </c>
      <c r="BW112" s="981"/>
      <c r="BX112" s="981"/>
      <c r="BY112" s="981"/>
      <c r="BZ112" s="981"/>
      <c r="CA112" s="981">
        <v>9110292</v>
      </c>
      <c r="CB112" s="981"/>
      <c r="CC112" s="981"/>
      <c r="CD112" s="981"/>
      <c r="CE112" s="981"/>
      <c r="CF112" s="975">
        <v>37.799999999999997</v>
      </c>
      <c r="CG112" s="976"/>
      <c r="CH112" s="976"/>
      <c r="CI112" s="976"/>
      <c r="CJ112" s="976"/>
      <c r="CK112" s="1006"/>
      <c r="CL112" s="1007"/>
      <c r="CM112" s="977" t="s">
        <v>446</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438</v>
      </c>
      <c r="DH112" s="981"/>
      <c r="DI112" s="981"/>
      <c r="DJ112" s="981"/>
      <c r="DK112" s="981"/>
      <c r="DL112" s="981" t="s">
        <v>443</v>
      </c>
      <c r="DM112" s="981"/>
      <c r="DN112" s="981"/>
      <c r="DO112" s="981"/>
      <c r="DP112" s="981"/>
      <c r="DQ112" s="981" t="s">
        <v>435</v>
      </c>
      <c r="DR112" s="981"/>
      <c r="DS112" s="981"/>
      <c r="DT112" s="981"/>
      <c r="DU112" s="981"/>
      <c r="DV112" s="982" t="s">
        <v>410</v>
      </c>
      <c r="DW112" s="982"/>
      <c r="DX112" s="982"/>
      <c r="DY112" s="982"/>
      <c r="DZ112" s="983"/>
    </row>
    <row r="113" spans="1:130" s="247" customFormat="1" ht="26.25" customHeight="1" x14ac:dyDescent="0.15">
      <c r="A113" s="1015"/>
      <c r="B113" s="1016"/>
      <c r="C113" s="1011" t="s">
        <v>447</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684536</v>
      </c>
      <c r="AB113" s="995"/>
      <c r="AC113" s="995"/>
      <c r="AD113" s="995"/>
      <c r="AE113" s="996"/>
      <c r="AF113" s="997">
        <v>737132</v>
      </c>
      <c r="AG113" s="995"/>
      <c r="AH113" s="995"/>
      <c r="AI113" s="995"/>
      <c r="AJ113" s="996"/>
      <c r="AK113" s="997">
        <v>721590</v>
      </c>
      <c r="AL113" s="995"/>
      <c r="AM113" s="995"/>
      <c r="AN113" s="995"/>
      <c r="AO113" s="996"/>
      <c r="AP113" s="998">
        <v>3</v>
      </c>
      <c r="AQ113" s="999"/>
      <c r="AR113" s="999"/>
      <c r="AS113" s="999"/>
      <c r="AT113" s="1000"/>
      <c r="AU113" s="961"/>
      <c r="AV113" s="962"/>
      <c r="AW113" s="962"/>
      <c r="AX113" s="962"/>
      <c r="AY113" s="962"/>
      <c r="AZ113" s="1010" t="s">
        <v>448</v>
      </c>
      <c r="BA113" s="1011"/>
      <c r="BB113" s="1011"/>
      <c r="BC113" s="1011"/>
      <c r="BD113" s="1011"/>
      <c r="BE113" s="1011"/>
      <c r="BF113" s="1011"/>
      <c r="BG113" s="1011"/>
      <c r="BH113" s="1011"/>
      <c r="BI113" s="1011"/>
      <c r="BJ113" s="1011"/>
      <c r="BK113" s="1011"/>
      <c r="BL113" s="1011"/>
      <c r="BM113" s="1011"/>
      <c r="BN113" s="1011"/>
      <c r="BO113" s="1011"/>
      <c r="BP113" s="1012"/>
      <c r="BQ113" s="980">
        <v>523146</v>
      </c>
      <c r="BR113" s="981"/>
      <c r="BS113" s="981"/>
      <c r="BT113" s="981"/>
      <c r="BU113" s="981"/>
      <c r="BV113" s="981">
        <v>371150</v>
      </c>
      <c r="BW113" s="981"/>
      <c r="BX113" s="981"/>
      <c r="BY113" s="981"/>
      <c r="BZ113" s="981"/>
      <c r="CA113" s="981">
        <v>325628</v>
      </c>
      <c r="CB113" s="981"/>
      <c r="CC113" s="981"/>
      <c r="CD113" s="981"/>
      <c r="CE113" s="981"/>
      <c r="CF113" s="975">
        <v>1.4</v>
      </c>
      <c r="CG113" s="976"/>
      <c r="CH113" s="976"/>
      <c r="CI113" s="976"/>
      <c r="CJ113" s="976"/>
      <c r="CK113" s="1006"/>
      <c r="CL113" s="1007"/>
      <c r="CM113" s="977" t="s">
        <v>449</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410</v>
      </c>
      <c r="DH113" s="1020"/>
      <c r="DI113" s="1020"/>
      <c r="DJ113" s="1020"/>
      <c r="DK113" s="1021"/>
      <c r="DL113" s="1022" t="s">
        <v>435</v>
      </c>
      <c r="DM113" s="1020"/>
      <c r="DN113" s="1020"/>
      <c r="DO113" s="1020"/>
      <c r="DP113" s="1021"/>
      <c r="DQ113" s="1022" t="s">
        <v>443</v>
      </c>
      <c r="DR113" s="1020"/>
      <c r="DS113" s="1020"/>
      <c r="DT113" s="1020"/>
      <c r="DU113" s="1021"/>
      <c r="DV113" s="1023" t="s">
        <v>443</v>
      </c>
      <c r="DW113" s="1024"/>
      <c r="DX113" s="1024"/>
      <c r="DY113" s="1024"/>
      <c r="DZ113" s="1025"/>
    </row>
    <row r="114" spans="1:130" s="247" customFormat="1" ht="26.25" customHeight="1" x14ac:dyDescent="0.15">
      <c r="A114" s="1015"/>
      <c r="B114" s="1016"/>
      <c r="C114" s="1011" t="s">
        <v>450</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328140</v>
      </c>
      <c r="AB114" s="1020"/>
      <c r="AC114" s="1020"/>
      <c r="AD114" s="1020"/>
      <c r="AE114" s="1021"/>
      <c r="AF114" s="1022">
        <v>101001</v>
      </c>
      <c r="AG114" s="1020"/>
      <c r="AH114" s="1020"/>
      <c r="AI114" s="1020"/>
      <c r="AJ114" s="1021"/>
      <c r="AK114" s="1022">
        <v>43300</v>
      </c>
      <c r="AL114" s="1020"/>
      <c r="AM114" s="1020"/>
      <c r="AN114" s="1020"/>
      <c r="AO114" s="1021"/>
      <c r="AP114" s="1023">
        <v>0.2</v>
      </c>
      <c r="AQ114" s="1024"/>
      <c r="AR114" s="1024"/>
      <c r="AS114" s="1024"/>
      <c r="AT114" s="1025"/>
      <c r="AU114" s="961"/>
      <c r="AV114" s="962"/>
      <c r="AW114" s="962"/>
      <c r="AX114" s="962"/>
      <c r="AY114" s="962"/>
      <c r="AZ114" s="1010" t="s">
        <v>451</v>
      </c>
      <c r="BA114" s="1011"/>
      <c r="BB114" s="1011"/>
      <c r="BC114" s="1011"/>
      <c r="BD114" s="1011"/>
      <c r="BE114" s="1011"/>
      <c r="BF114" s="1011"/>
      <c r="BG114" s="1011"/>
      <c r="BH114" s="1011"/>
      <c r="BI114" s="1011"/>
      <c r="BJ114" s="1011"/>
      <c r="BK114" s="1011"/>
      <c r="BL114" s="1011"/>
      <c r="BM114" s="1011"/>
      <c r="BN114" s="1011"/>
      <c r="BO114" s="1011"/>
      <c r="BP114" s="1012"/>
      <c r="BQ114" s="980">
        <v>2377789</v>
      </c>
      <c r="BR114" s="981"/>
      <c r="BS114" s="981"/>
      <c r="BT114" s="981"/>
      <c r="BU114" s="981"/>
      <c r="BV114" s="981">
        <v>2306099</v>
      </c>
      <c r="BW114" s="981"/>
      <c r="BX114" s="981"/>
      <c r="BY114" s="981"/>
      <c r="BZ114" s="981"/>
      <c r="CA114" s="981">
        <v>2104262</v>
      </c>
      <c r="CB114" s="981"/>
      <c r="CC114" s="981"/>
      <c r="CD114" s="981"/>
      <c r="CE114" s="981"/>
      <c r="CF114" s="975">
        <v>8.6999999999999993</v>
      </c>
      <c r="CG114" s="976"/>
      <c r="CH114" s="976"/>
      <c r="CI114" s="976"/>
      <c r="CJ114" s="976"/>
      <c r="CK114" s="1006"/>
      <c r="CL114" s="1007"/>
      <c r="CM114" s="977" t="s">
        <v>452</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443</v>
      </c>
      <c r="DH114" s="1020"/>
      <c r="DI114" s="1020"/>
      <c r="DJ114" s="1020"/>
      <c r="DK114" s="1021"/>
      <c r="DL114" s="1022" t="s">
        <v>453</v>
      </c>
      <c r="DM114" s="1020"/>
      <c r="DN114" s="1020"/>
      <c r="DO114" s="1020"/>
      <c r="DP114" s="1021"/>
      <c r="DQ114" s="1022" t="s">
        <v>435</v>
      </c>
      <c r="DR114" s="1020"/>
      <c r="DS114" s="1020"/>
      <c r="DT114" s="1020"/>
      <c r="DU114" s="1021"/>
      <c r="DV114" s="1023" t="s">
        <v>438</v>
      </c>
      <c r="DW114" s="1024"/>
      <c r="DX114" s="1024"/>
      <c r="DY114" s="1024"/>
      <c r="DZ114" s="1025"/>
    </row>
    <row r="115" spans="1:130" s="247" customFormat="1" ht="26.25" customHeight="1" x14ac:dyDescent="0.15">
      <c r="A115" s="1015"/>
      <c r="B115" s="1016"/>
      <c r="C115" s="1011" t="s">
        <v>454</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t="s">
        <v>438</v>
      </c>
      <c r="AB115" s="995"/>
      <c r="AC115" s="995"/>
      <c r="AD115" s="995"/>
      <c r="AE115" s="996"/>
      <c r="AF115" s="997" t="s">
        <v>438</v>
      </c>
      <c r="AG115" s="995"/>
      <c r="AH115" s="995"/>
      <c r="AI115" s="995"/>
      <c r="AJ115" s="996"/>
      <c r="AK115" s="997" t="s">
        <v>443</v>
      </c>
      <c r="AL115" s="995"/>
      <c r="AM115" s="995"/>
      <c r="AN115" s="995"/>
      <c r="AO115" s="996"/>
      <c r="AP115" s="998" t="s">
        <v>443</v>
      </c>
      <c r="AQ115" s="999"/>
      <c r="AR115" s="999"/>
      <c r="AS115" s="999"/>
      <c r="AT115" s="1000"/>
      <c r="AU115" s="961"/>
      <c r="AV115" s="962"/>
      <c r="AW115" s="962"/>
      <c r="AX115" s="962"/>
      <c r="AY115" s="962"/>
      <c r="AZ115" s="1010" t="s">
        <v>455</v>
      </c>
      <c r="BA115" s="1011"/>
      <c r="BB115" s="1011"/>
      <c r="BC115" s="1011"/>
      <c r="BD115" s="1011"/>
      <c r="BE115" s="1011"/>
      <c r="BF115" s="1011"/>
      <c r="BG115" s="1011"/>
      <c r="BH115" s="1011"/>
      <c r="BI115" s="1011"/>
      <c r="BJ115" s="1011"/>
      <c r="BK115" s="1011"/>
      <c r="BL115" s="1011"/>
      <c r="BM115" s="1011"/>
      <c r="BN115" s="1011"/>
      <c r="BO115" s="1011"/>
      <c r="BP115" s="1012"/>
      <c r="BQ115" s="980" t="s">
        <v>443</v>
      </c>
      <c r="BR115" s="981"/>
      <c r="BS115" s="981"/>
      <c r="BT115" s="981"/>
      <c r="BU115" s="981"/>
      <c r="BV115" s="981" t="s">
        <v>435</v>
      </c>
      <c r="BW115" s="981"/>
      <c r="BX115" s="981"/>
      <c r="BY115" s="981"/>
      <c r="BZ115" s="981"/>
      <c r="CA115" s="981" t="s">
        <v>443</v>
      </c>
      <c r="CB115" s="981"/>
      <c r="CC115" s="981"/>
      <c r="CD115" s="981"/>
      <c r="CE115" s="981"/>
      <c r="CF115" s="975" t="s">
        <v>438</v>
      </c>
      <c r="CG115" s="976"/>
      <c r="CH115" s="976"/>
      <c r="CI115" s="976"/>
      <c r="CJ115" s="976"/>
      <c r="CK115" s="1006"/>
      <c r="CL115" s="1007"/>
      <c r="CM115" s="1010" t="s">
        <v>456</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v>140000</v>
      </c>
      <c r="DH115" s="1020"/>
      <c r="DI115" s="1020"/>
      <c r="DJ115" s="1020"/>
      <c r="DK115" s="1021"/>
      <c r="DL115" s="1022" t="s">
        <v>435</v>
      </c>
      <c r="DM115" s="1020"/>
      <c r="DN115" s="1020"/>
      <c r="DO115" s="1020"/>
      <c r="DP115" s="1021"/>
      <c r="DQ115" s="1022">
        <v>176414</v>
      </c>
      <c r="DR115" s="1020"/>
      <c r="DS115" s="1020"/>
      <c r="DT115" s="1020"/>
      <c r="DU115" s="1021"/>
      <c r="DV115" s="1023">
        <v>0.7</v>
      </c>
      <c r="DW115" s="1024"/>
      <c r="DX115" s="1024"/>
      <c r="DY115" s="1024"/>
      <c r="DZ115" s="1025"/>
    </row>
    <row r="116" spans="1:130" s="247" customFormat="1" ht="26.25" customHeight="1" x14ac:dyDescent="0.15">
      <c r="A116" s="1017"/>
      <c r="B116" s="1018"/>
      <c r="C116" s="1026" t="s">
        <v>457</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443</v>
      </c>
      <c r="AB116" s="1020"/>
      <c r="AC116" s="1020"/>
      <c r="AD116" s="1020"/>
      <c r="AE116" s="1021"/>
      <c r="AF116" s="1022">
        <v>4</v>
      </c>
      <c r="AG116" s="1020"/>
      <c r="AH116" s="1020"/>
      <c r="AI116" s="1020"/>
      <c r="AJ116" s="1021"/>
      <c r="AK116" s="1022">
        <v>15</v>
      </c>
      <c r="AL116" s="1020"/>
      <c r="AM116" s="1020"/>
      <c r="AN116" s="1020"/>
      <c r="AO116" s="1021"/>
      <c r="AP116" s="1023">
        <v>0</v>
      </c>
      <c r="AQ116" s="1024"/>
      <c r="AR116" s="1024"/>
      <c r="AS116" s="1024"/>
      <c r="AT116" s="1025"/>
      <c r="AU116" s="961"/>
      <c r="AV116" s="962"/>
      <c r="AW116" s="962"/>
      <c r="AX116" s="962"/>
      <c r="AY116" s="962"/>
      <c r="AZ116" s="1028" t="s">
        <v>458</v>
      </c>
      <c r="BA116" s="1029"/>
      <c r="BB116" s="1029"/>
      <c r="BC116" s="1029"/>
      <c r="BD116" s="1029"/>
      <c r="BE116" s="1029"/>
      <c r="BF116" s="1029"/>
      <c r="BG116" s="1029"/>
      <c r="BH116" s="1029"/>
      <c r="BI116" s="1029"/>
      <c r="BJ116" s="1029"/>
      <c r="BK116" s="1029"/>
      <c r="BL116" s="1029"/>
      <c r="BM116" s="1029"/>
      <c r="BN116" s="1029"/>
      <c r="BO116" s="1029"/>
      <c r="BP116" s="1030"/>
      <c r="BQ116" s="980" t="s">
        <v>438</v>
      </c>
      <c r="BR116" s="981"/>
      <c r="BS116" s="981"/>
      <c r="BT116" s="981"/>
      <c r="BU116" s="981"/>
      <c r="BV116" s="981" t="s">
        <v>438</v>
      </c>
      <c r="BW116" s="981"/>
      <c r="BX116" s="981"/>
      <c r="BY116" s="981"/>
      <c r="BZ116" s="981"/>
      <c r="CA116" s="981" t="s">
        <v>443</v>
      </c>
      <c r="CB116" s="981"/>
      <c r="CC116" s="981"/>
      <c r="CD116" s="981"/>
      <c r="CE116" s="981"/>
      <c r="CF116" s="975" t="s">
        <v>438</v>
      </c>
      <c r="CG116" s="976"/>
      <c r="CH116" s="976"/>
      <c r="CI116" s="976"/>
      <c r="CJ116" s="976"/>
      <c r="CK116" s="1006"/>
      <c r="CL116" s="1007"/>
      <c r="CM116" s="977" t="s">
        <v>459</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444</v>
      </c>
      <c r="DH116" s="1020"/>
      <c r="DI116" s="1020"/>
      <c r="DJ116" s="1020"/>
      <c r="DK116" s="1021"/>
      <c r="DL116" s="1022" t="s">
        <v>443</v>
      </c>
      <c r="DM116" s="1020"/>
      <c r="DN116" s="1020"/>
      <c r="DO116" s="1020"/>
      <c r="DP116" s="1021"/>
      <c r="DQ116" s="1022" t="s">
        <v>443</v>
      </c>
      <c r="DR116" s="1020"/>
      <c r="DS116" s="1020"/>
      <c r="DT116" s="1020"/>
      <c r="DU116" s="1021"/>
      <c r="DV116" s="1023" t="s">
        <v>435</v>
      </c>
      <c r="DW116" s="1024"/>
      <c r="DX116" s="1024"/>
      <c r="DY116" s="1024"/>
      <c r="DZ116" s="1025"/>
    </row>
    <row r="117" spans="1:130" s="247" customFormat="1" ht="26.25" customHeight="1" x14ac:dyDescent="0.15">
      <c r="A117" s="965" t="s">
        <v>185</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460</v>
      </c>
      <c r="Z117" s="947"/>
      <c r="AA117" s="1037">
        <v>5965284</v>
      </c>
      <c r="AB117" s="1038"/>
      <c r="AC117" s="1038"/>
      <c r="AD117" s="1038"/>
      <c r="AE117" s="1039"/>
      <c r="AF117" s="1040">
        <v>5895108</v>
      </c>
      <c r="AG117" s="1038"/>
      <c r="AH117" s="1038"/>
      <c r="AI117" s="1038"/>
      <c r="AJ117" s="1039"/>
      <c r="AK117" s="1040">
        <v>5757801</v>
      </c>
      <c r="AL117" s="1038"/>
      <c r="AM117" s="1038"/>
      <c r="AN117" s="1038"/>
      <c r="AO117" s="1039"/>
      <c r="AP117" s="1041"/>
      <c r="AQ117" s="1042"/>
      <c r="AR117" s="1042"/>
      <c r="AS117" s="1042"/>
      <c r="AT117" s="1043"/>
      <c r="AU117" s="961"/>
      <c r="AV117" s="962"/>
      <c r="AW117" s="962"/>
      <c r="AX117" s="962"/>
      <c r="AY117" s="962"/>
      <c r="AZ117" s="1028" t="s">
        <v>461</v>
      </c>
      <c r="BA117" s="1029"/>
      <c r="BB117" s="1029"/>
      <c r="BC117" s="1029"/>
      <c r="BD117" s="1029"/>
      <c r="BE117" s="1029"/>
      <c r="BF117" s="1029"/>
      <c r="BG117" s="1029"/>
      <c r="BH117" s="1029"/>
      <c r="BI117" s="1029"/>
      <c r="BJ117" s="1029"/>
      <c r="BK117" s="1029"/>
      <c r="BL117" s="1029"/>
      <c r="BM117" s="1029"/>
      <c r="BN117" s="1029"/>
      <c r="BO117" s="1029"/>
      <c r="BP117" s="1030"/>
      <c r="BQ117" s="980" t="s">
        <v>443</v>
      </c>
      <c r="BR117" s="981"/>
      <c r="BS117" s="981"/>
      <c r="BT117" s="981"/>
      <c r="BU117" s="981"/>
      <c r="BV117" s="981" t="s">
        <v>438</v>
      </c>
      <c r="BW117" s="981"/>
      <c r="BX117" s="981"/>
      <c r="BY117" s="981"/>
      <c r="BZ117" s="981"/>
      <c r="CA117" s="981" t="s">
        <v>453</v>
      </c>
      <c r="CB117" s="981"/>
      <c r="CC117" s="981"/>
      <c r="CD117" s="981"/>
      <c r="CE117" s="981"/>
      <c r="CF117" s="975" t="s">
        <v>443</v>
      </c>
      <c r="CG117" s="976"/>
      <c r="CH117" s="976"/>
      <c r="CI117" s="976"/>
      <c r="CJ117" s="976"/>
      <c r="CK117" s="1006"/>
      <c r="CL117" s="1007"/>
      <c r="CM117" s="977" t="s">
        <v>462</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438</v>
      </c>
      <c r="DH117" s="1020"/>
      <c r="DI117" s="1020"/>
      <c r="DJ117" s="1020"/>
      <c r="DK117" s="1021"/>
      <c r="DL117" s="1022" t="s">
        <v>435</v>
      </c>
      <c r="DM117" s="1020"/>
      <c r="DN117" s="1020"/>
      <c r="DO117" s="1020"/>
      <c r="DP117" s="1021"/>
      <c r="DQ117" s="1022" t="s">
        <v>453</v>
      </c>
      <c r="DR117" s="1020"/>
      <c r="DS117" s="1020"/>
      <c r="DT117" s="1020"/>
      <c r="DU117" s="1021"/>
      <c r="DV117" s="1023" t="s">
        <v>453</v>
      </c>
      <c r="DW117" s="1024"/>
      <c r="DX117" s="1024"/>
      <c r="DY117" s="1024"/>
      <c r="DZ117" s="1025"/>
    </row>
    <row r="118" spans="1:130" s="247" customFormat="1" ht="26.25" customHeight="1" x14ac:dyDescent="0.15">
      <c r="A118" s="965" t="s">
        <v>430</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428</v>
      </c>
      <c r="AB118" s="946"/>
      <c r="AC118" s="946"/>
      <c r="AD118" s="946"/>
      <c r="AE118" s="947"/>
      <c r="AF118" s="945" t="s">
        <v>306</v>
      </c>
      <c r="AG118" s="946"/>
      <c r="AH118" s="946"/>
      <c r="AI118" s="946"/>
      <c r="AJ118" s="947"/>
      <c r="AK118" s="945" t="s">
        <v>305</v>
      </c>
      <c r="AL118" s="946"/>
      <c r="AM118" s="946"/>
      <c r="AN118" s="946"/>
      <c r="AO118" s="947"/>
      <c r="AP118" s="1032" t="s">
        <v>429</v>
      </c>
      <c r="AQ118" s="1033"/>
      <c r="AR118" s="1033"/>
      <c r="AS118" s="1033"/>
      <c r="AT118" s="1034"/>
      <c r="AU118" s="961"/>
      <c r="AV118" s="962"/>
      <c r="AW118" s="962"/>
      <c r="AX118" s="962"/>
      <c r="AY118" s="962"/>
      <c r="AZ118" s="1035" t="s">
        <v>463</v>
      </c>
      <c r="BA118" s="1026"/>
      <c r="BB118" s="1026"/>
      <c r="BC118" s="1026"/>
      <c r="BD118" s="1026"/>
      <c r="BE118" s="1026"/>
      <c r="BF118" s="1026"/>
      <c r="BG118" s="1026"/>
      <c r="BH118" s="1026"/>
      <c r="BI118" s="1026"/>
      <c r="BJ118" s="1026"/>
      <c r="BK118" s="1026"/>
      <c r="BL118" s="1026"/>
      <c r="BM118" s="1026"/>
      <c r="BN118" s="1026"/>
      <c r="BO118" s="1026"/>
      <c r="BP118" s="1027"/>
      <c r="BQ118" s="1058" t="s">
        <v>453</v>
      </c>
      <c r="BR118" s="1059"/>
      <c r="BS118" s="1059"/>
      <c r="BT118" s="1059"/>
      <c r="BU118" s="1059"/>
      <c r="BV118" s="1059" t="s">
        <v>438</v>
      </c>
      <c r="BW118" s="1059"/>
      <c r="BX118" s="1059"/>
      <c r="BY118" s="1059"/>
      <c r="BZ118" s="1059"/>
      <c r="CA118" s="1059" t="s">
        <v>453</v>
      </c>
      <c r="CB118" s="1059"/>
      <c r="CC118" s="1059"/>
      <c r="CD118" s="1059"/>
      <c r="CE118" s="1059"/>
      <c r="CF118" s="975" t="s">
        <v>453</v>
      </c>
      <c r="CG118" s="976"/>
      <c r="CH118" s="976"/>
      <c r="CI118" s="976"/>
      <c r="CJ118" s="976"/>
      <c r="CK118" s="1006"/>
      <c r="CL118" s="1007"/>
      <c r="CM118" s="977" t="s">
        <v>464</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435</v>
      </c>
      <c r="DH118" s="1020"/>
      <c r="DI118" s="1020"/>
      <c r="DJ118" s="1020"/>
      <c r="DK118" s="1021"/>
      <c r="DL118" s="1022" t="s">
        <v>453</v>
      </c>
      <c r="DM118" s="1020"/>
      <c r="DN118" s="1020"/>
      <c r="DO118" s="1020"/>
      <c r="DP118" s="1021"/>
      <c r="DQ118" s="1022" t="s">
        <v>438</v>
      </c>
      <c r="DR118" s="1020"/>
      <c r="DS118" s="1020"/>
      <c r="DT118" s="1020"/>
      <c r="DU118" s="1021"/>
      <c r="DV118" s="1023" t="s">
        <v>453</v>
      </c>
      <c r="DW118" s="1024"/>
      <c r="DX118" s="1024"/>
      <c r="DY118" s="1024"/>
      <c r="DZ118" s="1025"/>
    </row>
    <row r="119" spans="1:130" s="247" customFormat="1" ht="26.25" customHeight="1" x14ac:dyDescent="0.15">
      <c r="A119" s="1119" t="s">
        <v>433</v>
      </c>
      <c r="B119" s="1005"/>
      <c r="C119" s="984" t="s">
        <v>434</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438</v>
      </c>
      <c r="AB119" s="953"/>
      <c r="AC119" s="953"/>
      <c r="AD119" s="953"/>
      <c r="AE119" s="954"/>
      <c r="AF119" s="955" t="s">
        <v>453</v>
      </c>
      <c r="AG119" s="953"/>
      <c r="AH119" s="953"/>
      <c r="AI119" s="953"/>
      <c r="AJ119" s="954"/>
      <c r="AK119" s="955" t="s">
        <v>453</v>
      </c>
      <c r="AL119" s="953"/>
      <c r="AM119" s="953"/>
      <c r="AN119" s="953"/>
      <c r="AO119" s="954"/>
      <c r="AP119" s="956" t="s">
        <v>453</v>
      </c>
      <c r="AQ119" s="957"/>
      <c r="AR119" s="957"/>
      <c r="AS119" s="957"/>
      <c r="AT119" s="958"/>
      <c r="AU119" s="963"/>
      <c r="AV119" s="964"/>
      <c r="AW119" s="964"/>
      <c r="AX119" s="964"/>
      <c r="AY119" s="964"/>
      <c r="AZ119" s="278" t="s">
        <v>185</v>
      </c>
      <c r="BA119" s="278"/>
      <c r="BB119" s="278"/>
      <c r="BC119" s="278"/>
      <c r="BD119" s="278"/>
      <c r="BE119" s="278"/>
      <c r="BF119" s="278"/>
      <c r="BG119" s="278"/>
      <c r="BH119" s="278"/>
      <c r="BI119" s="278"/>
      <c r="BJ119" s="278"/>
      <c r="BK119" s="278"/>
      <c r="BL119" s="278"/>
      <c r="BM119" s="278"/>
      <c r="BN119" s="278"/>
      <c r="BO119" s="1036" t="s">
        <v>465</v>
      </c>
      <c r="BP119" s="1067"/>
      <c r="BQ119" s="1058">
        <v>62874381</v>
      </c>
      <c r="BR119" s="1059"/>
      <c r="BS119" s="1059"/>
      <c r="BT119" s="1059"/>
      <c r="BU119" s="1059"/>
      <c r="BV119" s="1059">
        <v>61742768</v>
      </c>
      <c r="BW119" s="1059"/>
      <c r="BX119" s="1059"/>
      <c r="BY119" s="1059"/>
      <c r="BZ119" s="1059"/>
      <c r="CA119" s="1059">
        <v>61064985</v>
      </c>
      <c r="CB119" s="1059"/>
      <c r="CC119" s="1059"/>
      <c r="CD119" s="1059"/>
      <c r="CE119" s="1059"/>
      <c r="CF119" s="1060"/>
      <c r="CG119" s="1061"/>
      <c r="CH119" s="1061"/>
      <c r="CI119" s="1061"/>
      <c r="CJ119" s="1062"/>
      <c r="CK119" s="1008"/>
      <c r="CL119" s="1009"/>
      <c r="CM119" s="1063" t="s">
        <v>466</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444</v>
      </c>
      <c r="DH119" s="1045"/>
      <c r="DI119" s="1045"/>
      <c r="DJ119" s="1045"/>
      <c r="DK119" s="1046"/>
      <c r="DL119" s="1044" t="s">
        <v>444</v>
      </c>
      <c r="DM119" s="1045"/>
      <c r="DN119" s="1045"/>
      <c r="DO119" s="1045"/>
      <c r="DP119" s="1046"/>
      <c r="DQ119" s="1044" t="s">
        <v>435</v>
      </c>
      <c r="DR119" s="1045"/>
      <c r="DS119" s="1045"/>
      <c r="DT119" s="1045"/>
      <c r="DU119" s="1046"/>
      <c r="DV119" s="1047" t="s">
        <v>435</v>
      </c>
      <c r="DW119" s="1048"/>
      <c r="DX119" s="1048"/>
      <c r="DY119" s="1048"/>
      <c r="DZ119" s="1049"/>
    </row>
    <row r="120" spans="1:130" s="247" customFormat="1" ht="26.25" customHeight="1" x14ac:dyDescent="0.15">
      <c r="A120" s="1120"/>
      <c r="B120" s="1007"/>
      <c r="C120" s="977" t="s">
        <v>440</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444</v>
      </c>
      <c r="AB120" s="1020"/>
      <c r="AC120" s="1020"/>
      <c r="AD120" s="1020"/>
      <c r="AE120" s="1021"/>
      <c r="AF120" s="1022" t="s">
        <v>435</v>
      </c>
      <c r="AG120" s="1020"/>
      <c r="AH120" s="1020"/>
      <c r="AI120" s="1020"/>
      <c r="AJ120" s="1021"/>
      <c r="AK120" s="1022" t="s">
        <v>444</v>
      </c>
      <c r="AL120" s="1020"/>
      <c r="AM120" s="1020"/>
      <c r="AN120" s="1020"/>
      <c r="AO120" s="1021"/>
      <c r="AP120" s="1023" t="s">
        <v>444</v>
      </c>
      <c r="AQ120" s="1024"/>
      <c r="AR120" s="1024"/>
      <c r="AS120" s="1024"/>
      <c r="AT120" s="1025"/>
      <c r="AU120" s="1050" t="s">
        <v>467</v>
      </c>
      <c r="AV120" s="1051"/>
      <c r="AW120" s="1051"/>
      <c r="AX120" s="1051"/>
      <c r="AY120" s="1052"/>
      <c r="AZ120" s="1001" t="s">
        <v>468</v>
      </c>
      <c r="BA120" s="950"/>
      <c r="BB120" s="950"/>
      <c r="BC120" s="950"/>
      <c r="BD120" s="950"/>
      <c r="BE120" s="950"/>
      <c r="BF120" s="950"/>
      <c r="BG120" s="950"/>
      <c r="BH120" s="950"/>
      <c r="BI120" s="950"/>
      <c r="BJ120" s="950"/>
      <c r="BK120" s="950"/>
      <c r="BL120" s="950"/>
      <c r="BM120" s="950"/>
      <c r="BN120" s="950"/>
      <c r="BO120" s="950"/>
      <c r="BP120" s="951"/>
      <c r="BQ120" s="987">
        <v>14796217</v>
      </c>
      <c r="BR120" s="988"/>
      <c r="BS120" s="988"/>
      <c r="BT120" s="988"/>
      <c r="BU120" s="988"/>
      <c r="BV120" s="988">
        <v>16299935</v>
      </c>
      <c r="BW120" s="988"/>
      <c r="BX120" s="988"/>
      <c r="BY120" s="988"/>
      <c r="BZ120" s="988"/>
      <c r="CA120" s="988">
        <v>15476701</v>
      </c>
      <c r="CB120" s="988"/>
      <c r="CC120" s="988"/>
      <c r="CD120" s="988"/>
      <c r="CE120" s="988"/>
      <c r="CF120" s="1002">
        <v>64.2</v>
      </c>
      <c r="CG120" s="1003"/>
      <c r="CH120" s="1003"/>
      <c r="CI120" s="1003"/>
      <c r="CJ120" s="1003"/>
      <c r="CK120" s="1068" t="s">
        <v>469</v>
      </c>
      <c r="CL120" s="1069"/>
      <c r="CM120" s="1069"/>
      <c r="CN120" s="1069"/>
      <c r="CO120" s="1070"/>
      <c r="CP120" s="1076" t="s">
        <v>405</v>
      </c>
      <c r="CQ120" s="1077"/>
      <c r="CR120" s="1077"/>
      <c r="CS120" s="1077"/>
      <c r="CT120" s="1077"/>
      <c r="CU120" s="1077"/>
      <c r="CV120" s="1077"/>
      <c r="CW120" s="1077"/>
      <c r="CX120" s="1077"/>
      <c r="CY120" s="1077"/>
      <c r="CZ120" s="1077"/>
      <c r="DA120" s="1077"/>
      <c r="DB120" s="1077"/>
      <c r="DC120" s="1077"/>
      <c r="DD120" s="1077"/>
      <c r="DE120" s="1077"/>
      <c r="DF120" s="1078"/>
      <c r="DG120" s="987">
        <v>9850602</v>
      </c>
      <c r="DH120" s="988"/>
      <c r="DI120" s="988"/>
      <c r="DJ120" s="988"/>
      <c r="DK120" s="988"/>
      <c r="DL120" s="988">
        <v>9554350</v>
      </c>
      <c r="DM120" s="988"/>
      <c r="DN120" s="988"/>
      <c r="DO120" s="988"/>
      <c r="DP120" s="988"/>
      <c r="DQ120" s="988">
        <v>9091912</v>
      </c>
      <c r="DR120" s="988"/>
      <c r="DS120" s="988"/>
      <c r="DT120" s="988"/>
      <c r="DU120" s="988"/>
      <c r="DV120" s="989">
        <v>37.700000000000003</v>
      </c>
      <c r="DW120" s="989"/>
      <c r="DX120" s="989"/>
      <c r="DY120" s="989"/>
      <c r="DZ120" s="990"/>
    </row>
    <row r="121" spans="1:130" s="247" customFormat="1" ht="26.25" customHeight="1" x14ac:dyDescent="0.15">
      <c r="A121" s="1120"/>
      <c r="B121" s="1007"/>
      <c r="C121" s="1028" t="s">
        <v>470</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444</v>
      </c>
      <c r="AB121" s="1020"/>
      <c r="AC121" s="1020"/>
      <c r="AD121" s="1020"/>
      <c r="AE121" s="1021"/>
      <c r="AF121" s="1022" t="s">
        <v>444</v>
      </c>
      <c r="AG121" s="1020"/>
      <c r="AH121" s="1020"/>
      <c r="AI121" s="1020"/>
      <c r="AJ121" s="1021"/>
      <c r="AK121" s="1022" t="s">
        <v>444</v>
      </c>
      <c r="AL121" s="1020"/>
      <c r="AM121" s="1020"/>
      <c r="AN121" s="1020"/>
      <c r="AO121" s="1021"/>
      <c r="AP121" s="1023" t="s">
        <v>435</v>
      </c>
      <c r="AQ121" s="1024"/>
      <c r="AR121" s="1024"/>
      <c r="AS121" s="1024"/>
      <c r="AT121" s="1025"/>
      <c r="AU121" s="1053"/>
      <c r="AV121" s="1054"/>
      <c r="AW121" s="1054"/>
      <c r="AX121" s="1054"/>
      <c r="AY121" s="1055"/>
      <c r="AZ121" s="1010" t="s">
        <v>471</v>
      </c>
      <c r="BA121" s="1011"/>
      <c r="BB121" s="1011"/>
      <c r="BC121" s="1011"/>
      <c r="BD121" s="1011"/>
      <c r="BE121" s="1011"/>
      <c r="BF121" s="1011"/>
      <c r="BG121" s="1011"/>
      <c r="BH121" s="1011"/>
      <c r="BI121" s="1011"/>
      <c r="BJ121" s="1011"/>
      <c r="BK121" s="1011"/>
      <c r="BL121" s="1011"/>
      <c r="BM121" s="1011"/>
      <c r="BN121" s="1011"/>
      <c r="BO121" s="1011"/>
      <c r="BP121" s="1012"/>
      <c r="BQ121" s="980">
        <v>1863288</v>
      </c>
      <c r="BR121" s="981"/>
      <c r="BS121" s="981"/>
      <c r="BT121" s="981"/>
      <c r="BU121" s="981"/>
      <c r="BV121" s="981">
        <v>1456162</v>
      </c>
      <c r="BW121" s="981"/>
      <c r="BX121" s="981"/>
      <c r="BY121" s="981"/>
      <c r="BZ121" s="981"/>
      <c r="CA121" s="981">
        <v>1416199</v>
      </c>
      <c r="CB121" s="981"/>
      <c r="CC121" s="981"/>
      <c r="CD121" s="981"/>
      <c r="CE121" s="981"/>
      <c r="CF121" s="975">
        <v>5.9</v>
      </c>
      <c r="CG121" s="976"/>
      <c r="CH121" s="976"/>
      <c r="CI121" s="976"/>
      <c r="CJ121" s="976"/>
      <c r="CK121" s="1071"/>
      <c r="CL121" s="1072"/>
      <c r="CM121" s="1072"/>
      <c r="CN121" s="1072"/>
      <c r="CO121" s="1073"/>
      <c r="CP121" s="1081" t="s">
        <v>472</v>
      </c>
      <c r="CQ121" s="1082"/>
      <c r="CR121" s="1082"/>
      <c r="CS121" s="1082"/>
      <c r="CT121" s="1082"/>
      <c r="CU121" s="1082"/>
      <c r="CV121" s="1082"/>
      <c r="CW121" s="1082"/>
      <c r="CX121" s="1082"/>
      <c r="CY121" s="1082"/>
      <c r="CZ121" s="1082"/>
      <c r="DA121" s="1082"/>
      <c r="DB121" s="1082"/>
      <c r="DC121" s="1082"/>
      <c r="DD121" s="1082"/>
      <c r="DE121" s="1082"/>
      <c r="DF121" s="1083"/>
      <c r="DG121" s="980">
        <v>19092</v>
      </c>
      <c r="DH121" s="981"/>
      <c r="DI121" s="981"/>
      <c r="DJ121" s="981"/>
      <c r="DK121" s="981"/>
      <c r="DL121" s="981">
        <v>19532</v>
      </c>
      <c r="DM121" s="981"/>
      <c r="DN121" s="981"/>
      <c r="DO121" s="981"/>
      <c r="DP121" s="981"/>
      <c r="DQ121" s="981">
        <v>18380</v>
      </c>
      <c r="DR121" s="981"/>
      <c r="DS121" s="981"/>
      <c r="DT121" s="981"/>
      <c r="DU121" s="981"/>
      <c r="DV121" s="982">
        <v>0.1</v>
      </c>
      <c r="DW121" s="982"/>
      <c r="DX121" s="982"/>
      <c r="DY121" s="982"/>
      <c r="DZ121" s="983"/>
    </row>
    <row r="122" spans="1:130" s="247" customFormat="1" ht="26.25" customHeight="1" x14ac:dyDescent="0.15">
      <c r="A122" s="1120"/>
      <c r="B122" s="1007"/>
      <c r="C122" s="977" t="s">
        <v>452</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444</v>
      </c>
      <c r="AB122" s="1020"/>
      <c r="AC122" s="1020"/>
      <c r="AD122" s="1020"/>
      <c r="AE122" s="1021"/>
      <c r="AF122" s="1022" t="s">
        <v>444</v>
      </c>
      <c r="AG122" s="1020"/>
      <c r="AH122" s="1020"/>
      <c r="AI122" s="1020"/>
      <c r="AJ122" s="1021"/>
      <c r="AK122" s="1022" t="s">
        <v>453</v>
      </c>
      <c r="AL122" s="1020"/>
      <c r="AM122" s="1020"/>
      <c r="AN122" s="1020"/>
      <c r="AO122" s="1021"/>
      <c r="AP122" s="1023" t="s">
        <v>453</v>
      </c>
      <c r="AQ122" s="1024"/>
      <c r="AR122" s="1024"/>
      <c r="AS122" s="1024"/>
      <c r="AT122" s="1025"/>
      <c r="AU122" s="1053"/>
      <c r="AV122" s="1054"/>
      <c r="AW122" s="1054"/>
      <c r="AX122" s="1054"/>
      <c r="AY122" s="1055"/>
      <c r="AZ122" s="1035" t="s">
        <v>473</v>
      </c>
      <c r="BA122" s="1026"/>
      <c r="BB122" s="1026"/>
      <c r="BC122" s="1026"/>
      <c r="BD122" s="1026"/>
      <c r="BE122" s="1026"/>
      <c r="BF122" s="1026"/>
      <c r="BG122" s="1026"/>
      <c r="BH122" s="1026"/>
      <c r="BI122" s="1026"/>
      <c r="BJ122" s="1026"/>
      <c r="BK122" s="1026"/>
      <c r="BL122" s="1026"/>
      <c r="BM122" s="1026"/>
      <c r="BN122" s="1026"/>
      <c r="BO122" s="1026"/>
      <c r="BP122" s="1027"/>
      <c r="BQ122" s="1058">
        <v>45107030</v>
      </c>
      <c r="BR122" s="1059"/>
      <c r="BS122" s="1059"/>
      <c r="BT122" s="1059"/>
      <c r="BU122" s="1059"/>
      <c r="BV122" s="1059">
        <v>44574803</v>
      </c>
      <c r="BW122" s="1059"/>
      <c r="BX122" s="1059"/>
      <c r="BY122" s="1059"/>
      <c r="BZ122" s="1059"/>
      <c r="CA122" s="1059">
        <v>43962677</v>
      </c>
      <c r="CB122" s="1059"/>
      <c r="CC122" s="1059"/>
      <c r="CD122" s="1059"/>
      <c r="CE122" s="1059"/>
      <c r="CF122" s="1079">
        <v>182.3</v>
      </c>
      <c r="CG122" s="1080"/>
      <c r="CH122" s="1080"/>
      <c r="CI122" s="1080"/>
      <c r="CJ122" s="1080"/>
      <c r="CK122" s="1071"/>
      <c r="CL122" s="1072"/>
      <c r="CM122" s="1072"/>
      <c r="CN122" s="1072"/>
      <c r="CO122" s="1073"/>
      <c r="CP122" s="1081" t="s">
        <v>474</v>
      </c>
      <c r="CQ122" s="1082"/>
      <c r="CR122" s="1082"/>
      <c r="CS122" s="1082"/>
      <c r="CT122" s="1082"/>
      <c r="CU122" s="1082"/>
      <c r="CV122" s="1082"/>
      <c r="CW122" s="1082"/>
      <c r="CX122" s="1082"/>
      <c r="CY122" s="1082"/>
      <c r="CZ122" s="1082"/>
      <c r="DA122" s="1082"/>
      <c r="DB122" s="1082"/>
      <c r="DC122" s="1082"/>
      <c r="DD122" s="1082"/>
      <c r="DE122" s="1082"/>
      <c r="DF122" s="1083"/>
      <c r="DG122" s="980" t="s">
        <v>444</v>
      </c>
      <c r="DH122" s="981"/>
      <c r="DI122" s="981"/>
      <c r="DJ122" s="981"/>
      <c r="DK122" s="981"/>
      <c r="DL122" s="981" t="s">
        <v>435</v>
      </c>
      <c r="DM122" s="981"/>
      <c r="DN122" s="981"/>
      <c r="DO122" s="981"/>
      <c r="DP122" s="981"/>
      <c r="DQ122" s="981" t="s">
        <v>435</v>
      </c>
      <c r="DR122" s="981"/>
      <c r="DS122" s="981"/>
      <c r="DT122" s="981"/>
      <c r="DU122" s="981"/>
      <c r="DV122" s="982" t="s">
        <v>435</v>
      </c>
      <c r="DW122" s="982"/>
      <c r="DX122" s="982"/>
      <c r="DY122" s="982"/>
      <c r="DZ122" s="983"/>
    </row>
    <row r="123" spans="1:130" s="247" customFormat="1" ht="26.25" customHeight="1" x14ac:dyDescent="0.15">
      <c r="A123" s="1120"/>
      <c r="B123" s="1007"/>
      <c r="C123" s="977" t="s">
        <v>459</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444</v>
      </c>
      <c r="AB123" s="1020"/>
      <c r="AC123" s="1020"/>
      <c r="AD123" s="1020"/>
      <c r="AE123" s="1021"/>
      <c r="AF123" s="1022" t="s">
        <v>435</v>
      </c>
      <c r="AG123" s="1020"/>
      <c r="AH123" s="1020"/>
      <c r="AI123" s="1020"/>
      <c r="AJ123" s="1021"/>
      <c r="AK123" s="1022" t="s">
        <v>444</v>
      </c>
      <c r="AL123" s="1020"/>
      <c r="AM123" s="1020"/>
      <c r="AN123" s="1020"/>
      <c r="AO123" s="1021"/>
      <c r="AP123" s="1023" t="s">
        <v>435</v>
      </c>
      <c r="AQ123" s="1024"/>
      <c r="AR123" s="1024"/>
      <c r="AS123" s="1024"/>
      <c r="AT123" s="1025"/>
      <c r="AU123" s="1056"/>
      <c r="AV123" s="1057"/>
      <c r="AW123" s="1057"/>
      <c r="AX123" s="1057"/>
      <c r="AY123" s="1057"/>
      <c r="AZ123" s="278" t="s">
        <v>185</v>
      </c>
      <c r="BA123" s="278"/>
      <c r="BB123" s="278"/>
      <c r="BC123" s="278"/>
      <c r="BD123" s="278"/>
      <c r="BE123" s="278"/>
      <c r="BF123" s="278"/>
      <c r="BG123" s="278"/>
      <c r="BH123" s="278"/>
      <c r="BI123" s="278"/>
      <c r="BJ123" s="278"/>
      <c r="BK123" s="278"/>
      <c r="BL123" s="278"/>
      <c r="BM123" s="278"/>
      <c r="BN123" s="278"/>
      <c r="BO123" s="1036" t="s">
        <v>475</v>
      </c>
      <c r="BP123" s="1067"/>
      <c r="BQ123" s="1126">
        <v>61766535</v>
      </c>
      <c r="BR123" s="1127"/>
      <c r="BS123" s="1127"/>
      <c r="BT123" s="1127"/>
      <c r="BU123" s="1127"/>
      <c r="BV123" s="1127">
        <v>62330900</v>
      </c>
      <c r="BW123" s="1127"/>
      <c r="BX123" s="1127"/>
      <c r="BY123" s="1127"/>
      <c r="BZ123" s="1127"/>
      <c r="CA123" s="1127">
        <v>60855577</v>
      </c>
      <c r="CB123" s="1127"/>
      <c r="CC123" s="1127"/>
      <c r="CD123" s="1127"/>
      <c r="CE123" s="1127"/>
      <c r="CF123" s="1060"/>
      <c r="CG123" s="1061"/>
      <c r="CH123" s="1061"/>
      <c r="CI123" s="1061"/>
      <c r="CJ123" s="1062"/>
      <c r="CK123" s="1071"/>
      <c r="CL123" s="1072"/>
      <c r="CM123" s="1072"/>
      <c r="CN123" s="1072"/>
      <c r="CO123" s="1073"/>
      <c r="CP123" s="1081" t="s">
        <v>476</v>
      </c>
      <c r="CQ123" s="1082"/>
      <c r="CR123" s="1082"/>
      <c r="CS123" s="1082"/>
      <c r="CT123" s="1082"/>
      <c r="CU123" s="1082"/>
      <c r="CV123" s="1082"/>
      <c r="CW123" s="1082"/>
      <c r="CX123" s="1082"/>
      <c r="CY123" s="1082"/>
      <c r="CZ123" s="1082"/>
      <c r="DA123" s="1082"/>
      <c r="DB123" s="1082"/>
      <c r="DC123" s="1082"/>
      <c r="DD123" s="1082"/>
      <c r="DE123" s="1082"/>
      <c r="DF123" s="1083"/>
      <c r="DG123" s="1019" t="s">
        <v>435</v>
      </c>
      <c r="DH123" s="1020"/>
      <c r="DI123" s="1020"/>
      <c r="DJ123" s="1020"/>
      <c r="DK123" s="1021"/>
      <c r="DL123" s="1022" t="s">
        <v>435</v>
      </c>
      <c r="DM123" s="1020"/>
      <c r="DN123" s="1020"/>
      <c r="DO123" s="1020"/>
      <c r="DP123" s="1021"/>
      <c r="DQ123" s="1022" t="s">
        <v>435</v>
      </c>
      <c r="DR123" s="1020"/>
      <c r="DS123" s="1020"/>
      <c r="DT123" s="1020"/>
      <c r="DU123" s="1021"/>
      <c r="DV123" s="1023" t="s">
        <v>435</v>
      </c>
      <c r="DW123" s="1024"/>
      <c r="DX123" s="1024"/>
      <c r="DY123" s="1024"/>
      <c r="DZ123" s="1025"/>
    </row>
    <row r="124" spans="1:130" s="247" customFormat="1" ht="26.25" customHeight="1" thickBot="1" x14ac:dyDescent="0.2">
      <c r="A124" s="1120"/>
      <c r="B124" s="1007"/>
      <c r="C124" s="977" t="s">
        <v>462</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435</v>
      </c>
      <c r="AB124" s="1020"/>
      <c r="AC124" s="1020"/>
      <c r="AD124" s="1020"/>
      <c r="AE124" s="1021"/>
      <c r="AF124" s="1022" t="s">
        <v>453</v>
      </c>
      <c r="AG124" s="1020"/>
      <c r="AH124" s="1020"/>
      <c r="AI124" s="1020"/>
      <c r="AJ124" s="1021"/>
      <c r="AK124" s="1022" t="s">
        <v>435</v>
      </c>
      <c r="AL124" s="1020"/>
      <c r="AM124" s="1020"/>
      <c r="AN124" s="1020"/>
      <c r="AO124" s="1021"/>
      <c r="AP124" s="1023" t="s">
        <v>435</v>
      </c>
      <c r="AQ124" s="1024"/>
      <c r="AR124" s="1024"/>
      <c r="AS124" s="1024"/>
      <c r="AT124" s="1025"/>
      <c r="AU124" s="1122" t="s">
        <v>477</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4.7</v>
      </c>
      <c r="BR124" s="1089"/>
      <c r="BS124" s="1089"/>
      <c r="BT124" s="1089"/>
      <c r="BU124" s="1089"/>
      <c r="BV124" s="1089" t="s">
        <v>435</v>
      </c>
      <c r="BW124" s="1089"/>
      <c r="BX124" s="1089"/>
      <c r="BY124" s="1089"/>
      <c r="BZ124" s="1089"/>
      <c r="CA124" s="1089">
        <v>0.8</v>
      </c>
      <c r="CB124" s="1089"/>
      <c r="CC124" s="1089"/>
      <c r="CD124" s="1089"/>
      <c r="CE124" s="1089"/>
      <c r="CF124" s="1090"/>
      <c r="CG124" s="1091"/>
      <c r="CH124" s="1091"/>
      <c r="CI124" s="1091"/>
      <c r="CJ124" s="1092"/>
      <c r="CK124" s="1074"/>
      <c r="CL124" s="1074"/>
      <c r="CM124" s="1074"/>
      <c r="CN124" s="1074"/>
      <c r="CO124" s="1075"/>
      <c r="CP124" s="1081" t="s">
        <v>478</v>
      </c>
      <c r="CQ124" s="1082"/>
      <c r="CR124" s="1082"/>
      <c r="CS124" s="1082"/>
      <c r="CT124" s="1082"/>
      <c r="CU124" s="1082"/>
      <c r="CV124" s="1082"/>
      <c r="CW124" s="1082"/>
      <c r="CX124" s="1082"/>
      <c r="CY124" s="1082"/>
      <c r="CZ124" s="1082"/>
      <c r="DA124" s="1082"/>
      <c r="DB124" s="1082"/>
      <c r="DC124" s="1082"/>
      <c r="DD124" s="1082"/>
      <c r="DE124" s="1082"/>
      <c r="DF124" s="1083"/>
      <c r="DG124" s="1066" t="s">
        <v>479</v>
      </c>
      <c r="DH124" s="1045"/>
      <c r="DI124" s="1045"/>
      <c r="DJ124" s="1045"/>
      <c r="DK124" s="1046"/>
      <c r="DL124" s="1044" t="s">
        <v>480</v>
      </c>
      <c r="DM124" s="1045"/>
      <c r="DN124" s="1045"/>
      <c r="DO124" s="1045"/>
      <c r="DP124" s="1046"/>
      <c r="DQ124" s="1044" t="s">
        <v>479</v>
      </c>
      <c r="DR124" s="1045"/>
      <c r="DS124" s="1045"/>
      <c r="DT124" s="1045"/>
      <c r="DU124" s="1046"/>
      <c r="DV124" s="1047" t="s">
        <v>479</v>
      </c>
      <c r="DW124" s="1048"/>
      <c r="DX124" s="1048"/>
      <c r="DY124" s="1048"/>
      <c r="DZ124" s="1049"/>
    </row>
    <row r="125" spans="1:130" s="247" customFormat="1" ht="26.25" customHeight="1" x14ac:dyDescent="0.15">
      <c r="A125" s="1120"/>
      <c r="B125" s="1007"/>
      <c r="C125" s="977" t="s">
        <v>464</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128</v>
      </c>
      <c r="AB125" s="1020"/>
      <c r="AC125" s="1020"/>
      <c r="AD125" s="1020"/>
      <c r="AE125" s="1021"/>
      <c r="AF125" s="1022" t="s">
        <v>410</v>
      </c>
      <c r="AG125" s="1020"/>
      <c r="AH125" s="1020"/>
      <c r="AI125" s="1020"/>
      <c r="AJ125" s="1021"/>
      <c r="AK125" s="1022" t="s">
        <v>410</v>
      </c>
      <c r="AL125" s="1020"/>
      <c r="AM125" s="1020"/>
      <c r="AN125" s="1020"/>
      <c r="AO125" s="1021"/>
      <c r="AP125" s="1023" t="s">
        <v>481</v>
      </c>
      <c r="AQ125" s="1024"/>
      <c r="AR125" s="1024"/>
      <c r="AS125" s="1024"/>
      <c r="AT125" s="102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4" t="s">
        <v>482</v>
      </c>
      <c r="CL125" s="1069"/>
      <c r="CM125" s="1069"/>
      <c r="CN125" s="1069"/>
      <c r="CO125" s="1070"/>
      <c r="CP125" s="1001" t="s">
        <v>483</v>
      </c>
      <c r="CQ125" s="950"/>
      <c r="CR125" s="950"/>
      <c r="CS125" s="950"/>
      <c r="CT125" s="950"/>
      <c r="CU125" s="950"/>
      <c r="CV125" s="950"/>
      <c r="CW125" s="950"/>
      <c r="CX125" s="950"/>
      <c r="CY125" s="950"/>
      <c r="CZ125" s="950"/>
      <c r="DA125" s="950"/>
      <c r="DB125" s="950"/>
      <c r="DC125" s="950"/>
      <c r="DD125" s="950"/>
      <c r="DE125" s="950"/>
      <c r="DF125" s="951"/>
      <c r="DG125" s="987" t="s">
        <v>480</v>
      </c>
      <c r="DH125" s="988"/>
      <c r="DI125" s="988"/>
      <c r="DJ125" s="988"/>
      <c r="DK125" s="988"/>
      <c r="DL125" s="988" t="s">
        <v>479</v>
      </c>
      <c r="DM125" s="988"/>
      <c r="DN125" s="988"/>
      <c r="DO125" s="988"/>
      <c r="DP125" s="988"/>
      <c r="DQ125" s="988" t="s">
        <v>410</v>
      </c>
      <c r="DR125" s="988"/>
      <c r="DS125" s="988"/>
      <c r="DT125" s="988"/>
      <c r="DU125" s="988"/>
      <c r="DV125" s="989" t="s">
        <v>479</v>
      </c>
      <c r="DW125" s="989"/>
      <c r="DX125" s="989"/>
      <c r="DY125" s="989"/>
      <c r="DZ125" s="990"/>
    </row>
    <row r="126" spans="1:130" s="247" customFormat="1" ht="26.25" customHeight="1" thickBot="1" x14ac:dyDescent="0.2">
      <c r="A126" s="1120"/>
      <c r="B126" s="1007"/>
      <c r="C126" s="977" t="s">
        <v>466</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128</v>
      </c>
      <c r="AB126" s="1020"/>
      <c r="AC126" s="1020"/>
      <c r="AD126" s="1020"/>
      <c r="AE126" s="1021"/>
      <c r="AF126" s="1022" t="s">
        <v>410</v>
      </c>
      <c r="AG126" s="1020"/>
      <c r="AH126" s="1020"/>
      <c r="AI126" s="1020"/>
      <c r="AJ126" s="1021"/>
      <c r="AK126" s="1022" t="s">
        <v>480</v>
      </c>
      <c r="AL126" s="1020"/>
      <c r="AM126" s="1020"/>
      <c r="AN126" s="1020"/>
      <c r="AO126" s="1021"/>
      <c r="AP126" s="1023" t="s">
        <v>484</v>
      </c>
      <c r="AQ126" s="1024"/>
      <c r="AR126" s="1024"/>
      <c r="AS126" s="1024"/>
      <c r="AT126" s="102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5"/>
      <c r="CL126" s="1072"/>
      <c r="CM126" s="1072"/>
      <c r="CN126" s="1072"/>
      <c r="CO126" s="1073"/>
      <c r="CP126" s="1010" t="s">
        <v>485</v>
      </c>
      <c r="CQ126" s="1011"/>
      <c r="CR126" s="1011"/>
      <c r="CS126" s="1011"/>
      <c r="CT126" s="1011"/>
      <c r="CU126" s="1011"/>
      <c r="CV126" s="1011"/>
      <c r="CW126" s="1011"/>
      <c r="CX126" s="1011"/>
      <c r="CY126" s="1011"/>
      <c r="CZ126" s="1011"/>
      <c r="DA126" s="1011"/>
      <c r="DB126" s="1011"/>
      <c r="DC126" s="1011"/>
      <c r="DD126" s="1011"/>
      <c r="DE126" s="1011"/>
      <c r="DF126" s="1012"/>
      <c r="DG126" s="980" t="s">
        <v>479</v>
      </c>
      <c r="DH126" s="981"/>
      <c r="DI126" s="981"/>
      <c r="DJ126" s="981"/>
      <c r="DK126" s="981"/>
      <c r="DL126" s="981" t="s">
        <v>438</v>
      </c>
      <c r="DM126" s="981"/>
      <c r="DN126" s="981"/>
      <c r="DO126" s="981"/>
      <c r="DP126" s="981"/>
      <c r="DQ126" s="981" t="s">
        <v>479</v>
      </c>
      <c r="DR126" s="981"/>
      <c r="DS126" s="981"/>
      <c r="DT126" s="981"/>
      <c r="DU126" s="981"/>
      <c r="DV126" s="982" t="s">
        <v>410</v>
      </c>
      <c r="DW126" s="982"/>
      <c r="DX126" s="982"/>
      <c r="DY126" s="982"/>
      <c r="DZ126" s="983"/>
    </row>
    <row r="127" spans="1:130" s="247" customFormat="1" ht="26.25" customHeight="1" x14ac:dyDescent="0.15">
      <c r="A127" s="1121"/>
      <c r="B127" s="1009"/>
      <c r="C127" s="1063" t="s">
        <v>486</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479</v>
      </c>
      <c r="AB127" s="1020"/>
      <c r="AC127" s="1020"/>
      <c r="AD127" s="1020"/>
      <c r="AE127" s="1021"/>
      <c r="AF127" s="1022" t="s">
        <v>479</v>
      </c>
      <c r="AG127" s="1020"/>
      <c r="AH127" s="1020"/>
      <c r="AI127" s="1020"/>
      <c r="AJ127" s="1021"/>
      <c r="AK127" s="1022" t="s">
        <v>438</v>
      </c>
      <c r="AL127" s="1020"/>
      <c r="AM127" s="1020"/>
      <c r="AN127" s="1020"/>
      <c r="AO127" s="1021"/>
      <c r="AP127" s="1023" t="s">
        <v>410</v>
      </c>
      <c r="AQ127" s="1024"/>
      <c r="AR127" s="1024"/>
      <c r="AS127" s="1024"/>
      <c r="AT127" s="1025"/>
      <c r="AU127" s="283"/>
      <c r="AV127" s="283"/>
      <c r="AW127" s="283"/>
      <c r="AX127" s="1093" t="s">
        <v>487</v>
      </c>
      <c r="AY127" s="1094"/>
      <c r="AZ127" s="1094"/>
      <c r="BA127" s="1094"/>
      <c r="BB127" s="1094"/>
      <c r="BC127" s="1094"/>
      <c r="BD127" s="1094"/>
      <c r="BE127" s="1095"/>
      <c r="BF127" s="1096" t="s">
        <v>488</v>
      </c>
      <c r="BG127" s="1094"/>
      <c r="BH127" s="1094"/>
      <c r="BI127" s="1094"/>
      <c r="BJ127" s="1094"/>
      <c r="BK127" s="1094"/>
      <c r="BL127" s="1095"/>
      <c r="BM127" s="1096" t="s">
        <v>489</v>
      </c>
      <c r="BN127" s="1094"/>
      <c r="BO127" s="1094"/>
      <c r="BP127" s="1094"/>
      <c r="BQ127" s="1094"/>
      <c r="BR127" s="1094"/>
      <c r="BS127" s="1095"/>
      <c r="BT127" s="1096" t="s">
        <v>490</v>
      </c>
      <c r="BU127" s="1094"/>
      <c r="BV127" s="1094"/>
      <c r="BW127" s="1094"/>
      <c r="BX127" s="1094"/>
      <c r="BY127" s="1094"/>
      <c r="BZ127" s="1118"/>
      <c r="CA127" s="283"/>
      <c r="CB127" s="283"/>
      <c r="CC127" s="283"/>
      <c r="CD127" s="284"/>
      <c r="CE127" s="284"/>
      <c r="CF127" s="284"/>
      <c r="CG127" s="281"/>
      <c r="CH127" s="281"/>
      <c r="CI127" s="281"/>
      <c r="CJ127" s="282"/>
      <c r="CK127" s="1085"/>
      <c r="CL127" s="1072"/>
      <c r="CM127" s="1072"/>
      <c r="CN127" s="1072"/>
      <c r="CO127" s="1073"/>
      <c r="CP127" s="1010" t="s">
        <v>491</v>
      </c>
      <c r="CQ127" s="1011"/>
      <c r="CR127" s="1011"/>
      <c r="CS127" s="1011"/>
      <c r="CT127" s="1011"/>
      <c r="CU127" s="1011"/>
      <c r="CV127" s="1011"/>
      <c r="CW127" s="1011"/>
      <c r="CX127" s="1011"/>
      <c r="CY127" s="1011"/>
      <c r="CZ127" s="1011"/>
      <c r="DA127" s="1011"/>
      <c r="DB127" s="1011"/>
      <c r="DC127" s="1011"/>
      <c r="DD127" s="1011"/>
      <c r="DE127" s="1011"/>
      <c r="DF127" s="1012"/>
      <c r="DG127" s="980" t="s">
        <v>479</v>
      </c>
      <c r="DH127" s="981"/>
      <c r="DI127" s="981"/>
      <c r="DJ127" s="981"/>
      <c r="DK127" s="981"/>
      <c r="DL127" s="981" t="s">
        <v>480</v>
      </c>
      <c r="DM127" s="981"/>
      <c r="DN127" s="981"/>
      <c r="DO127" s="981"/>
      <c r="DP127" s="981"/>
      <c r="DQ127" s="981" t="s">
        <v>410</v>
      </c>
      <c r="DR127" s="981"/>
      <c r="DS127" s="981"/>
      <c r="DT127" s="981"/>
      <c r="DU127" s="981"/>
      <c r="DV127" s="982" t="s">
        <v>479</v>
      </c>
      <c r="DW127" s="982"/>
      <c r="DX127" s="982"/>
      <c r="DY127" s="982"/>
      <c r="DZ127" s="983"/>
    </row>
    <row r="128" spans="1:130" s="247" customFormat="1" ht="26.25" customHeight="1" thickBot="1" x14ac:dyDescent="0.2">
      <c r="A128" s="1104" t="s">
        <v>492</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493</v>
      </c>
      <c r="X128" s="1106"/>
      <c r="Y128" s="1106"/>
      <c r="Z128" s="1107"/>
      <c r="AA128" s="1108">
        <v>176214</v>
      </c>
      <c r="AB128" s="1109"/>
      <c r="AC128" s="1109"/>
      <c r="AD128" s="1109"/>
      <c r="AE128" s="1110"/>
      <c r="AF128" s="1111">
        <v>166599</v>
      </c>
      <c r="AG128" s="1109"/>
      <c r="AH128" s="1109"/>
      <c r="AI128" s="1109"/>
      <c r="AJ128" s="1110"/>
      <c r="AK128" s="1111">
        <v>132074</v>
      </c>
      <c r="AL128" s="1109"/>
      <c r="AM128" s="1109"/>
      <c r="AN128" s="1109"/>
      <c r="AO128" s="1110"/>
      <c r="AP128" s="1112"/>
      <c r="AQ128" s="1113"/>
      <c r="AR128" s="1113"/>
      <c r="AS128" s="1113"/>
      <c r="AT128" s="1114"/>
      <c r="AU128" s="283"/>
      <c r="AV128" s="283"/>
      <c r="AW128" s="283"/>
      <c r="AX128" s="949" t="s">
        <v>494</v>
      </c>
      <c r="AY128" s="950"/>
      <c r="AZ128" s="950"/>
      <c r="BA128" s="950"/>
      <c r="BB128" s="950"/>
      <c r="BC128" s="950"/>
      <c r="BD128" s="950"/>
      <c r="BE128" s="951"/>
      <c r="BF128" s="1115" t="s">
        <v>410</v>
      </c>
      <c r="BG128" s="1116"/>
      <c r="BH128" s="1116"/>
      <c r="BI128" s="1116"/>
      <c r="BJ128" s="1116"/>
      <c r="BK128" s="1116"/>
      <c r="BL128" s="1117"/>
      <c r="BM128" s="1115">
        <v>11.9</v>
      </c>
      <c r="BN128" s="1116"/>
      <c r="BO128" s="1116"/>
      <c r="BP128" s="1116"/>
      <c r="BQ128" s="1116"/>
      <c r="BR128" s="1116"/>
      <c r="BS128" s="1117"/>
      <c r="BT128" s="1115">
        <v>20</v>
      </c>
      <c r="BU128" s="1116"/>
      <c r="BV128" s="1116"/>
      <c r="BW128" s="1116"/>
      <c r="BX128" s="1116"/>
      <c r="BY128" s="1116"/>
      <c r="BZ128" s="1140"/>
      <c r="CA128" s="284"/>
      <c r="CB128" s="284"/>
      <c r="CC128" s="284"/>
      <c r="CD128" s="284"/>
      <c r="CE128" s="284"/>
      <c r="CF128" s="284"/>
      <c r="CG128" s="281"/>
      <c r="CH128" s="281"/>
      <c r="CI128" s="281"/>
      <c r="CJ128" s="282"/>
      <c r="CK128" s="1086"/>
      <c r="CL128" s="1087"/>
      <c r="CM128" s="1087"/>
      <c r="CN128" s="1087"/>
      <c r="CO128" s="1088"/>
      <c r="CP128" s="1097" t="s">
        <v>495</v>
      </c>
      <c r="CQ128" s="1098"/>
      <c r="CR128" s="1098"/>
      <c r="CS128" s="1098"/>
      <c r="CT128" s="1098"/>
      <c r="CU128" s="1098"/>
      <c r="CV128" s="1098"/>
      <c r="CW128" s="1098"/>
      <c r="CX128" s="1098"/>
      <c r="CY128" s="1098"/>
      <c r="CZ128" s="1098"/>
      <c r="DA128" s="1098"/>
      <c r="DB128" s="1098"/>
      <c r="DC128" s="1098"/>
      <c r="DD128" s="1098"/>
      <c r="DE128" s="1098"/>
      <c r="DF128" s="1099"/>
      <c r="DG128" s="1100" t="s">
        <v>410</v>
      </c>
      <c r="DH128" s="1101"/>
      <c r="DI128" s="1101"/>
      <c r="DJ128" s="1101"/>
      <c r="DK128" s="1101"/>
      <c r="DL128" s="1101" t="s">
        <v>496</v>
      </c>
      <c r="DM128" s="1101"/>
      <c r="DN128" s="1101"/>
      <c r="DO128" s="1101"/>
      <c r="DP128" s="1101"/>
      <c r="DQ128" s="1101" t="s">
        <v>128</v>
      </c>
      <c r="DR128" s="1101"/>
      <c r="DS128" s="1101"/>
      <c r="DT128" s="1101"/>
      <c r="DU128" s="1101"/>
      <c r="DV128" s="1102" t="s">
        <v>410</v>
      </c>
      <c r="DW128" s="1102"/>
      <c r="DX128" s="1102"/>
      <c r="DY128" s="1102"/>
      <c r="DZ128" s="1103"/>
    </row>
    <row r="129" spans="1:131" s="247" customFormat="1" ht="26.25" customHeight="1" x14ac:dyDescent="0.15">
      <c r="A129" s="991" t="s">
        <v>107</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497</v>
      </c>
      <c r="X129" s="1135"/>
      <c r="Y129" s="1135"/>
      <c r="Z129" s="1136"/>
      <c r="AA129" s="1019">
        <v>27372226</v>
      </c>
      <c r="AB129" s="1020"/>
      <c r="AC129" s="1020"/>
      <c r="AD129" s="1020"/>
      <c r="AE129" s="1021"/>
      <c r="AF129" s="1022">
        <v>27524149</v>
      </c>
      <c r="AG129" s="1020"/>
      <c r="AH129" s="1020"/>
      <c r="AI129" s="1020"/>
      <c r="AJ129" s="1021"/>
      <c r="AK129" s="1022">
        <v>28099442</v>
      </c>
      <c r="AL129" s="1020"/>
      <c r="AM129" s="1020"/>
      <c r="AN129" s="1020"/>
      <c r="AO129" s="1021"/>
      <c r="AP129" s="1137"/>
      <c r="AQ129" s="1138"/>
      <c r="AR129" s="1138"/>
      <c r="AS129" s="1138"/>
      <c r="AT129" s="1139"/>
      <c r="AU129" s="285"/>
      <c r="AV129" s="285"/>
      <c r="AW129" s="285"/>
      <c r="AX129" s="1128" t="s">
        <v>498</v>
      </c>
      <c r="AY129" s="1011"/>
      <c r="AZ129" s="1011"/>
      <c r="BA129" s="1011"/>
      <c r="BB129" s="1011"/>
      <c r="BC129" s="1011"/>
      <c r="BD129" s="1011"/>
      <c r="BE129" s="1012"/>
      <c r="BF129" s="1129" t="s">
        <v>484</v>
      </c>
      <c r="BG129" s="1130"/>
      <c r="BH129" s="1130"/>
      <c r="BI129" s="1130"/>
      <c r="BJ129" s="1130"/>
      <c r="BK129" s="1130"/>
      <c r="BL129" s="1131"/>
      <c r="BM129" s="1129">
        <v>16.899999999999999</v>
      </c>
      <c r="BN129" s="1130"/>
      <c r="BO129" s="1130"/>
      <c r="BP129" s="1130"/>
      <c r="BQ129" s="1130"/>
      <c r="BR129" s="1130"/>
      <c r="BS129" s="1131"/>
      <c r="BT129" s="1129">
        <v>30</v>
      </c>
      <c r="BU129" s="1132"/>
      <c r="BV129" s="1132"/>
      <c r="BW129" s="1132"/>
      <c r="BX129" s="1132"/>
      <c r="BY129" s="1132"/>
      <c r="BZ129" s="113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91" t="s">
        <v>499</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500</v>
      </c>
      <c r="X130" s="1135"/>
      <c r="Y130" s="1135"/>
      <c r="Z130" s="1136"/>
      <c r="AA130" s="1019">
        <v>3935212</v>
      </c>
      <c r="AB130" s="1020"/>
      <c r="AC130" s="1020"/>
      <c r="AD130" s="1020"/>
      <c r="AE130" s="1021"/>
      <c r="AF130" s="1022">
        <v>4022431</v>
      </c>
      <c r="AG130" s="1020"/>
      <c r="AH130" s="1020"/>
      <c r="AI130" s="1020"/>
      <c r="AJ130" s="1021"/>
      <c r="AK130" s="1022">
        <v>3982395</v>
      </c>
      <c r="AL130" s="1020"/>
      <c r="AM130" s="1020"/>
      <c r="AN130" s="1020"/>
      <c r="AO130" s="1021"/>
      <c r="AP130" s="1137"/>
      <c r="AQ130" s="1138"/>
      <c r="AR130" s="1138"/>
      <c r="AS130" s="1138"/>
      <c r="AT130" s="1139"/>
      <c r="AU130" s="285"/>
      <c r="AV130" s="285"/>
      <c r="AW130" s="285"/>
      <c r="AX130" s="1128" t="s">
        <v>501</v>
      </c>
      <c r="AY130" s="1011"/>
      <c r="AZ130" s="1011"/>
      <c r="BA130" s="1011"/>
      <c r="BB130" s="1011"/>
      <c r="BC130" s="1011"/>
      <c r="BD130" s="1011"/>
      <c r="BE130" s="1012"/>
      <c r="BF130" s="1165">
        <v>7.3</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502</v>
      </c>
      <c r="X131" s="1173"/>
      <c r="Y131" s="1173"/>
      <c r="Z131" s="1174"/>
      <c r="AA131" s="1066">
        <v>23437014</v>
      </c>
      <c r="AB131" s="1045"/>
      <c r="AC131" s="1045"/>
      <c r="AD131" s="1045"/>
      <c r="AE131" s="1046"/>
      <c r="AF131" s="1044">
        <v>23501718</v>
      </c>
      <c r="AG131" s="1045"/>
      <c r="AH131" s="1045"/>
      <c r="AI131" s="1045"/>
      <c r="AJ131" s="1046"/>
      <c r="AK131" s="1044">
        <v>24117047</v>
      </c>
      <c r="AL131" s="1045"/>
      <c r="AM131" s="1045"/>
      <c r="AN131" s="1045"/>
      <c r="AO131" s="1046"/>
      <c r="AP131" s="1175"/>
      <c r="AQ131" s="1176"/>
      <c r="AR131" s="1176"/>
      <c r="AS131" s="1176"/>
      <c r="AT131" s="1177"/>
      <c r="AU131" s="285"/>
      <c r="AV131" s="285"/>
      <c r="AW131" s="285"/>
      <c r="AX131" s="1147" t="s">
        <v>503</v>
      </c>
      <c r="AY131" s="1098"/>
      <c r="AZ131" s="1098"/>
      <c r="BA131" s="1098"/>
      <c r="BB131" s="1098"/>
      <c r="BC131" s="1098"/>
      <c r="BD131" s="1098"/>
      <c r="BE131" s="1099"/>
      <c r="BF131" s="1148">
        <v>0.8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4" t="s">
        <v>504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505</v>
      </c>
      <c r="W132" s="1158"/>
      <c r="X132" s="1158"/>
      <c r="Y132" s="1158"/>
      <c r="Z132" s="1159"/>
      <c r="AA132" s="1160">
        <v>7.9099581539999999</v>
      </c>
      <c r="AB132" s="1161"/>
      <c r="AC132" s="1161"/>
      <c r="AD132" s="1161"/>
      <c r="AE132" s="1162"/>
      <c r="AF132" s="1163">
        <v>7.2593756760000003</v>
      </c>
      <c r="AG132" s="1161"/>
      <c r="AH132" s="1161"/>
      <c r="AI132" s="1161"/>
      <c r="AJ132" s="1162"/>
      <c r="AK132" s="1163">
        <v>6.8139851450000002</v>
      </c>
      <c r="AL132" s="1161"/>
      <c r="AM132" s="1161"/>
      <c r="AN132" s="1161"/>
      <c r="AO132" s="1162"/>
      <c r="AP132" s="1060"/>
      <c r="AQ132" s="1061"/>
      <c r="AR132" s="1061"/>
      <c r="AS132" s="1061"/>
      <c r="AT132" s="116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506</v>
      </c>
      <c r="W133" s="1141"/>
      <c r="X133" s="1141"/>
      <c r="Y133" s="1141"/>
      <c r="Z133" s="1142"/>
      <c r="AA133" s="1143">
        <v>7.9</v>
      </c>
      <c r="AB133" s="1144"/>
      <c r="AC133" s="1144"/>
      <c r="AD133" s="1144"/>
      <c r="AE133" s="1145"/>
      <c r="AF133" s="1143">
        <v>7.7</v>
      </c>
      <c r="AG133" s="1144"/>
      <c r="AH133" s="1144"/>
      <c r="AI133" s="1144"/>
      <c r="AJ133" s="1145"/>
      <c r="AK133" s="1143">
        <v>7.3</v>
      </c>
      <c r="AL133" s="1144"/>
      <c r="AM133" s="1144"/>
      <c r="AN133" s="1144"/>
      <c r="AO133" s="1145"/>
      <c r="AP133" s="1090"/>
      <c r="AQ133" s="1091"/>
      <c r="AR133" s="1091"/>
      <c r="AS133" s="1091"/>
      <c r="AT133" s="114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CUKwZEJAraWFdmj8NsSgT4ubjZ/Va9/VULd3IAyRWUPENwgFzGe3830LHrUsnim9xQcfb+WJQC+lNGJhV0XqA==" saltValue="Rd7vyDGeR8SDftfmnO/m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D1" zoomScale="55" zoomScaleNormal="85" zoomScaleSheetLayoutView="55" workbookViewId="0">
      <selection activeCell="CS30" sqref="CS3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YmC+vYkKPJLItz0/yXYODGryl0f+TdEFGGSyvPf2C1S+SmJ2sK2apXJPLlDlj84d9ysZvbaMBPPsXqwsr6FNw==" saltValue="AV61S0LibQScOMD7prDlp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VdqEN9aRgQl+UdClcg7jAYnLvXlRGlTCPaaJb5EHyC4kwgEIlcGSLkhvfbeEUuZLVhXWkRKG1M8L0mLkQB/ZQ==" saltValue="l/F3MpdtohE5rsa6nW7b2Q=="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O21" sqref="AO2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1"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2"/>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3" t="s">
        <v>515</v>
      </c>
      <c r="AL9" s="1184"/>
      <c r="AM9" s="1184"/>
      <c r="AN9" s="1185"/>
      <c r="AO9" s="313">
        <v>7060620</v>
      </c>
      <c r="AP9" s="313">
        <v>56731</v>
      </c>
      <c r="AQ9" s="314">
        <v>63840</v>
      </c>
      <c r="AR9" s="315">
        <v>-11.1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3" t="s">
        <v>516</v>
      </c>
      <c r="AL10" s="1184"/>
      <c r="AM10" s="1184"/>
      <c r="AN10" s="1185"/>
      <c r="AO10" s="316">
        <v>480864</v>
      </c>
      <c r="AP10" s="316">
        <v>3864</v>
      </c>
      <c r="AQ10" s="317">
        <v>4929</v>
      </c>
      <c r="AR10" s="318">
        <v>-21.6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3" t="s">
        <v>517</v>
      </c>
      <c r="AL11" s="1184"/>
      <c r="AM11" s="1184"/>
      <c r="AN11" s="1185"/>
      <c r="AO11" s="316">
        <v>103216</v>
      </c>
      <c r="AP11" s="316">
        <v>829</v>
      </c>
      <c r="AQ11" s="317">
        <v>6460</v>
      </c>
      <c r="AR11" s="318">
        <v>-87.2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3" t="s">
        <v>518</v>
      </c>
      <c r="AL12" s="1184"/>
      <c r="AM12" s="1184"/>
      <c r="AN12" s="1185"/>
      <c r="AO12" s="316">
        <v>2377</v>
      </c>
      <c r="AP12" s="316">
        <v>19</v>
      </c>
      <c r="AQ12" s="317">
        <v>877</v>
      </c>
      <c r="AR12" s="318">
        <v>-97.8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3" t="s">
        <v>519</v>
      </c>
      <c r="AL13" s="1184"/>
      <c r="AM13" s="1184"/>
      <c r="AN13" s="1185"/>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3" t="s">
        <v>521</v>
      </c>
      <c r="AL14" s="1184"/>
      <c r="AM14" s="1184"/>
      <c r="AN14" s="1185"/>
      <c r="AO14" s="316">
        <v>563844</v>
      </c>
      <c r="AP14" s="316">
        <v>4530</v>
      </c>
      <c r="AQ14" s="317">
        <v>2764</v>
      </c>
      <c r="AR14" s="318">
        <v>63.9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3" t="s">
        <v>522</v>
      </c>
      <c r="AL15" s="1184"/>
      <c r="AM15" s="1184"/>
      <c r="AN15" s="1185"/>
      <c r="AO15" s="316">
        <v>269714</v>
      </c>
      <c r="AP15" s="316">
        <v>2167</v>
      </c>
      <c r="AQ15" s="317">
        <v>2206</v>
      </c>
      <c r="AR15" s="318">
        <v>-1.8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6" t="s">
        <v>523</v>
      </c>
      <c r="AL16" s="1187"/>
      <c r="AM16" s="1187"/>
      <c r="AN16" s="1188"/>
      <c r="AO16" s="316">
        <v>-757752</v>
      </c>
      <c r="AP16" s="316">
        <v>-6088</v>
      </c>
      <c r="AQ16" s="317">
        <v>-5490</v>
      </c>
      <c r="AR16" s="318">
        <v>10.9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6" t="s">
        <v>185</v>
      </c>
      <c r="AL17" s="1187"/>
      <c r="AM17" s="1187"/>
      <c r="AN17" s="1188"/>
      <c r="AO17" s="316">
        <v>7722883</v>
      </c>
      <c r="AP17" s="316">
        <v>62053</v>
      </c>
      <c r="AQ17" s="317">
        <v>75586</v>
      </c>
      <c r="AR17" s="318">
        <v>-17.899999999999999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8" t="s">
        <v>528</v>
      </c>
      <c r="AL21" s="1179"/>
      <c r="AM21" s="1179"/>
      <c r="AN21" s="1180"/>
      <c r="AO21" s="328">
        <v>6.24</v>
      </c>
      <c r="AP21" s="329">
        <v>7.2</v>
      </c>
      <c r="AQ21" s="330">
        <v>-0.96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8" t="s">
        <v>529</v>
      </c>
      <c r="AL22" s="1179"/>
      <c r="AM22" s="1179"/>
      <c r="AN22" s="1180"/>
      <c r="AO22" s="333">
        <v>96</v>
      </c>
      <c r="AP22" s="334">
        <v>98.2</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1"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2"/>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4" t="s">
        <v>533</v>
      </c>
      <c r="AL32" s="1195"/>
      <c r="AM32" s="1195"/>
      <c r="AN32" s="1196"/>
      <c r="AO32" s="343">
        <v>4992896</v>
      </c>
      <c r="AP32" s="343">
        <v>40117</v>
      </c>
      <c r="AQ32" s="344">
        <v>45202</v>
      </c>
      <c r="AR32" s="345">
        <v>-11.2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4" t="s">
        <v>534</v>
      </c>
      <c r="AL33" s="1195"/>
      <c r="AM33" s="1195"/>
      <c r="AN33" s="1196"/>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4" t="s">
        <v>535</v>
      </c>
      <c r="AL34" s="1195"/>
      <c r="AM34" s="1195"/>
      <c r="AN34" s="1196"/>
      <c r="AO34" s="343" t="s">
        <v>520</v>
      </c>
      <c r="AP34" s="343" t="s">
        <v>520</v>
      </c>
      <c r="AQ34" s="344">
        <v>14</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4" t="s">
        <v>536</v>
      </c>
      <c r="AL35" s="1195"/>
      <c r="AM35" s="1195"/>
      <c r="AN35" s="1196"/>
      <c r="AO35" s="343">
        <v>721590</v>
      </c>
      <c r="AP35" s="343">
        <v>5798</v>
      </c>
      <c r="AQ35" s="344">
        <v>12569</v>
      </c>
      <c r="AR35" s="345">
        <v>-53.9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4" t="s">
        <v>537</v>
      </c>
      <c r="AL36" s="1195"/>
      <c r="AM36" s="1195"/>
      <c r="AN36" s="1196"/>
      <c r="AO36" s="343">
        <v>43300</v>
      </c>
      <c r="AP36" s="343">
        <v>348</v>
      </c>
      <c r="AQ36" s="344">
        <v>1379</v>
      </c>
      <c r="AR36" s="345">
        <v>-74.8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4" t="s">
        <v>538</v>
      </c>
      <c r="AL37" s="1195"/>
      <c r="AM37" s="1195"/>
      <c r="AN37" s="1196"/>
      <c r="AO37" s="343" t="s">
        <v>520</v>
      </c>
      <c r="AP37" s="343" t="s">
        <v>520</v>
      </c>
      <c r="AQ37" s="344">
        <v>599</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7" t="s">
        <v>539</v>
      </c>
      <c r="AL38" s="1198"/>
      <c r="AM38" s="1198"/>
      <c r="AN38" s="1199"/>
      <c r="AO38" s="346">
        <v>15</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7" t="s">
        <v>540</v>
      </c>
      <c r="AL39" s="1198"/>
      <c r="AM39" s="1198"/>
      <c r="AN39" s="1199"/>
      <c r="AO39" s="343">
        <v>-132074</v>
      </c>
      <c r="AP39" s="343">
        <v>-1061</v>
      </c>
      <c r="AQ39" s="344">
        <v>-4392</v>
      </c>
      <c r="AR39" s="345">
        <v>-75.8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4" t="s">
        <v>541</v>
      </c>
      <c r="AL40" s="1195"/>
      <c r="AM40" s="1195"/>
      <c r="AN40" s="1196"/>
      <c r="AO40" s="343">
        <v>-3982395</v>
      </c>
      <c r="AP40" s="343">
        <v>-31998</v>
      </c>
      <c r="AQ40" s="344">
        <v>-39328</v>
      </c>
      <c r="AR40" s="345">
        <v>-18.600000000000001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0" t="s">
        <v>297</v>
      </c>
      <c r="AL41" s="1201"/>
      <c r="AM41" s="1201"/>
      <c r="AN41" s="1202"/>
      <c r="AO41" s="343">
        <v>1643332</v>
      </c>
      <c r="AP41" s="343">
        <v>13204</v>
      </c>
      <c r="AQ41" s="344">
        <v>16044</v>
      </c>
      <c r="AR41" s="345">
        <v>-17.7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9" t="s">
        <v>510</v>
      </c>
      <c r="AN49" s="1191" t="s">
        <v>545</v>
      </c>
      <c r="AO49" s="1192"/>
      <c r="AP49" s="1192"/>
      <c r="AQ49" s="1192"/>
      <c r="AR49" s="1193"/>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0"/>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11841314</v>
      </c>
      <c r="AN51" s="365">
        <v>96981</v>
      </c>
      <c r="AO51" s="366">
        <v>30</v>
      </c>
      <c r="AP51" s="367">
        <v>58051</v>
      </c>
      <c r="AQ51" s="368">
        <v>8.3000000000000007</v>
      </c>
      <c r="AR51" s="369">
        <v>21.7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4718788</v>
      </c>
      <c r="AN52" s="373">
        <v>38647</v>
      </c>
      <c r="AO52" s="374">
        <v>112.8</v>
      </c>
      <c r="AP52" s="375">
        <v>32143</v>
      </c>
      <c r="AQ52" s="376">
        <v>13.4</v>
      </c>
      <c r="AR52" s="377">
        <v>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8703102</v>
      </c>
      <c r="AN53" s="365">
        <v>70935</v>
      </c>
      <c r="AO53" s="366">
        <v>-26.9</v>
      </c>
      <c r="AP53" s="367">
        <v>65942</v>
      </c>
      <c r="AQ53" s="368">
        <v>13.6</v>
      </c>
      <c r="AR53" s="369">
        <v>-40.5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2067619</v>
      </c>
      <c r="AN54" s="373">
        <v>16852</v>
      </c>
      <c r="AO54" s="374">
        <v>-56.4</v>
      </c>
      <c r="AP54" s="375">
        <v>32778</v>
      </c>
      <c r="AQ54" s="376">
        <v>2</v>
      </c>
      <c r="AR54" s="377">
        <v>-58.4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6752034</v>
      </c>
      <c r="AN55" s="365">
        <v>54790</v>
      </c>
      <c r="AO55" s="366">
        <v>-22.8</v>
      </c>
      <c r="AP55" s="367">
        <v>68655</v>
      </c>
      <c r="AQ55" s="368">
        <v>4.0999999999999996</v>
      </c>
      <c r="AR55" s="369">
        <v>-26.9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1245083</v>
      </c>
      <c r="AN56" s="373">
        <v>10103</v>
      </c>
      <c r="AO56" s="374">
        <v>-40</v>
      </c>
      <c r="AP56" s="375">
        <v>32316</v>
      </c>
      <c r="AQ56" s="376">
        <v>-1.4</v>
      </c>
      <c r="AR56" s="377">
        <v>-38.6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8954115</v>
      </c>
      <c r="AN57" s="365">
        <v>72225</v>
      </c>
      <c r="AO57" s="366">
        <v>31.8</v>
      </c>
      <c r="AP57" s="367">
        <v>66863</v>
      </c>
      <c r="AQ57" s="368">
        <v>-2.6</v>
      </c>
      <c r="AR57" s="369">
        <v>34.4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2402933</v>
      </c>
      <c r="AN58" s="373">
        <v>19382</v>
      </c>
      <c r="AO58" s="374">
        <v>91.8</v>
      </c>
      <c r="AP58" s="375">
        <v>32770</v>
      </c>
      <c r="AQ58" s="376">
        <v>1.4</v>
      </c>
      <c r="AR58" s="377">
        <v>90.4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9203325</v>
      </c>
      <c r="AN59" s="365">
        <v>73948</v>
      </c>
      <c r="AO59" s="366">
        <v>2.4</v>
      </c>
      <c r="AP59" s="367">
        <v>72051</v>
      </c>
      <c r="AQ59" s="368">
        <v>7.8</v>
      </c>
      <c r="AR59" s="369">
        <v>-5.4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2769018</v>
      </c>
      <c r="AN60" s="373">
        <v>22249</v>
      </c>
      <c r="AO60" s="374">
        <v>14.8</v>
      </c>
      <c r="AP60" s="375">
        <v>34140</v>
      </c>
      <c r="AQ60" s="376">
        <v>4.2</v>
      </c>
      <c r="AR60" s="377">
        <v>10.6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9090778</v>
      </c>
      <c r="AN61" s="380">
        <v>73776</v>
      </c>
      <c r="AO61" s="381">
        <v>2.9</v>
      </c>
      <c r="AP61" s="382">
        <v>66312</v>
      </c>
      <c r="AQ61" s="383">
        <v>6.2</v>
      </c>
      <c r="AR61" s="369">
        <v>-3.3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2640688</v>
      </c>
      <c r="AN62" s="373">
        <v>21447</v>
      </c>
      <c r="AO62" s="374">
        <v>24.6</v>
      </c>
      <c r="AP62" s="375">
        <v>32829</v>
      </c>
      <c r="AQ62" s="376">
        <v>3.9</v>
      </c>
      <c r="AR62" s="377">
        <v>20.7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lg62KUHe0OjZ/BXdlGfDw6e7l/7YwH+CZJF0ekA0TtvvstISkOZcxqYG1X46sbfDuqmNiSwi/tOS9KMXtdMIg==" saltValue="+dm6KV6ZMsd6W4Ivo6IL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5BfnXY7Cszlu7ujRQ2Ctetv3t9RgmdMWtILmIKafVD0ZFcKJDpyscdApxqUlbT319BGrocjhC+fEDT0+h9522w==" saltValue="To/eshGpJ8aKW9m8eS4JK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1" zoomScale="40" zoomScaleNormal="4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RLXvuqH9ayl8QlfX0PL+WUHcgO6ycOcogT/21CfzxDE+Xil35QQQCV3HakCQR0fa/eVqhKOxJD6lR45xr8MLpg==" saltValue="MxHCiGRYDow0L2loELyp5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3" t="s">
        <v>3</v>
      </c>
      <c r="D47" s="1203"/>
      <c r="E47" s="1204"/>
      <c r="F47" s="11">
        <v>20.71</v>
      </c>
      <c r="G47" s="12">
        <v>21.65</v>
      </c>
      <c r="H47" s="12">
        <v>19.23</v>
      </c>
      <c r="I47" s="12">
        <v>18.239999999999998</v>
      </c>
      <c r="J47" s="13">
        <v>16.25</v>
      </c>
    </row>
    <row r="48" spans="2:10" ht="57.75" customHeight="1" x14ac:dyDescent="0.15">
      <c r="B48" s="14"/>
      <c r="C48" s="1205" t="s">
        <v>4</v>
      </c>
      <c r="D48" s="1205"/>
      <c r="E48" s="1206"/>
      <c r="F48" s="15">
        <v>9.48</v>
      </c>
      <c r="G48" s="16">
        <v>8.35</v>
      </c>
      <c r="H48" s="16">
        <v>8.01</v>
      </c>
      <c r="I48" s="16">
        <v>6.65</v>
      </c>
      <c r="J48" s="17">
        <v>8.75</v>
      </c>
    </row>
    <row r="49" spans="2:10" ht="57.75" customHeight="1" thickBot="1" x14ac:dyDescent="0.2">
      <c r="B49" s="18"/>
      <c r="C49" s="1207" t="s">
        <v>5</v>
      </c>
      <c r="D49" s="1207"/>
      <c r="E49" s="1208"/>
      <c r="F49" s="19">
        <v>6.51</v>
      </c>
      <c r="G49" s="20" t="s">
        <v>566</v>
      </c>
      <c r="H49" s="20" t="s">
        <v>567</v>
      </c>
      <c r="I49" s="20" t="s">
        <v>568</v>
      </c>
      <c r="J49" s="21">
        <v>0.63</v>
      </c>
    </row>
    <row r="50" spans="2:10" ht="13.5" customHeight="1" x14ac:dyDescent="0.15"/>
  </sheetData>
  <sheetProtection algorithmName="SHA-512" hashValue="N6EGRzk9qsWO9Q0RQFQxvxosSzWaorU3pzTJqVobdTe1/vfTy+wBn8QaV8nqxj5waL3mL+W5i6DLJhm3V/Vhvw==" saltValue="bDiy/HSOkHWkU2Z96tCP1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2021-03-04T05:55:37Z</cp:lastPrinted>
  <dcterms:created xsi:type="dcterms:W3CDTF">2021-02-05T05:13:20Z</dcterms:created>
  <dcterms:modified xsi:type="dcterms:W3CDTF">2021-10-01T07:18:33Z</dcterms:modified>
  <cp:category/>
</cp:coreProperties>
</file>