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filesv\PriItoman\総務部\財政課\03 財政係\11 調査・通知・法令外負担金等審議会・事務研関係\01 調査\02_沖縄県市町村課\02 財政状況資料集\令和元年度決算分\20210922【1015(金)〆】 【作業依頼】R1年度財政状況資料集の作成について（2回目：公会計分）\02 資料作成\"/>
    </mc:Choice>
  </mc:AlternateContent>
  <xr:revisionPtr revIDLastSave="0" documentId="13_ncr:1_{46C29844-A160-4847-B315-FE33934C14FD}" xr6:coauthVersionLast="36" xr6:coauthVersionMax="36" xr10:uidLastSave="{00000000-0000-0000-0000-000000000000}"/>
  <bookViews>
    <workbookView xWindow="0" yWindow="0" windowWidth="15360" windowHeight="7635" activeTab="1"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s="1"/>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G36" i="7"/>
  <c r="AM36" i="7"/>
  <c r="W36" i="7"/>
  <c r="E36" i="7"/>
  <c r="DG35" i="7"/>
  <c r="CQ35" i="7"/>
  <c r="CO35" i="7" s="1"/>
  <c r="BY35" i="7"/>
  <c r="BG35" i="7"/>
  <c r="AO35" i="7"/>
  <c r="W35" i="7"/>
  <c r="E35" i="7"/>
  <c r="C35" i="7" s="1"/>
  <c r="DG34" i="7"/>
  <c r="CQ34" i="7"/>
  <c r="BY34" i="7"/>
  <c r="BG34" i="7"/>
  <c r="AO34" i="7"/>
  <c r="W34" i="7"/>
  <c r="E34" i="7"/>
  <c r="C34" i="7"/>
  <c r="C36" i="7" l="1"/>
  <c r="U34" i="7"/>
  <c r="U35" i="7" l="1"/>
  <c r="U36" i="7" l="1"/>
  <c r="AM34" i="7" l="1"/>
  <c r="AM35" i="7" l="1"/>
  <c r="BE34" i="7"/>
  <c r="BE35" i="7" s="1"/>
  <c r="BE36" i="7" s="1"/>
  <c r="BW34" i="7" l="1"/>
  <c r="BW35" i="7" s="1"/>
  <c r="BW36" i="7" s="1"/>
  <c r="BW37" i="7" s="1"/>
  <c r="BW38" i="7" s="1"/>
  <c r="BW39" i="7" s="1"/>
  <c r="BW40" i="7" s="1"/>
  <c r="BW41" i="7" s="1"/>
  <c r="BW42" i="7" s="1"/>
  <c r="BW43" i="7" s="1"/>
  <c r="CO34" i="7" l="1"/>
</calcChain>
</file>

<file path=xl/sharedStrings.xml><?xml version="1.0" encoding="utf-8"?>
<sst xmlns="http://schemas.openxmlformats.org/spreadsheetml/2006/main" count="1058" uniqueCount="566">
  <si>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</si>
  <si>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</si>
  <si>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</si>
  <si>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</si>
  <si>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</si>
  <si>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</si>
  <si>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</si>
  <si>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</si>
  <si>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</si>
  <si>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</si>
  <si>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</si>
  <si>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</si>
  <si>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</si>
  <si>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</si>
  <si>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</si>
  <si>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</si>
  <si>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</si>
  <si>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は大規模事業の地方債償還が終了した影響などにより、H30→55.9、R1→33.3と減少傾向にあるが、有形固定資産減価償却率はH30→52.0、R1→55.3と微増の状況である。一般的に施設更新など投資的事業の抑制によって、将来負担比率は改善し有形固定資産減価償却率が上昇するが、本市においては、沖縄振興特別推進交付金など高率補助を活用した更新が進められていることから、今後、将来負担比率の改善とともに有形固定資産減価償却率の上昇も抑制されていく考えられる。
　今後も高率補助事業を活用し施設の老朽化対策に積極的に取り組んでいく。</t>
    <rPh sb="87" eb="89">
      <t>ビゾウ</t>
    </rPh>
    <rPh sb="192" eb="194">
      <t>コンゴ</t>
    </rPh>
    <rPh sb="202" eb="204">
      <t>カイゼン</t>
    </rPh>
    <rPh sb="208" eb="210">
      <t>ユウケイ</t>
    </rPh>
    <rPh sb="210" eb="212">
      <t>コテイ</t>
    </rPh>
    <rPh sb="212" eb="214">
      <t>シサン</t>
    </rPh>
    <rPh sb="214" eb="216">
      <t>ゲンカ</t>
    </rPh>
    <rPh sb="216" eb="218">
      <t>ショウキャク</t>
    </rPh>
    <rPh sb="218" eb="219">
      <t>リツ</t>
    </rPh>
    <rPh sb="220" eb="222">
      <t>ジョウショウ</t>
    </rPh>
    <rPh sb="223" eb="225">
      <t>ヨクセイ</t>
    </rPh>
    <phoneticPr fontId="5"/>
  </si>
  <si>
    <t>　実質公債費比率も将来負担比率も、近年減少傾向が続いている。これは学校建設など大規模施設整備事業の償還が終了したことが主な要因として挙げられるが、今後新たに観光振興センターなどの大規模施設整備を控えているため、高率補助事業を活用することで引き続き改善を図る。</t>
    <phoneticPr fontId="5"/>
  </si>
  <si>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</si>
  <si>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</si>
  <si>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</si>
  <si>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</si>
  <si>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</si>
  <si>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Ⅱ－３</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</si>
  <si>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</si>
  <si>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</si>
  <si>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</si>
  <si>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</si>
  <si>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</si>
  <si>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</si>
  <si>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</si>
  <si>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</si>
  <si>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</si>
  <si>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</si>
  <si>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</si>
  <si>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</si>
  <si>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</si>
  <si>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糸満市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</si>
  <si>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</si>
  <si>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</si>
  <si>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</si>
  <si>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</si>
  <si>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</si>
  <si>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</si>
  <si>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</si>
  <si>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</si>
  <si>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</si>
  <si>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</si>
  <si>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</si>
  <si>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</si>
  <si>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</si>
  <si>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</si>
  <si>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</si>
  <si>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</si>
  <si>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</si>
  <si>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</si>
  <si>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</si>
  <si>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</si>
  <si>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</si>
  <si>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</si>
  <si>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</si>
  <si>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</si>
  <si>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</si>
  <si>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</si>
  <si>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</si>
  <si>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</si>
  <si>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</si>
  <si>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</si>
  <si>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</si>
  <si>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</si>
  <si>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</si>
  <si>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</si>
  <si>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</si>
  <si>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</si>
  <si>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</si>
  <si>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</si>
  <si>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</si>
  <si>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</si>
  <si>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</si>
  <si>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</si>
  <si>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</si>
  <si>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</si>
  <si>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</si>
  <si>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</si>
  <si>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</si>
  <si>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4"/>
  </si>
  <si>
    <t>うち日本人(％)</t>
    <phoneticPr fontId="5"/>
  </si>
  <si>
    <t>0.3</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</si>
  <si>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</si>
  <si>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</si>
  <si>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</si>
  <si>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</si>
  <si>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</si>
  <si>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</si>
  <si>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</si>
  <si>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</si>
  <si>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</si>
  <si>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</si>
  <si>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</si>
  <si>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</si>
  <si>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</si>
  <si>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</si>
  <si>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</si>
  <si>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</si>
  <si>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</si>
  <si>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</si>
  <si>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</si>
  <si>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</si>
  <si>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</si>
  <si>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</si>
  <si>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</si>
  <si>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</si>
  <si>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</si>
  <si>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</si>
  <si>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</si>
  <si>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</si>
  <si>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</si>
  <si>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</si>
  <si>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</si>
  <si>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</si>
  <si>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</si>
  <si>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</si>
  <si>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</si>
  <si>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</si>
  <si>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</si>
  <si>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</si>
  <si>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</si>
  <si>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</si>
  <si>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</si>
  <si>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</si>
  <si>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</si>
  <si>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</si>
  <si>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</si>
  <si>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</si>
  <si>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</si>
  <si>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</si>
  <si>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</si>
  <si>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</si>
  <si>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</si>
  <si>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</si>
  <si>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</si>
  <si>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</si>
  <si>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</si>
  <si>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</si>
  <si>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</si>
  <si>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</si>
  <si>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沖縄県糸満市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</si>
  <si>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</si>
  <si>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</si>
  <si>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</si>
  <si>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</si>
  <si>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</si>
  <si>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</si>
  <si>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</si>
  <si>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</si>
  <si>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</si>
  <si>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</si>
  <si>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</si>
  <si>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</si>
  <si>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</si>
  <si>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</si>
  <si>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</si>
  <si>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</si>
  <si>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</si>
  <si>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</si>
  <si>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</si>
  <si>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</si>
  <si>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</si>
  <si>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</si>
  <si>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</si>
  <si>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</si>
  <si>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</si>
  <si>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</si>
  <si>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</si>
  <si>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</si>
  <si>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</si>
  <si>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</si>
  <si>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</si>
  <si>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</si>
  <si>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</si>
  <si>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</si>
  <si>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</si>
  <si>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</si>
  <si>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</si>
  <si>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</si>
  <si>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</si>
  <si>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</si>
  <si>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</si>
  <si>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</si>
  <si>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</si>
  <si>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</si>
  <si>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</si>
  <si>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</si>
  <si>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</si>
  <si>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</si>
  <si>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</si>
  <si>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</si>
  <si>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</si>
  <si>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</si>
  <si>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</si>
  <si>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</si>
  <si>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</si>
  <si>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</si>
  <si>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</si>
  <si>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</si>
  <si>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</si>
  <si>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</si>
  <si>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</si>
  <si>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</si>
  <si>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</si>
  <si>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</si>
  <si>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</si>
  <si>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</si>
  <si>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</si>
  <si>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</si>
  <si>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</si>
  <si>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</si>
  <si>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</si>
  <si>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</si>
  <si>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</si>
  <si>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</si>
  <si>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</si>
  <si>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</si>
  <si>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</si>
  <si>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</si>
  <si>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</si>
  <si>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</si>
  <si>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</si>
  <si>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</si>
  <si>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</si>
  <si>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</si>
  <si>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</si>
  <si>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</si>
  <si>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</si>
  <si>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</si>
  <si>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</si>
  <si>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</si>
  <si>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</si>
  <si>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</si>
  <si>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</si>
  <si>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</si>
  <si>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</si>
  <si>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</si>
  <si>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</si>
  <si>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</si>
  <si>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</si>
  <si>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</si>
  <si>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</si>
  <si>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</si>
  <si>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</si>
  <si>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</si>
  <si>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</si>
  <si>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</si>
  <si>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</si>
  <si>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</si>
  <si>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</si>
  <si>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</si>
  <si>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</si>
  <si>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</si>
  <si>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</si>
  <si>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</si>
  <si>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</si>
  <si>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</si>
  <si>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</si>
  <si>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</si>
  <si>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</si>
  <si>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</si>
  <si>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</si>
  <si>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</si>
  <si>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</si>
  <si>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</si>
  <si>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</si>
  <si>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</si>
  <si>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</si>
  <si>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</si>
  <si>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</si>
  <si>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</si>
  <si>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</si>
  <si>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</si>
  <si>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</si>
  <si>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</si>
  <si>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</si>
  <si>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</si>
  <si>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</si>
  <si>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</si>
  <si>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</si>
  <si>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</si>
  <si>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</si>
  <si>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</si>
  <si>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</si>
  <si>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</si>
  <si>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</si>
  <si>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</si>
  <si>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</si>
  <si>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</si>
  <si>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</si>
  <si>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</si>
  <si>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</si>
  <si>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</si>
  <si>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沖縄県糸満市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</si>
  <si>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</si>
  <si>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</si>
  <si>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</si>
  <si>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</si>
  <si>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</si>
  <si>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</si>
  <si>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</si>
  <si>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</si>
  <si>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</si>
  <si>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</si>
  <si>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</si>
  <si>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</si>
  <si>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</si>
  <si>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</si>
  <si>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</si>
  <si>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</si>
  <si>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</si>
  <si>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</si>
  <si>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</si>
  <si>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</si>
  <si>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phoneticPr fontId="2"/>
  </si>
  <si>
    <t>糸満市土地開発公社</t>
    <rPh sb="0" eb="3">
      <t>イトマンシ</t>
    </rPh>
    <rPh sb="3" eb="7">
      <t>トチカイハツ</t>
    </rPh>
    <rPh sb="7" eb="9">
      <t>コウシャ</t>
    </rPh>
    <phoneticPr fontId="2"/>
  </si>
  <si>
    <t>-</t>
    <phoneticPr fontId="2"/>
  </si>
  <si>
    <t>人材育成事業特別会計</t>
    <phoneticPr fontId="5"/>
  </si>
  <si>
    <t>区画整理特別会計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</si>
  <si>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</si>
  <si>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</si>
  <si>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</si>
  <si>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</si>
  <si>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</si>
  <si>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</si>
  <si>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</si>
  <si>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</si>
  <si>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</si>
  <si>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</si>
  <si>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</si>
  <si>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</si>
  <si>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</si>
  <si>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</si>
  <si>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</si>
  <si>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</si>
  <si>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</si>
  <si>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</si>
  <si>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</si>
  <si>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</si>
  <si>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</si>
  <si>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糸満漁港ふれあい公園事業特別会計</t>
    <phoneticPr fontId="5"/>
  </si>
  <si>
    <t>土地区画整理事業特別会計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</si>
  <si>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</si>
  <si>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</si>
  <si>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</si>
  <si>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</si>
  <si>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</si>
  <si>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</si>
  <si>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7">
      <t>トクベツカイケイ</t>
    </rPh>
    <phoneticPr fontId="2"/>
  </si>
  <si>
    <t>南部広域市町村圏事務組合（いなんせ斎苑特別会計）</t>
    <rPh sb="0" eb="4">
      <t>ナンブコウイキ</t>
    </rPh>
    <rPh sb="4" eb="8">
      <t>シチョウソンケン</t>
    </rPh>
    <rPh sb="8" eb="12">
      <t>ジムクミアイ</t>
    </rPh>
    <rPh sb="17" eb="19">
      <t>サイエン</t>
    </rPh>
    <rPh sb="19" eb="23">
      <t>トクベツカイケイ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</si>
  <si>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20">
      <t>トクベツカイケイ</t>
    </rPh>
    <phoneticPr fontId="2"/>
  </si>
  <si>
    <t>南部広域行政組合（一般会計）</t>
    <rPh sb="0" eb="8">
      <t>ナンブコウイキギョウセイクミアイ</t>
    </rPh>
    <rPh sb="9" eb="11">
      <t>イッパン</t>
    </rPh>
    <rPh sb="11" eb="13">
      <t>カイケイ</t>
    </rPh>
    <phoneticPr fontId="2"/>
  </si>
  <si>
    <t>南部広域行政組合（公共用地先行取得事業特別会計）</t>
    <rPh sb="0" eb="8">
      <t>ナンブコウイキギョウセイクミアイ</t>
    </rPh>
    <rPh sb="9" eb="11">
      <t>コウキョウ</t>
    </rPh>
    <rPh sb="11" eb="13">
      <t>ヨウチ</t>
    </rPh>
    <rPh sb="13" eb="15">
      <t>センコウ</t>
    </rPh>
    <rPh sb="15" eb="17">
      <t>シュトク</t>
    </rPh>
    <rPh sb="17" eb="19">
      <t>ジギョウ</t>
    </rPh>
    <rPh sb="19" eb="21">
      <t>トクベツ</t>
    </rPh>
    <rPh sb="21" eb="23">
      <t>カイケイ</t>
    </rPh>
    <phoneticPr fontId="2"/>
  </si>
  <si>
    <t>南部広域行政組合（糸豊環境衛生事業特別会計）</t>
    <rPh sb="0" eb="2">
      <t>ナンブ</t>
    </rPh>
    <rPh sb="2" eb="8">
      <t>コウイキギョウセイクミアイ</t>
    </rPh>
    <rPh sb="9" eb="10">
      <t>イト</t>
    </rPh>
    <rPh sb="10" eb="11">
      <t>トヨ</t>
    </rPh>
    <rPh sb="11" eb="13">
      <t>カンキョウ</t>
    </rPh>
    <rPh sb="13" eb="15">
      <t>エイセイ</t>
    </rPh>
    <rPh sb="15" eb="21">
      <t>ジギョウトクベツカイケイ</t>
    </rPh>
    <phoneticPr fontId="2"/>
  </si>
  <si>
    <t>沖縄県後期高齢者医療広域連合（一般会計）</t>
    <rPh sb="0" eb="3">
      <t>オキナワケン</t>
    </rPh>
    <rPh sb="3" eb="5">
      <t>コウキ</t>
    </rPh>
    <rPh sb="5" eb="8">
      <t>コウレイシャ</t>
    </rPh>
    <rPh sb="8" eb="10">
      <t>イリョウ</t>
    </rPh>
    <rPh sb="10" eb="12">
      <t>コウイキ</t>
    </rPh>
    <rPh sb="12" eb="14">
      <t>レンゴウ</t>
    </rPh>
    <rPh sb="15" eb="19">
      <t>イッパンカイケイ</t>
    </rPh>
    <phoneticPr fontId="2"/>
  </si>
  <si>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2"/>
  </si>
  <si>
    <t>沖縄県市町村総合事務組合</t>
    <rPh sb="0" eb="3">
      <t>オキナワケン</t>
    </rPh>
    <rPh sb="3" eb="6">
      <t>シチョウソン</t>
    </rPh>
    <rPh sb="6" eb="8">
      <t>ソウゴウ</t>
    </rPh>
    <rPh sb="8" eb="12">
      <t>ジムクミアイ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</si>
  <si>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</si>
  <si>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</si>
  <si>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</si>
  <si>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</si>
  <si>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</si>
  <si>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</si>
  <si>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</si>
  <si>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</si>
  <si>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</si>
  <si>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</si>
  <si>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</si>
  <si>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</si>
  <si>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</si>
  <si>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</si>
  <si>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</si>
  <si>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</si>
  <si>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</si>
  <si>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</si>
  <si>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</si>
  <si>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</si>
  <si>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</si>
  <si>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</si>
  <si>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</si>
  <si>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</si>
  <si>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</si>
  <si>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</si>
  <si>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</si>
  <si>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</si>
  <si>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</si>
  <si>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</si>
  <si>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</si>
  <si>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</si>
  <si>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</si>
  <si>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</si>
  <si>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</si>
  <si>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</si>
  <si>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</si>
  <si>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</si>
  <si>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</si>
  <si>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</si>
  <si>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</si>
  <si>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</si>
  <si>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</si>
  <si>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</si>
  <si>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</si>
  <si>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</si>
  <si>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</si>
  <si>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</si>
  <si>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</si>
  <si>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</si>
  <si>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</si>
  <si>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</si>
  <si>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</si>
  <si>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</si>
  <si>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</si>
  <si>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</si>
  <si>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</si>
  <si>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</si>
  <si>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</si>
  <si>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</si>
  <si>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</si>
  <si>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</si>
  <si>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</si>
  <si>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</si>
  <si>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</si>
  <si>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</si>
  <si>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</si>
  <si>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</si>
  <si>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</si>
  <si>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</si>
  <si>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</si>
  <si>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</si>
  <si>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</si>
  <si>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</si>
  <si>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</si>
  <si>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</si>
  <si>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</si>
  <si>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</si>
  <si>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</si>
  <si>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</si>
  <si>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</si>
  <si>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</si>
  <si>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</si>
  <si>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</si>
  <si>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</si>
  <si>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</si>
  <si>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</si>
  <si>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</si>
  <si>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</si>
  <si>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</si>
  <si>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</si>
  <si>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</si>
  <si>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</si>
  <si>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</si>
  <si>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</si>
  <si>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</si>
  <si>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</si>
  <si>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</si>
  <si>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</si>
  <si>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</si>
  <si>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</si>
  <si>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</si>
  <si>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</si>
  <si>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</si>
  <si>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</si>
  <si>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</si>
  <si>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</si>
  <si>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</si>
  <si>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</si>
  <si>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</si>
  <si>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</si>
  <si>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</si>
  <si>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</si>
  <si>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</si>
  <si>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</si>
  <si>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</si>
  <si>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</si>
  <si>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</si>
  <si>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</si>
  <si>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</si>
  <si>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</si>
  <si>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</si>
  <si>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</si>
  <si>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</si>
  <si>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</si>
  <si>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</si>
  <si>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</si>
  <si>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</si>
  <si>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</si>
  <si>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</si>
  <si>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</si>
  <si>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</si>
  <si>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4.76</t>
  </si>
  <si>
    <t>▲ 1.85</t>
  </si>
  <si>
    <t>▲ 2.61</t>
  </si>
  <si>
    <t>会計</t>
    <rPh sb="0" eb="2">
      <t>カイケイ</t>
    </rPh>
    <phoneticPr fontId="5"/>
  </si>
  <si>
    <t>水道事業会計</t>
  </si>
  <si>
    <t>一般会計</t>
  </si>
  <si>
    <t>国民健康保険事業特別会計</t>
  </si>
  <si>
    <t>▲ 8.43</t>
  </si>
  <si>
    <t>▲ 8.81</t>
  </si>
  <si>
    <t>▲ 7.35</t>
  </si>
  <si>
    <t>下水道事業会計</t>
  </si>
  <si>
    <t>土地区画整理事業特別会計</t>
  </si>
  <si>
    <t>介護保険特別会計</t>
  </si>
  <si>
    <t>人材育成事業特別会計</t>
  </si>
  <si>
    <t>農業集落排水事業特別会計</t>
  </si>
  <si>
    <t>その他会計（赤字）</t>
  </si>
  <si>
    <t>▲ 0.00</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</si>
  <si>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</si>
  <si>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</si>
  <si>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</si>
  <si>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</si>
  <si>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</si>
  <si>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</si>
  <si>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</si>
  <si>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</si>
  <si>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</si>
  <si>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</si>
  <si>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</si>
  <si>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</si>
  <si>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</si>
  <si>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</si>
  <si>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</si>
  <si>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</si>
  <si>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</si>
  <si>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</si>
  <si>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</si>
  <si>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</si>
  <si>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</si>
  <si>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</si>
  <si>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</si>
  <si>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</si>
  <si>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</si>
  <si>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</si>
  <si>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</si>
  <si>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</si>
  <si>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</si>
  <si>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</si>
  <si>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</si>
  <si>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</si>
  <si>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</si>
  <si>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</si>
  <si>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</si>
  <si>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</si>
  <si>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</si>
  <si>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</si>
  <si>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</si>
  <si>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</si>
  <si>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</si>
  <si>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</si>
  <si>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</si>
  <si>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</si>
  <si>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</si>
  <si>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</si>
  <si>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</si>
  <si>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人材育成基金</t>
    <phoneticPr fontId="38"/>
  </si>
  <si>
    <t>公共施設整備基金</t>
    <rPh sb="0" eb="4">
      <t>コウキョウシセツ</t>
    </rPh>
    <rPh sb="4" eb="6">
      <t>セイビ</t>
    </rPh>
    <rPh sb="6" eb="8">
      <t>キキン</t>
    </rPh>
    <phoneticPr fontId="39"/>
  </si>
  <si>
    <t>市民会館建設基金</t>
  </si>
  <si>
    <t>ふるさと応援基金</t>
  </si>
  <si>
    <t>福祉振興基金</t>
  </si>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</sst>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40"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
      <sz val="6"/>
      <name val="游ゴシック"/>
      <family val="2"/>
      <charset val="128"/>
      <scheme val="minor"/>
    </font>
    <font>
      <sz val="10"/>
      <color indexed="8"/>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0">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9" fontId="3" fillId="2" borderId="13" xfId="3" applyNumberFormat="1" applyFont="1" applyFill="1" applyBorder="1" applyAlignment="1">
      <alignment horizontal="center" vertical="center"/>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xf numFmtId="0" fontId="9" fillId="0" borderId="0" xfId="7" applyFont="1" applyFill="1">
      <alignment vertical="center"/>
    </xf>
    <xf numFmtId="49" fontId="10" fillId="0" borderId="0" xfId="7" applyNumberFormat="1" applyFont="1" applyFill="1" applyAlignment="1">
      <alignment horizontal="center"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20" xfId="7" applyFont="1" applyFill="1" applyBorder="1" applyAlignment="1">
      <alignment horizontal="center" vertical="center"/>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0" fontId="9" fillId="0" borderId="0" xfId="7" applyFont="1" applyFill="1" applyBorder="1" applyAlignment="1">
      <alignment horizontal="center" vertical="center"/>
    </xf>
    <xf numFmtId="0" fontId="9" fillId="0" borderId="29"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31" xfId="7" applyFont="1" applyFill="1" applyBorder="1" applyAlignment="1">
      <alignment horizontal="center"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0" fontId="13" fillId="0" borderId="21" xfId="8" applyFont="1" applyFill="1" applyBorder="1" applyAlignment="1">
      <alignment horizontal="left" vertical="center"/>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177" fontId="9" fillId="0" borderId="21"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183" fontId="9" fillId="0" borderId="21" xfId="7" applyNumberFormat="1" applyFont="1" applyFill="1" applyBorder="1" applyAlignment="1">
      <alignment horizontal="right" vertical="center" shrinkToFit="1"/>
    </xf>
    <xf numFmtId="0" fontId="9" fillId="0" borderId="32"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34" xfId="7" applyFont="1" applyFill="1" applyBorder="1" applyAlignment="1">
      <alignment horizontal="center" vertical="center"/>
    </xf>
    <xf numFmtId="0" fontId="9" fillId="0" borderId="35"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13" fillId="0" borderId="28"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9" xfId="8" applyFont="1" applyFill="1" applyBorder="1" applyAlignment="1">
      <alignment horizontal="left" vertical="center"/>
    </xf>
    <xf numFmtId="177" fontId="9" fillId="0" borderId="28"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9"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9" fillId="0" borderId="0" xfId="7" applyFont="1" applyFill="1" applyBorder="1" applyAlignment="1">
      <alignment horizontal="left" vertical="center"/>
    </xf>
    <xf numFmtId="0" fontId="9" fillId="0" borderId="29" xfId="7" applyFont="1" applyFill="1" applyBorder="1" applyAlignment="1">
      <alignment horizontal="left" vertical="center"/>
    </xf>
    <xf numFmtId="183" fontId="9" fillId="0" borderId="28"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9" xfId="7" applyNumberFormat="1" applyFont="1" applyFill="1" applyBorder="1" applyAlignment="1">
      <alignment horizontal="right" vertical="center" shrinkToFit="1"/>
    </xf>
    <xf numFmtId="0" fontId="9" fillId="0" borderId="36"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1" xfId="7" applyFont="1" applyFill="1" applyBorder="1" applyAlignment="1">
      <alignment horizontal="center" vertical="center"/>
    </xf>
    <xf numFmtId="0" fontId="9" fillId="0" borderId="38" xfId="7" applyFont="1" applyFill="1" applyBorder="1" applyAlignment="1">
      <alignment horizontal="center" vertical="center"/>
    </xf>
    <xf numFmtId="0" fontId="9" fillId="0" borderId="39" xfId="7" applyFont="1" applyFill="1" applyBorder="1" applyAlignment="1">
      <alignment horizontal="center" vertical="center"/>
    </xf>
    <xf numFmtId="0" fontId="9" fillId="0" borderId="2"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40" xfId="7" applyNumberFormat="1" applyFont="1" applyFill="1" applyBorder="1" applyAlignment="1">
      <alignment horizontal="center" vertical="center"/>
    </xf>
    <xf numFmtId="184" fontId="9" fillId="0" borderId="28"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9" xfId="7" applyNumberFormat="1" applyFont="1" applyFill="1" applyBorder="1" applyAlignment="1">
      <alignment horizontal="right" vertical="center" shrinkToFit="1"/>
    </xf>
    <xf numFmtId="49" fontId="9" fillId="0" borderId="4" xfId="7" applyNumberFormat="1" applyFont="1" applyFill="1" applyBorder="1" applyAlignment="1">
      <alignment horizontal="center" vertical="center"/>
    </xf>
    <xf numFmtId="49" fontId="9" fillId="0" borderId="0" xfId="7" applyNumberFormat="1" applyFont="1" applyFill="1" applyBorder="1" applyAlignment="1">
      <alignment horizontal="center" vertical="center"/>
    </xf>
    <xf numFmtId="49" fontId="9" fillId="0" borderId="29" xfId="7" applyNumberFormat="1" applyFont="1" applyFill="1" applyBorder="1" applyAlignment="1">
      <alignment horizontal="center" vertical="center"/>
    </xf>
    <xf numFmtId="0" fontId="9" fillId="0" borderId="41"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0" fontId="9" fillId="0" borderId="47" xfId="7" applyFont="1" applyFill="1" applyBorder="1" applyAlignment="1">
      <alignment horizontal="center" vertical="center"/>
    </xf>
    <xf numFmtId="49" fontId="9" fillId="0" borderId="44"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49" fontId="9" fillId="0" borderId="48" xfId="7" applyNumberFormat="1" applyFont="1" applyFill="1" applyBorder="1" applyAlignment="1">
      <alignment horizontal="center" vertical="center"/>
    </xf>
    <xf numFmtId="185" fontId="9" fillId="0" borderId="28"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9" xfId="7" applyNumberFormat="1" applyFont="1" applyFill="1" applyBorder="1" applyAlignment="1">
      <alignment horizontal="right" vertical="center" shrinkToFit="1"/>
    </xf>
    <xf numFmtId="0" fontId="9" fillId="0" borderId="49" xfId="7" applyFont="1" applyFill="1" applyBorder="1" applyAlignment="1">
      <alignment horizontal="center"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0" fontId="9" fillId="0" borderId="52" xfId="7" applyFont="1" applyFill="1" applyBorder="1" applyAlignment="1">
      <alignment vertical="center"/>
    </xf>
    <xf numFmtId="177" fontId="9" fillId="0" borderId="50" xfId="7" applyNumberFormat="1" applyFont="1" applyFill="1" applyBorder="1" applyAlignment="1">
      <alignment horizontal="right" vertical="center" shrinkToFit="1"/>
    </xf>
    <xf numFmtId="177" fontId="9" fillId="0" borderId="5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9" fillId="0" borderId="10"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54" xfId="7" applyNumberFormat="1" applyFont="1" applyFill="1" applyBorder="1" applyAlignment="1">
      <alignment horizontal="right" vertical="center" shrinkToFit="1"/>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0" fontId="9" fillId="0" borderId="21" xfId="7" applyFont="1" applyFill="1" applyBorder="1" applyAlignment="1">
      <alignment horizontal="left" vertical="center"/>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186" fontId="9" fillId="0" borderId="21" xfId="7" applyNumberFormat="1" applyFont="1" applyFill="1" applyBorder="1" applyAlignment="1">
      <alignment horizontal="right" vertical="center" shrinkToFit="1"/>
    </xf>
    <xf numFmtId="0" fontId="9" fillId="0" borderId="55" xfId="7" applyFont="1" applyFill="1" applyBorder="1" applyAlignment="1">
      <alignment vertical="center"/>
    </xf>
    <xf numFmtId="0" fontId="9" fillId="0" borderId="56" xfId="7" applyFont="1" applyFill="1" applyBorder="1" applyAlignment="1">
      <alignment vertical="center"/>
    </xf>
    <xf numFmtId="0" fontId="9" fillId="0" borderId="57" xfId="7" applyFont="1" applyFill="1" applyBorder="1" applyAlignment="1">
      <alignment vertical="center"/>
    </xf>
    <xf numFmtId="187" fontId="9" fillId="0" borderId="55" xfId="7" applyNumberFormat="1" applyFont="1" applyFill="1" applyBorder="1" applyAlignment="1">
      <alignment horizontal="right" vertical="center" shrinkToFit="1"/>
    </xf>
    <xf numFmtId="187" fontId="9" fillId="0" borderId="56" xfId="7" applyNumberFormat="1" applyFont="1" applyFill="1" applyBorder="1" applyAlignment="1">
      <alignment horizontal="right" vertical="center" shrinkToFit="1"/>
    </xf>
    <xf numFmtId="187" fontId="9" fillId="0" borderId="58" xfId="7" applyNumberFormat="1" applyFont="1" applyFill="1" applyBorder="1" applyAlignment="1">
      <alignment horizontal="right" vertical="center" shrinkToFit="1"/>
    </xf>
    <xf numFmtId="0" fontId="9" fillId="0" borderId="19" xfId="7" applyFont="1" applyFill="1" applyBorder="1" applyAlignment="1">
      <alignment horizontal="center" vertical="center" wrapText="1"/>
    </xf>
    <xf numFmtId="0" fontId="9" fillId="0" borderId="20" xfId="7" applyFont="1" applyFill="1" applyBorder="1" applyAlignment="1">
      <alignment horizontal="center" vertical="center" wrapText="1"/>
    </xf>
    <xf numFmtId="0" fontId="9" fillId="0" borderId="15" xfId="7" applyFont="1" applyFill="1" applyBorder="1" applyAlignment="1">
      <alignment horizontal="center" vertical="center" wrapText="1"/>
    </xf>
    <xf numFmtId="0" fontId="13" fillId="0" borderId="17" xfId="7" applyFont="1" applyFill="1" applyBorder="1" applyAlignment="1">
      <alignment vertical="center"/>
    </xf>
    <xf numFmtId="0" fontId="13" fillId="0" borderId="51" xfId="7" applyFont="1" applyFill="1" applyBorder="1" applyAlignment="1">
      <alignment vertical="center"/>
    </xf>
    <xf numFmtId="0" fontId="13" fillId="0" borderId="52" xfId="7" applyFont="1" applyFill="1" applyBorder="1" applyAlignment="1">
      <alignment vertical="center"/>
    </xf>
    <xf numFmtId="177" fontId="13" fillId="0" borderId="17"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177" fontId="13" fillId="0" borderId="21"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4" xfId="7" applyFont="1" applyFill="1" applyBorder="1" applyAlignment="1">
      <alignment horizontal="center" vertical="center" shrinkToFit="1"/>
    </xf>
    <xf numFmtId="0" fontId="9" fillId="0" borderId="28"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13" fillId="0" borderId="33" xfId="9" applyFont="1" applyFill="1" applyBorder="1" applyAlignment="1">
      <alignment vertical="center"/>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4"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0" fontId="13" fillId="0" borderId="1" xfId="7" applyFont="1" applyFill="1" applyBorder="1" applyAlignment="1">
      <alignment vertical="center"/>
    </xf>
    <xf numFmtId="0" fontId="13" fillId="0" borderId="9" xfId="7" applyFont="1" applyFill="1" applyBorder="1" applyAlignment="1">
      <alignment vertical="center"/>
    </xf>
    <xf numFmtId="0" fontId="13" fillId="0" borderId="11"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4" xfId="7" applyNumberFormat="1" applyFont="1" applyFill="1" applyBorder="1" applyAlignment="1">
      <alignment horizontal="right" vertical="center" shrinkToFit="1"/>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48" xfId="7" applyFont="1" applyFill="1" applyBorder="1" applyAlignment="1">
      <alignment horizontal="left" vertical="center"/>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183" fontId="9" fillId="0" borderId="48" xfId="7" applyNumberFormat="1" applyFont="1" applyFill="1" applyBorder="1" applyAlignment="1">
      <alignment horizontal="right" vertical="center" shrinkToFit="1"/>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9" fillId="0" borderId="21" xfId="10" applyFont="1" applyFill="1" applyBorder="1" applyAlignment="1">
      <alignment horizontal="left" vertical="center"/>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186" fontId="9" fillId="0" borderId="21" xfId="7" applyNumberFormat="1" applyFont="1" applyFill="1" applyBorder="1" applyAlignment="1">
      <alignment vertical="center" shrinkToFit="1"/>
    </xf>
    <xf numFmtId="0" fontId="13" fillId="0" borderId="2" xfId="7" applyFont="1" applyFill="1" applyBorder="1" applyAlignment="1">
      <alignment vertical="center"/>
    </xf>
    <xf numFmtId="0" fontId="13" fillId="0" borderId="3" xfId="7" applyFont="1" applyFill="1" applyBorder="1" applyAlignment="1">
      <alignment vertical="center"/>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40" xfId="7" applyNumberFormat="1" applyFont="1" applyFill="1" applyBorder="1" applyAlignment="1">
      <alignment horizontal="right" vertical="center" shrinkToFit="1"/>
    </xf>
    <xf numFmtId="0" fontId="9" fillId="0" borderId="28" xfId="7" applyFont="1" applyFill="1" applyBorder="1" applyAlignment="1">
      <alignment horizontal="left" vertical="center"/>
    </xf>
    <xf numFmtId="0" fontId="15" fillId="0" borderId="0" xfId="7" applyFont="1" applyFill="1" applyBorder="1" applyAlignment="1">
      <alignment horizontal="left" vertical="center" wrapText="1"/>
    </xf>
    <xf numFmtId="0" fontId="15" fillId="0" borderId="29" xfId="7" applyFont="1" applyFill="1" applyBorder="1" applyAlignment="1">
      <alignment horizontal="left" vertical="center" wrapText="1"/>
    </xf>
    <xf numFmtId="0" fontId="9" fillId="0" borderId="46" xfId="7" applyFont="1" applyFill="1" applyBorder="1" applyAlignment="1">
      <alignment horizontal="center" vertical="center" wrapText="1"/>
    </xf>
    <xf numFmtId="0" fontId="9" fillId="0" borderId="47" xfId="7" applyFont="1" applyFill="1" applyBorder="1" applyAlignment="1">
      <alignment horizontal="center" vertical="center" wrapText="1"/>
    </xf>
    <xf numFmtId="0" fontId="9" fillId="0" borderId="42" xfId="7" applyFont="1" applyFill="1" applyBorder="1" applyAlignment="1">
      <alignment horizontal="center" vertical="center" wrapText="1"/>
    </xf>
    <xf numFmtId="0" fontId="13" fillId="0" borderId="43" xfId="9" applyFont="1" applyFill="1" applyBorder="1" applyAlignment="1">
      <alignment horizontal="center" vertical="center"/>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0" fontId="13" fillId="0" borderId="57" xfId="9" applyFont="1" applyFill="1" applyBorder="1" applyAlignment="1">
      <alignment horizontal="center" vertical="center" shrinkToFit="1"/>
    </xf>
    <xf numFmtId="0" fontId="9" fillId="0" borderId="59" xfId="7" applyFont="1" applyFill="1" applyBorder="1" applyAlignment="1">
      <alignment horizontal="center" vertical="center"/>
    </xf>
    <xf numFmtId="0" fontId="9" fillId="0" borderId="60" xfId="7" applyFont="1" applyFill="1" applyBorder="1" applyAlignment="1">
      <alignment horizontal="center" vertical="center"/>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5" fontId="9" fillId="0" borderId="62"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183" fontId="9" fillId="0" borderId="58"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77" fontId="9" fillId="0" borderId="62"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xf>
    <xf numFmtId="177" fontId="9" fillId="0" borderId="21"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183" fontId="9" fillId="0" borderId="48" xfId="7" applyNumberFormat="1" applyFont="1" applyFill="1" applyBorder="1" applyAlignment="1">
      <alignment horizontal="right" vertical="center"/>
    </xf>
    <xf numFmtId="0" fontId="9" fillId="0" borderId="63" xfId="7" applyFont="1" applyFill="1" applyBorder="1" applyAlignment="1">
      <alignment vertical="center"/>
    </xf>
    <xf numFmtId="0" fontId="9" fillId="0" borderId="64"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65" xfId="7" applyFont="1" applyFill="1" applyBorder="1" applyAlignment="1">
      <alignment horizontal="center" vertical="center"/>
    </xf>
    <xf numFmtId="0" fontId="9" fillId="0" borderId="66" xfId="7" applyFont="1" applyFill="1" applyBorder="1" applyAlignment="1">
      <alignment horizontal="center" vertical="center"/>
    </xf>
    <xf numFmtId="0" fontId="9" fillId="0" borderId="51" xfId="7" applyFont="1" applyFill="1" applyBorder="1" applyAlignment="1">
      <alignment horizontal="center" vertical="center"/>
    </xf>
    <xf numFmtId="0" fontId="9" fillId="0" borderId="53" xfId="7" applyFont="1" applyFill="1" applyBorder="1" applyAlignment="1">
      <alignment horizontal="center" vertical="center"/>
    </xf>
    <xf numFmtId="0" fontId="9" fillId="0" borderId="39"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15" fillId="0" borderId="40" xfId="7" applyFont="1" applyFill="1" applyBorder="1" applyAlignment="1">
      <alignment horizontal="center" vertical="center" wrapText="1"/>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0" fontId="13" fillId="0" borderId="48" xfId="8" applyFont="1" applyFill="1" applyBorder="1" applyAlignment="1">
      <alignment horizontal="left" vertical="center"/>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177" fontId="9" fillId="0" borderId="48" xfId="7" applyNumberFormat="1" applyFont="1" applyFill="1" applyBorder="1" applyAlignment="1">
      <alignment horizontal="right" vertical="center" shrinkToFit="1"/>
    </xf>
    <xf numFmtId="0" fontId="9" fillId="0" borderId="28"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31" xfId="7" applyFont="1" applyFill="1" applyBorder="1" applyAlignment="1">
      <alignment horizontal="center" vertical="center" wrapText="1"/>
    </xf>
    <xf numFmtId="0" fontId="16" fillId="0" borderId="9" xfId="7" applyFont="1" applyFill="1" applyBorder="1">
      <alignment vertical="center"/>
    </xf>
    <xf numFmtId="0" fontId="16" fillId="0" borderId="11" xfId="7" applyFont="1" applyFill="1" applyBorder="1">
      <alignment vertical="center"/>
    </xf>
    <xf numFmtId="0" fontId="9" fillId="0" borderId="28" xfId="7" applyFont="1" applyFill="1" applyBorder="1" applyAlignment="1">
      <alignment horizontal="center" vertical="center"/>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1" xfId="8" applyFont="1" applyFill="1" applyBorder="1" applyAlignment="1">
      <alignment horizontal="center" vertical="center" wrapText="1"/>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13" fillId="0" borderId="28"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9" xfId="8" applyFont="1" applyFill="1" applyBorder="1" applyAlignment="1">
      <alignment horizontal="center" vertical="center" wrapText="1"/>
    </xf>
    <xf numFmtId="0" fontId="9" fillId="0" borderId="46" xfId="7" applyFont="1" applyFill="1" applyBorder="1" applyAlignment="1">
      <alignment horizontal="center" vertical="center" textRotation="255"/>
    </xf>
    <xf numFmtId="0" fontId="9" fillId="0" borderId="47" xfId="7" applyFont="1" applyFill="1" applyBorder="1" applyAlignment="1">
      <alignment horizontal="center" vertical="center" textRotation="255"/>
    </xf>
    <xf numFmtId="0" fontId="9" fillId="0" borderId="42" xfId="7" applyFont="1" applyFill="1" applyBorder="1" applyAlignment="1">
      <alignment horizontal="center" vertical="center" textRotation="255"/>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177" fontId="9" fillId="0" borderId="57" xfId="7" applyNumberFormat="1" applyFont="1" applyFill="1" applyBorder="1" applyAlignment="1">
      <alignment horizontal="right" vertical="center"/>
    </xf>
    <xf numFmtId="0" fontId="9" fillId="0" borderId="44" xfId="7" applyFont="1" applyFill="1" applyBorder="1" applyAlignment="1">
      <alignment horizontal="center" vertical="center" shrinkToFit="1"/>
    </xf>
    <xf numFmtId="0" fontId="9" fillId="0" borderId="47" xfId="7" applyFont="1" applyFill="1" applyBorder="1" applyAlignment="1">
      <alignment horizontal="center" vertical="center" shrinkToFit="1"/>
    </xf>
    <xf numFmtId="0" fontId="9" fillId="0" borderId="42" xfId="7" applyFont="1" applyFill="1" applyBorder="1" applyAlignment="1">
      <alignment horizontal="center" vertical="center" shrinkToFi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48" xfId="8" applyFont="1" applyFill="1" applyBorder="1" applyAlignment="1">
      <alignment horizontal="center" vertical="center" wrapText="1"/>
    </xf>
    <xf numFmtId="0" fontId="9" fillId="0" borderId="46" xfId="7" applyFont="1" applyFill="1" applyBorder="1" applyAlignment="1">
      <alignment horizontal="center" vertical="center"/>
    </xf>
    <xf numFmtId="0" fontId="15" fillId="0" borderId="47" xfId="7" applyFont="1" applyFill="1" applyBorder="1" applyAlignment="1">
      <alignment vertical="center" wrapText="1"/>
    </xf>
    <xf numFmtId="0" fontId="15" fillId="0" borderId="48" xfId="7" applyFont="1" applyFill="1" applyBorder="1" applyAlignment="1">
      <alignment vertical="center" wrapText="1"/>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183" fontId="9" fillId="0" borderId="48" xfId="7" applyNumberFormat="1" applyFont="1" applyFill="1" applyBorder="1" applyAlignment="1">
      <alignment vertical="center"/>
    </xf>
    <xf numFmtId="0" fontId="9" fillId="0" borderId="28" xfId="7" applyFont="1" applyFill="1" applyBorder="1">
      <alignment vertical="center"/>
    </xf>
    <xf numFmtId="0" fontId="9" fillId="0" borderId="0" xfId="7" applyFont="1" applyFill="1" applyBorder="1">
      <alignment vertical="center"/>
    </xf>
    <xf numFmtId="0" fontId="9" fillId="0" borderId="29" xfId="7" applyFont="1" applyFill="1" applyBorder="1">
      <alignment vertical="center"/>
    </xf>
    <xf numFmtId="49" fontId="9" fillId="0" borderId="28"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0" xfId="7" applyFont="1" applyFill="1" applyBorder="1" applyAlignment="1">
      <alignment horizontal="center" vertical="center" shrinkToFit="1"/>
    </xf>
    <xf numFmtId="0" fontId="9" fillId="0" borderId="29" xfId="7" applyFont="1" applyFill="1" applyBorder="1" applyAlignment="1">
      <alignment horizontal="center" vertical="center"/>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pplyProtection="1">
      <alignment horizontal="center" vertical="center" shrinkToFit="1"/>
      <protection hidden="1"/>
    </xf>
    <xf numFmtId="0" fontId="9" fillId="0" borderId="46" xfId="7" applyFont="1" applyFill="1" applyBorder="1">
      <alignment vertical="center"/>
    </xf>
    <xf numFmtId="0" fontId="9" fillId="0" borderId="47" xfId="7" applyFont="1" applyFill="1" applyBorder="1">
      <alignment vertical="center"/>
    </xf>
    <xf numFmtId="0" fontId="9" fillId="0" borderId="48"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49" fontId="12" fillId="0" borderId="24" xfId="11" applyNumberFormat="1" applyFont="1" applyFill="1" applyBorder="1" applyAlignment="1">
      <alignment horizontal="center"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9" fillId="0" borderId="12" xfId="11" applyFont="1" applyBorder="1" applyAlignment="1">
      <alignment horizontal="center"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77" fontId="9" fillId="0" borderId="68"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71" xfId="11" applyNumberFormat="1" applyFont="1" applyFill="1" applyBorder="1" applyAlignment="1">
      <alignment horizontal="right" vertical="center" shrinkToFit="1"/>
    </xf>
    <xf numFmtId="177" fontId="9" fillId="0" borderId="71"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0" fontId="9" fillId="0" borderId="0" xfId="11" applyFont="1" applyBorder="1">
      <alignment vertical="center"/>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83" fontId="9" fillId="0" borderId="73"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183" fontId="9" fillId="0" borderId="6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9" fillId="0" borderId="70" xfId="11" applyNumberFormat="1" applyFont="1" applyFill="1" applyBorder="1" applyAlignment="1">
      <alignment horizontal="right" vertical="center" shrinkToFit="1"/>
    </xf>
    <xf numFmtId="0" fontId="9" fillId="0" borderId="4" xfId="11" applyFont="1" applyBorder="1" applyAlignment="1">
      <alignment vertical="center"/>
    </xf>
    <xf numFmtId="0" fontId="1" fillId="0" borderId="0" xfId="1" applyAlignment="1">
      <alignment vertical="center"/>
    </xf>
    <xf numFmtId="0" fontId="1" fillId="0" borderId="5" xfId="1" applyBorder="1" applyAlignment="1">
      <alignment vertical="center"/>
    </xf>
    <xf numFmtId="0" fontId="9" fillId="0" borderId="6" xfId="11" applyFont="1" applyFill="1" applyBorder="1">
      <alignment vertical="center"/>
    </xf>
    <xf numFmtId="0" fontId="9" fillId="0" borderId="7" xfId="11" applyFont="1" applyFill="1" applyBorder="1">
      <alignment vertical="center"/>
    </xf>
    <xf numFmtId="0" fontId="9" fillId="0" borderId="8" xfId="11" applyFont="1" applyFill="1" applyBorder="1">
      <alignment vertical="center"/>
    </xf>
    <xf numFmtId="177" fontId="9" fillId="0" borderId="4"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70" xfId="11" applyNumberFormat="1" applyFont="1" applyFill="1" applyBorder="1" applyAlignment="1">
      <alignment horizontal="right" vertical="center"/>
    </xf>
    <xf numFmtId="183" fontId="9" fillId="0" borderId="71" xfId="11" applyNumberFormat="1" applyFont="1" applyFill="1" applyBorder="1" applyAlignment="1">
      <alignment horizontal="right" vertical="center"/>
    </xf>
    <xf numFmtId="177" fontId="9" fillId="0" borderId="73"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69" xfId="11" applyNumberFormat="1" applyFont="1" applyFill="1" applyBorder="1" applyAlignment="1">
      <alignment horizontal="right" vertical="center" shrinkToFit="1"/>
    </xf>
    <xf numFmtId="0" fontId="3" fillId="0" borderId="0" xfId="11" applyFill="1" applyAlignment="1">
      <alignment horizontal="right" vertical="center" shrinkToFit="1"/>
    </xf>
    <xf numFmtId="0" fontId="3" fillId="0" borderId="70"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70" xfId="11" applyNumberFormat="1" applyFill="1" applyBorder="1" applyAlignment="1">
      <alignment horizontal="right" vertical="center" shrinkToFit="1"/>
    </xf>
    <xf numFmtId="183" fontId="3" fillId="0" borderId="5" xfId="11" applyNumberFormat="1" applyFill="1" applyBorder="1" applyAlignment="1">
      <alignment horizontal="right" vertical="center" shrinkToFit="1"/>
    </xf>
    <xf numFmtId="0" fontId="1" fillId="0" borderId="0" xfId="1" applyBorder="1" applyAlignment="1">
      <alignment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2" xfId="11" applyFont="1" applyBorder="1" applyAlignment="1">
      <alignment vertical="center" textRotation="255"/>
    </xf>
    <xf numFmtId="0" fontId="9" fillId="0" borderId="2"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0" fontId="3" fillId="0" borderId="3"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0" xfId="11" applyFont="1" applyBorder="1" applyAlignment="1">
      <alignment vertical="center" textRotation="255"/>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3" fillId="0" borderId="5" xfId="11" applyFill="1" applyBorder="1" applyAlignment="1">
      <alignment horizontal="right" vertical="center" shrinkToFit="1"/>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7" xfId="11" applyFont="1" applyBorder="1" applyAlignment="1">
      <alignment vertical="center" textRotation="255"/>
    </xf>
    <xf numFmtId="0" fontId="9" fillId="0" borderId="7" xfId="11" applyFont="1" applyBorder="1">
      <alignment vertical="center"/>
    </xf>
    <xf numFmtId="183"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3"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0" xfId="11" applyFont="1" applyFill="1" applyBorder="1" applyAlignment="1">
      <alignment horizontal="center" vertical="center" wrapText="1"/>
    </xf>
    <xf numFmtId="177" fontId="9" fillId="3" borderId="73"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70" xfId="11" applyNumberFormat="1" applyFont="1" applyFill="1" applyBorder="1" applyAlignment="1">
      <alignment horizontal="right" vertical="center" shrinkToFit="1"/>
    </xf>
    <xf numFmtId="0" fontId="9" fillId="3" borderId="73"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177" fontId="9" fillId="0" borderId="6" xfId="11" applyNumberFormat="1" applyFont="1" applyFill="1" applyBorder="1" applyAlignment="1">
      <alignment horizontal="right" vertical="center" shrinkToFit="1"/>
    </xf>
    <xf numFmtId="177" fontId="9" fillId="0" borderId="7"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83" fontId="9" fillId="0" borderId="76"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7" xfId="11" applyFont="1" applyFill="1" applyBorder="1" applyAlignment="1">
      <alignment horizontal="center" vertical="center" wrapText="1"/>
    </xf>
    <xf numFmtId="177" fontId="9" fillId="0" borderId="8" xfId="11" applyNumberFormat="1" applyFont="1" applyFill="1" applyBorder="1" applyAlignment="1">
      <alignment horizontal="right" vertical="center" shrinkToFit="1"/>
    </xf>
    <xf numFmtId="0" fontId="9" fillId="0" borderId="0" xfId="11" applyFont="1" applyFill="1">
      <alignment vertical="center"/>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0" fontId="3" fillId="0" borderId="74" xfId="1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4" xfId="11" applyNumberFormat="1" applyFill="1" applyBorder="1" applyAlignment="1">
      <alignment horizontal="right" vertical="center" shrinkToFit="1"/>
    </xf>
    <xf numFmtId="177" fontId="9" fillId="0" borderId="76" xfId="11" applyNumberFormat="1" applyFont="1" applyFill="1" applyBorder="1" applyAlignment="1">
      <alignment horizontal="right" vertical="center" shrinkToFit="1"/>
    </xf>
    <xf numFmtId="177" fontId="9" fillId="3" borderId="76"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4" xfId="11" applyNumberFormat="1" applyFont="1" applyFill="1" applyBorder="1" applyAlignment="1">
      <alignment horizontal="right" vertical="center" shrinkToFit="1"/>
    </xf>
    <xf numFmtId="0" fontId="9" fillId="3" borderId="76"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7"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23" fillId="2" borderId="24" xfId="12" applyFont="1" applyFill="1" applyBorder="1" applyAlignment="1" applyProtection="1">
      <alignment horizontal="center"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47" xfId="12" applyFont="1" applyFill="1" applyBorder="1" applyAlignment="1" applyProtection="1">
      <alignment horizontal="lef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4" borderId="19" xfId="12" applyFont="1" applyFill="1" applyBorder="1" applyAlignment="1" applyProtection="1">
      <alignment horizontal="center" vertical="center"/>
      <protection locked="0"/>
    </xf>
    <xf numFmtId="0" fontId="4" fillId="4" borderId="20" xfId="12" applyFont="1" applyFill="1" applyBorder="1" applyAlignment="1" applyProtection="1">
      <alignment horizontal="center" vertical="center"/>
      <protection locked="0"/>
    </xf>
    <xf numFmtId="0" fontId="4" fillId="4" borderId="15" xfId="12" applyFont="1" applyFill="1" applyBorder="1" applyAlignment="1" applyProtection="1">
      <alignment horizontal="center" vertical="center"/>
      <protection locked="0"/>
    </xf>
    <xf numFmtId="0" fontId="4" fillId="4" borderId="17"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15"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21" xfId="12" applyFont="1" applyFill="1" applyBorder="1" applyAlignment="1" applyProtection="1">
      <alignment horizontal="center" vertical="center" wrapText="1"/>
      <protection locked="0"/>
    </xf>
    <xf numFmtId="0" fontId="4" fillId="2" borderId="0" xfId="12" applyFont="1" applyFill="1" applyBorder="1" applyProtection="1">
      <alignment vertical="center"/>
    </xf>
    <xf numFmtId="0" fontId="24" fillId="2" borderId="0" xfId="12" applyFont="1" applyFill="1" applyBorder="1" applyProtection="1">
      <alignment vertical="center"/>
    </xf>
    <xf numFmtId="0" fontId="3" fillId="4" borderId="17" xfId="12" applyFont="1" applyFill="1" applyBorder="1" applyAlignment="1" applyProtection="1">
      <alignment horizontal="center" vertical="center" wrapText="1"/>
      <protection locked="0"/>
    </xf>
    <xf numFmtId="0" fontId="3" fillId="4" borderId="20" xfId="12" applyFont="1" applyFill="1" applyBorder="1" applyAlignment="1" applyProtection="1">
      <alignment horizontal="center" vertical="center" wrapText="1"/>
      <protection locked="0"/>
    </xf>
    <xf numFmtId="0" fontId="3" fillId="4" borderId="15"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79" xfId="12" applyFont="1" applyFill="1" applyBorder="1" applyAlignment="1" applyProtection="1">
      <alignment horizontal="center" vertical="center"/>
      <protection locked="0"/>
    </xf>
    <xf numFmtId="0" fontId="4" fillId="4" borderId="80"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81" xfId="12" applyFont="1" applyFill="1" applyBorder="1" applyAlignment="1" applyProtection="1">
      <alignment horizontal="center" vertical="center" wrapText="1"/>
      <protection locked="0"/>
    </xf>
    <xf numFmtId="0" fontId="3" fillId="4" borderId="80"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4" fillId="0" borderId="82" xfId="12" applyFont="1" applyBorder="1" applyAlignment="1" applyProtection="1">
      <alignment horizontal="center"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0" fontId="4" fillId="0" borderId="85" xfId="14" applyFont="1" applyBorder="1" applyAlignment="1" applyProtection="1">
      <alignment horizontal="lef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181" fontId="4" fillId="0" borderId="91" xfId="14" applyNumberFormat="1" applyFont="1" applyBorder="1" applyAlignment="1" applyProtection="1">
      <alignment horizontal="right" vertical="center" shrinkToFit="1"/>
      <protection locked="0"/>
    </xf>
    <xf numFmtId="181" fontId="4" fillId="0" borderId="92"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0" fontId="4" fillId="0" borderId="87" xfId="15" applyNumberFormat="1" applyFont="1" applyBorder="1" applyAlignment="1" applyProtection="1">
      <alignment horizontal="left" vertical="center" shrinkToFit="1"/>
      <protection locked="0"/>
    </xf>
    <xf numFmtId="0" fontId="4" fillId="0" borderId="93" xfId="15" applyNumberFormat="1" applyFont="1" applyBorder="1" applyAlignment="1" applyProtection="1">
      <alignment horizontal="left" vertical="center" shrinkToFit="1"/>
      <protection locked="0"/>
    </xf>
    <xf numFmtId="0" fontId="4" fillId="0" borderId="82" xfId="12" applyFont="1" applyFill="1" applyBorder="1" applyAlignment="1" applyProtection="1">
      <alignment horizontal="center" vertical="center" shrinkToFit="1"/>
      <protection locked="0"/>
    </xf>
    <xf numFmtId="0" fontId="4" fillId="0" borderId="94" xfId="15" applyFont="1" applyBorder="1" applyAlignment="1" applyProtection="1">
      <alignment horizontal="center"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4" fillId="0" borderId="85" xfId="15" applyFont="1" applyBorder="1" applyAlignment="1" applyProtection="1">
      <alignment horizontal="lef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84" xfId="15" applyNumberFormat="1" applyFont="1" applyBorder="1" applyAlignment="1" applyProtection="1">
      <alignment horizontal="left" vertical="center" shrinkToFit="1"/>
      <protection locked="0"/>
    </xf>
    <xf numFmtId="0" fontId="4" fillId="0" borderId="95" xfId="15" applyNumberFormat="1" applyFont="1" applyBorder="1" applyAlignment="1" applyProtection="1">
      <alignment horizontal="left" vertical="center" shrinkToFit="1"/>
      <protection locked="0"/>
    </xf>
    <xf numFmtId="0" fontId="4" fillId="0" borderId="96" xfId="12" applyFont="1" applyBorder="1" applyAlignment="1" applyProtection="1">
      <alignment horizontal="center"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0" fontId="4" fillId="0" borderId="99" xfId="14" applyFont="1" applyBorder="1" applyAlignment="1" applyProtection="1">
      <alignment horizontal="lef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0" borderId="98" xfId="14" applyNumberFormat="1" applyFont="1" applyBorder="1" applyAlignment="1" applyProtection="1">
      <alignment horizontal="right" vertical="center" shrinkToFit="1"/>
      <protection locked="0"/>
    </xf>
    <xf numFmtId="181" fontId="4" fillId="0" borderId="104" xfId="14" applyNumberFormat="1" applyFont="1" applyBorder="1" applyAlignment="1" applyProtection="1">
      <alignment horizontal="right" vertical="center" shrinkToFit="1"/>
      <protection locked="0"/>
    </xf>
    <xf numFmtId="181" fontId="4" fillId="0" borderId="105"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0" fontId="4" fillId="0" borderId="101" xfId="15" applyNumberFormat="1" applyFont="1" applyBorder="1" applyAlignment="1" applyProtection="1">
      <alignment horizontal="left" vertical="center" shrinkToFit="1"/>
      <protection locked="0"/>
    </xf>
    <xf numFmtId="0" fontId="4" fillId="0" borderId="106" xfId="15" applyNumberFormat="1" applyFont="1" applyBorder="1" applyAlignment="1" applyProtection="1">
      <alignment horizontal="left" vertical="center" shrinkToFit="1"/>
      <protection locked="0"/>
    </xf>
    <xf numFmtId="0" fontId="4" fillId="0" borderId="96" xfId="12" applyFont="1" applyFill="1" applyBorder="1" applyAlignment="1" applyProtection="1">
      <alignment horizontal="center" vertical="center" shrinkToFit="1"/>
      <protection locked="0"/>
    </xf>
    <xf numFmtId="0" fontId="4" fillId="0" borderId="107" xfId="15" applyFont="1" applyBorder="1" applyAlignment="1" applyProtection="1">
      <alignment horizontal="center"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0" fontId="4" fillId="0" borderId="99" xfId="15" applyFont="1" applyBorder="1" applyAlignment="1" applyProtection="1">
      <alignment horizontal="lef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98" xfId="15" applyNumberFormat="1" applyFont="1" applyBorder="1" applyAlignment="1" applyProtection="1">
      <alignment horizontal="left" vertical="center" shrinkToFit="1"/>
      <protection locked="0"/>
    </xf>
    <xf numFmtId="0" fontId="4" fillId="0" borderId="104" xfId="15" applyNumberFormat="1" applyFont="1" applyBorder="1" applyAlignment="1" applyProtection="1">
      <alignment horizontal="lef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181" fontId="4" fillId="0" borderId="110" xfId="14" applyNumberFormat="1" applyFont="1" applyBorder="1" applyAlignment="1" applyProtection="1">
      <alignment horizontal="right" vertical="center" shrinkToFit="1"/>
      <protection locked="0"/>
    </xf>
    <xf numFmtId="181" fontId="4" fillId="0" borderId="111"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0" fontId="4" fillId="0" borderId="109" xfId="15" applyNumberFormat="1" applyFont="1" applyBorder="1" applyAlignment="1" applyProtection="1">
      <alignment horizontal="left" vertical="center" shrinkToFit="1"/>
      <protection locked="0"/>
    </xf>
    <xf numFmtId="0" fontId="4" fillId="0" borderId="112" xfId="15" applyNumberFormat="1" applyFont="1" applyBorder="1" applyAlignment="1" applyProtection="1">
      <alignment horizontal="left" vertical="center" shrinkToFit="1"/>
      <protection locked="0"/>
    </xf>
    <xf numFmtId="0" fontId="4" fillId="0" borderId="51" xfId="12" applyFont="1" applyBorder="1" applyAlignment="1" applyProtection="1">
      <alignment horizontal="center" vertical="center"/>
      <protection locked="0"/>
    </xf>
    <xf numFmtId="0" fontId="4" fillId="0" borderId="53" xfId="12" applyFont="1" applyBorder="1" applyAlignment="1" applyProtection="1">
      <alignment horizontal="center" vertical="center"/>
      <protection locked="0"/>
    </xf>
    <xf numFmtId="0" fontId="4" fillId="5" borderId="113" xfId="12" applyFont="1" applyFill="1" applyBorder="1" applyAlignment="1" applyProtection="1">
      <alignment horizontal="center"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0" fontId="4" fillId="5" borderId="57" xfId="12" applyFont="1" applyFill="1" applyBorder="1" applyAlignment="1" applyProtection="1">
      <alignment horizontal="lef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181" fontId="4" fillId="5" borderId="120" xfId="15" applyNumberFormat="1" applyFont="1" applyFill="1" applyBorder="1" applyAlignment="1" applyProtection="1">
      <alignment horizontal="right" vertical="center" shrinkToFit="1"/>
      <protection locked="0"/>
    </xf>
    <xf numFmtId="0" fontId="4" fillId="5" borderId="115" xfId="15" applyNumberFormat="1" applyFont="1" applyFill="1" applyBorder="1" applyAlignment="1" applyProtection="1">
      <alignment horizontal="left" vertical="center" shrinkToFit="1"/>
      <protection locked="0"/>
    </xf>
    <xf numFmtId="0" fontId="4" fillId="5" borderId="118" xfId="15" applyNumberFormat="1" applyFont="1" applyFill="1" applyBorder="1" applyAlignment="1" applyProtection="1">
      <alignment horizontal="left" vertical="center" shrinkToFit="1"/>
      <protection locked="0"/>
    </xf>
    <xf numFmtId="181" fontId="4" fillId="5" borderId="63" xfId="15" applyNumberFormat="1" applyFont="1" applyFill="1" applyBorder="1" applyAlignment="1" applyProtection="1">
      <alignment horizontal="right" vertical="center" shrinkToFit="1"/>
      <protection locked="0"/>
    </xf>
    <xf numFmtId="181" fontId="4" fillId="5" borderId="56" xfId="15" applyNumberFormat="1" applyFont="1" applyFill="1" applyBorder="1" applyAlignment="1" applyProtection="1">
      <alignment horizontal="right" vertical="center" shrinkToFit="1"/>
      <protection locked="0"/>
    </xf>
    <xf numFmtId="181" fontId="4" fillId="5" borderId="58" xfId="15" applyNumberFormat="1" applyFont="1" applyFill="1" applyBorder="1" applyAlignment="1" applyProtection="1">
      <alignment horizontal="right" vertical="center" shrinkToFit="1"/>
      <protection locked="0"/>
    </xf>
    <xf numFmtId="0" fontId="4" fillId="2" borderId="20" xfId="12" applyFont="1" applyFill="1" applyBorder="1" applyAlignment="1" applyProtection="1">
      <alignment horizontal="left" vertical="center"/>
    </xf>
    <xf numFmtId="0" fontId="16" fillId="2" borderId="0" xfId="12" applyFont="1" applyFill="1" applyProtection="1">
      <alignment vertical="center"/>
    </xf>
    <xf numFmtId="0" fontId="4" fillId="4" borderId="19"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21"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81" xfId="12" applyFont="1" applyFill="1" applyBorder="1" applyAlignment="1" applyProtection="1">
      <alignment horizontal="center" vertical="center" shrinkToFit="1"/>
      <protection locked="0"/>
    </xf>
    <xf numFmtId="0" fontId="4" fillId="0" borderId="121" xfId="12" applyFont="1" applyBorder="1" applyAlignment="1" applyProtection="1">
      <alignment horizontal="center"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4" applyNumberFormat="1" applyFont="1" applyBorder="1" applyAlignment="1" applyProtection="1">
      <alignment horizontal="right" vertical="center" shrinkToFit="1"/>
      <protection locked="0"/>
    </xf>
    <xf numFmtId="181" fontId="4" fillId="0" borderId="127" xfId="12" applyNumberFormat="1" applyFont="1" applyBorder="1" applyAlignment="1" applyProtection="1">
      <alignment horizontal="right" vertical="center" shrinkToFit="1"/>
      <protection locked="0"/>
    </xf>
    <xf numFmtId="181" fontId="4" fillId="0" borderId="123" xfId="12" applyNumberFormat="1" applyFont="1" applyBorder="1" applyAlignment="1" applyProtection="1">
      <alignment horizontal="right" vertical="center" shrinkToFit="1"/>
      <protection locked="0"/>
    </xf>
    <xf numFmtId="179" fontId="4" fillId="0" borderId="123" xfId="12" applyNumberFormat="1" applyFont="1" applyBorder="1" applyAlignment="1" applyProtection="1">
      <alignment horizontal="right" vertical="center" shrinkToFit="1"/>
      <protection locked="0"/>
    </xf>
    <xf numFmtId="0" fontId="4" fillId="0" borderId="123" xfId="12" applyFont="1" applyBorder="1" applyAlignment="1" applyProtection="1">
      <alignment horizontal="left" vertical="center" shrinkToFit="1"/>
      <protection locked="0"/>
    </xf>
    <xf numFmtId="0" fontId="4" fillId="0" borderId="126" xfId="12" applyFont="1" applyBorder="1" applyAlignment="1" applyProtection="1">
      <alignment horizontal="left" vertical="center" shrinkToFit="1"/>
      <protection locked="0"/>
    </xf>
    <xf numFmtId="181" fontId="4" fillId="0" borderId="105"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79" fontId="4" fillId="0" borderId="101" xfId="12" applyNumberFormat="1" applyFont="1" applyBorder="1" applyAlignment="1" applyProtection="1">
      <alignment horizontal="right" vertical="center" shrinkToFit="1"/>
      <protection locked="0"/>
    </xf>
    <xf numFmtId="0" fontId="4" fillId="0" borderId="101" xfId="12" applyFont="1" applyBorder="1" applyAlignment="1" applyProtection="1">
      <alignment horizontal="left" vertical="center" shrinkToFit="1"/>
      <protection locked="0"/>
    </xf>
    <xf numFmtId="0" fontId="4" fillId="0" borderId="106" xfId="12" applyFont="1" applyBorder="1" applyAlignment="1" applyProtection="1">
      <alignment horizontal="lef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2" borderId="102" xfId="13" applyNumberFormat="1" applyFont="1" applyFill="1" applyBorder="1" applyAlignment="1" applyProtection="1">
      <alignment horizontal="right" vertical="center" shrinkToFit="1"/>
      <protection locked="0"/>
    </xf>
    <xf numFmtId="181" fontId="4" fillId="2" borderId="105" xfId="13" applyNumberFormat="1" applyFont="1" applyFill="1" applyBorder="1" applyAlignment="1" applyProtection="1">
      <alignment horizontal="right" vertical="center" shrinkToFit="1"/>
      <protection locked="0"/>
    </xf>
    <xf numFmtId="179" fontId="4" fillId="2" borderId="101" xfId="13" applyNumberFormat="1" applyFont="1" applyFill="1" applyBorder="1" applyAlignment="1" applyProtection="1">
      <alignment horizontal="right" vertical="center" shrinkToFit="1"/>
      <protection locked="0"/>
    </xf>
    <xf numFmtId="0" fontId="4" fillId="0" borderId="66" xfId="12" applyFont="1" applyBorder="1" applyAlignment="1" applyProtection="1">
      <alignment horizontal="center"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20" xfId="12" applyNumberFormat="1" applyFont="1" applyFill="1" applyBorder="1" applyAlignment="1" applyProtection="1">
      <alignment horizontal="right" vertical="center" shrinkToFit="1"/>
      <protection locked="0"/>
    </xf>
    <xf numFmtId="181" fontId="4" fillId="5" borderId="129"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5"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179" fontId="4" fillId="5" borderId="120" xfId="12" applyNumberFormat="1" applyFont="1" applyFill="1" applyBorder="1" applyAlignment="1" applyProtection="1">
      <alignment horizontal="right" vertical="center" shrinkToFit="1"/>
      <protection locked="0"/>
    </xf>
    <xf numFmtId="0" fontId="4" fillId="5" borderId="115" xfId="12" applyNumberFormat="1" applyFont="1" applyFill="1" applyBorder="1" applyAlignment="1" applyProtection="1">
      <alignment horizontal="left" vertical="center" shrinkToFit="1"/>
      <protection locked="0"/>
    </xf>
    <xf numFmtId="0" fontId="4" fillId="5" borderId="118" xfId="12" applyNumberFormat="1" applyFont="1" applyFill="1" applyBorder="1" applyAlignment="1" applyProtection="1">
      <alignment horizontal="left" vertical="center" shrinkToFit="1"/>
      <protection locked="0"/>
    </xf>
    <xf numFmtId="181" fontId="4" fillId="5" borderId="63"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181" fontId="4" fillId="5" borderId="58" xfId="12" applyNumberFormat="1" applyFont="1" applyFill="1" applyBorder="1" applyAlignment="1" applyProtection="1">
      <alignment horizontal="right" vertical="center" shrinkToFit="1"/>
      <protection locked="0"/>
    </xf>
    <xf numFmtId="0" fontId="4" fillId="4" borderId="17" xfId="12" applyFont="1" applyFill="1" applyBorder="1" applyAlignment="1" applyProtection="1">
      <alignment horizontal="center" vertical="center" wrapText="1" shrinkToFit="1"/>
      <protection locked="0"/>
    </xf>
    <xf numFmtId="0" fontId="4" fillId="4" borderId="15" xfId="12" applyFont="1" applyFill="1" applyBorder="1" applyAlignment="1" applyProtection="1">
      <alignment horizontal="center" vertical="center" shrinkToFit="1"/>
      <protection locked="0"/>
    </xf>
    <xf numFmtId="0" fontId="4" fillId="2" borderId="107" xfId="12" applyFont="1" applyFill="1" applyBorder="1" applyAlignment="1" applyProtection="1">
      <alignment horizontal="center"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0" fontId="4" fillId="2" borderId="99" xfId="12" applyFont="1" applyFill="1" applyBorder="1" applyAlignment="1" applyProtection="1">
      <alignment horizontal="lef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2" borderId="99" xfId="12" applyNumberFormat="1" applyFont="1" applyFill="1" applyBorder="1" applyAlignment="1" applyProtection="1">
      <alignment horizontal="righ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98" xfId="12" applyNumberFormat="1" applyFont="1" applyFill="1" applyBorder="1" applyAlignment="1" applyProtection="1">
      <alignment horizontal="left" vertical="center" shrinkToFit="1"/>
      <protection locked="0"/>
    </xf>
    <xf numFmtId="0" fontId="4" fillId="2" borderId="104" xfId="12" applyNumberFormat="1" applyFont="1" applyFill="1" applyBorder="1" applyAlignment="1" applyProtection="1">
      <alignment horizontal="left" vertical="center" shrinkToFit="1"/>
      <protection locked="0"/>
    </xf>
    <xf numFmtId="0" fontId="4" fillId="4" borderId="80"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0" fontId="4" fillId="0" borderId="85" xfId="12" applyFont="1" applyBorder="1" applyAlignment="1" applyProtection="1">
      <alignment horizontal="left" vertical="center" shrinkToFit="1"/>
      <protection locked="0"/>
    </xf>
    <xf numFmtId="181" fontId="4" fillId="0" borderId="86" xfId="12" applyNumberFormat="1" applyFont="1" applyBorder="1" applyAlignment="1" applyProtection="1">
      <alignment horizontal="right" vertical="center" shrinkToFit="1"/>
      <protection locked="0"/>
    </xf>
    <xf numFmtId="181" fontId="4" fillId="0" borderId="87" xfId="12" applyNumberFormat="1" applyFont="1" applyBorder="1" applyAlignment="1" applyProtection="1">
      <alignment horizontal="right" vertical="center" shrinkToFit="1"/>
      <protection locked="0"/>
    </xf>
    <xf numFmtId="0" fontId="4" fillId="0" borderId="87" xfId="12" applyNumberFormat="1" applyFont="1" applyBorder="1" applyAlignment="1" applyProtection="1">
      <alignment horizontal="left" vertical="center" shrinkToFit="1"/>
      <protection locked="0"/>
    </xf>
    <xf numFmtId="0" fontId="4" fillId="0" borderId="93" xfId="12" applyNumberFormat="1"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0" fontId="4" fillId="0" borderId="99" xfId="12" applyFont="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1" xfId="12" applyNumberFormat="1" applyFont="1" applyBorder="1" applyAlignment="1" applyProtection="1">
      <alignment horizontal="left" vertical="center" shrinkToFit="1"/>
      <protection locked="0"/>
    </xf>
    <xf numFmtId="0" fontId="4" fillId="0" borderId="106" xfId="12" applyNumberFormat="1" applyFont="1" applyBorder="1" applyAlignment="1" applyProtection="1">
      <alignment horizontal="lef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98" xfId="12" applyNumberFormat="1" applyFont="1" applyBorder="1" applyAlignment="1" applyProtection="1">
      <alignment horizontal="right" vertical="center" shrinkToFit="1"/>
      <protection locked="0"/>
    </xf>
    <xf numFmtId="181" fontId="4" fillId="0" borderId="102" xfId="12" applyNumberFormat="1" applyFont="1" applyBorder="1" applyAlignment="1" applyProtection="1">
      <alignment horizontal="right" vertical="center" shrinkToFit="1"/>
      <protection locked="0"/>
    </xf>
    <xf numFmtId="0" fontId="3" fillId="2" borderId="0" xfId="13" applyFont="1" applyFill="1" applyProtection="1">
      <alignment vertical="center"/>
    </xf>
    <xf numFmtId="0" fontId="4" fillId="0" borderId="130" xfId="12" applyFont="1" applyBorder="1" applyAlignment="1" applyProtection="1">
      <alignment horizontal="center"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0" fontId="4" fillId="2" borderId="133" xfId="12" applyFont="1" applyFill="1" applyBorder="1" applyAlignment="1" applyProtection="1">
      <alignment horizontal="left" vertical="center" shrinkToFit="1"/>
      <protection locked="0"/>
    </xf>
    <xf numFmtId="181" fontId="4" fillId="2" borderId="108" xfId="12" applyNumberFormat="1" applyFont="1" applyFill="1" applyBorder="1" applyAlignment="1" applyProtection="1">
      <alignment horizontal="right" vertical="center" shrinkToFit="1"/>
      <protection locked="0"/>
    </xf>
    <xf numFmtId="181" fontId="4" fillId="2" borderId="109" xfId="12" applyNumberFormat="1" applyFont="1" applyFill="1" applyBorder="1" applyAlignment="1" applyProtection="1">
      <alignment horizontal="right" vertical="center" shrinkToFit="1"/>
      <protection locked="0"/>
    </xf>
    <xf numFmtId="0" fontId="4" fillId="2" borderId="109" xfId="12" applyNumberFormat="1" applyFont="1" applyFill="1" applyBorder="1" applyAlignment="1" applyProtection="1">
      <alignment horizontal="left" vertical="center" shrinkToFit="1"/>
      <protection locked="0"/>
    </xf>
    <xf numFmtId="0" fontId="4" fillId="2" borderId="112" xfId="12" applyNumberFormat="1" applyFont="1" applyFill="1" applyBorder="1" applyAlignment="1" applyProtection="1">
      <alignment horizontal="left"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136"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6" xfId="12" applyNumberFormat="1" applyFont="1" applyFill="1" applyBorder="1" applyAlignment="1" applyProtection="1">
      <alignment horizontal="left" vertical="center" shrinkToFit="1"/>
      <protection locked="0"/>
    </xf>
    <xf numFmtId="0" fontId="4" fillId="5" borderId="58" xfId="12" applyNumberFormat="1" applyFont="1" applyFill="1" applyBorder="1" applyAlignment="1" applyProtection="1">
      <alignment horizontal="left" vertical="center" shrinkToFit="1"/>
      <protection locked="0"/>
    </xf>
    <xf numFmtId="0" fontId="4" fillId="2" borderId="20"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16" fillId="2" borderId="0" xfId="12" applyFont="1" applyFill="1" applyBorder="1" applyProtection="1">
      <alignment vertical="center"/>
    </xf>
    <xf numFmtId="0" fontId="4" fillId="2" borderId="47" xfId="12" applyFont="1" applyFill="1" applyBorder="1" applyAlignment="1" applyProtection="1">
      <alignment vertical="center"/>
    </xf>
    <xf numFmtId="0" fontId="4" fillId="2" borderId="4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1" xfId="12" applyFont="1" applyFill="1" applyBorder="1" applyAlignment="1" applyProtection="1">
      <alignment horizontal="center" vertical="center"/>
    </xf>
    <xf numFmtId="0" fontId="4" fillId="2" borderId="35"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54" xfId="12" applyFont="1" applyFill="1" applyBorder="1" applyAlignment="1" applyProtection="1">
      <alignment horizontal="center" vertical="center"/>
    </xf>
    <xf numFmtId="0" fontId="4" fillId="2" borderId="12" xfId="12" applyFont="1" applyFill="1" applyBorder="1" applyAlignment="1" applyProtection="1">
      <alignment horizontal="center" vertical="center"/>
    </xf>
    <xf numFmtId="0" fontId="4" fillId="2" borderId="39"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7"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79" fontId="4" fillId="2" borderId="69"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40"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1" xfId="12" applyFont="1" applyFill="1" applyBorder="1" applyProtection="1">
      <alignment vertical="center"/>
    </xf>
    <xf numFmtId="181" fontId="4" fillId="2" borderId="137"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179" fontId="4" fillId="2" borderId="37"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79" fontId="4" fillId="2" borderId="68" xfId="14" applyNumberFormat="1" applyFont="1" applyFill="1" applyBorder="1" applyAlignment="1" applyProtection="1">
      <alignment horizontal="right" vertical="center" shrinkToFit="1"/>
    </xf>
    <xf numFmtId="179" fontId="4" fillId="2" borderId="13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5" xfId="12" applyFont="1" applyFill="1" applyBorder="1" applyAlignment="1" applyProtection="1">
      <alignment horizontal="lef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70" xfId="13" applyNumberFormat="1" applyFont="1" applyFill="1" applyBorder="1" applyAlignment="1" applyProtection="1">
      <alignment horizontal="right" vertical="center" shrinkToFit="1"/>
    </xf>
    <xf numFmtId="181" fontId="4" fillId="2" borderId="73" xfId="13" applyNumberFormat="1" applyFont="1" applyFill="1" applyBorder="1" applyAlignment="1" applyProtection="1">
      <alignment horizontal="right" vertical="center" shrinkToFit="1"/>
    </xf>
    <xf numFmtId="179" fontId="4" fillId="2" borderId="73"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9" xfId="13"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4"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81" fontId="4" fillId="2" borderId="140" xfId="14" applyNumberFormat="1" applyFont="1" applyFill="1" applyBorder="1" applyAlignment="1" applyProtection="1">
      <alignment horizontal="right" vertical="center" shrinkToFit="1"/>
    </xf>
    <xf numFmtId="181" fontId="4" fillId="2" borderId="71" xfId="14" applyNumberFormat="1" applyFont="1" applyFill="1" applyBorder="1" applyAlignment="1" applyProtection="1">
      <alignment horizontal="right" vertical="center" shrinkToFit="1"/>
    </xf>
    <xf numFmtId="179" fontId="4" fillId="2" borderId="72" xfId="14" applyNumberFormat="1" applyFont="1" applyFill="1" applyBorder="1" applyAlignment="1" applyProtection="1">
      <alignment horizontal="right" vertical="center" shrinkToFit="1"/>
    </xf>
    <xf numFmtId="179" fontId="4" fillId="2" borderId="26" xfId="14" applyNumberFormat="1" applyFont="1" applyFill="1" applyBorder="1" applyAlignment="1" applyProtection="1">
      <alignment horizontal="right" vertical="center" shrinkToFit="1"/>
    </xf>
    <xf numFmtId="0" fontId="4" fillId="2" borderId="4"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1"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79" fontId="4" fillId="2" borderId="73"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9"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0" xfId="12" applyFont="1" applyFill="1" applyProtection="1">
      <alignment vertical="center"/>
    </xf>
    <xf numFmtId="0" fontId="4" fillId="2" borderId="30"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7" xfId="12" applyFont="1" applyFill="1" applyBorder="1" applyProtection="1">
      <alignment vertical="center"/>
    </xf>
    <xf numFmtId="0" fontId="4" fillId="2" borderId="8" xfId="12" applyFont="1" applyFill="1" applyBorder="1" applyProtection="1">
      <alignment vertical="center"/>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0" fontId="4" fillId="2" borderId="9" xfId="12" applyFont="1" applyFill="1" applyBorder="1" applyAlignment="1" applyProtection="1">
      <alignment horizontal="center" vertical="center" wrapText="1"/>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181" fontId="4" fillId="2" borderId="146" xfId="14" applyNumberFormat="1" applyFont="1" applyFill="1" applyBorder="1" applyAlignment="1" applyProtection="1">
      <alignment horizontal="right" vertical="center" shrinkToFit="1"/>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4" xfId="14" applyFont="1" applyFill="1" applyBorder="1" applyAlignment="1" applyProtection="1">
      <alignment horizontal="center" vertical="center"/>
    </xf>
    <xf numFmtId="0" fontId="4" fillId="2" borderId="6" xfId="12" applyFont="1" applyFill="1" applyBorder="1" applyProtection="1">
      <alignment vertical="center"/>
    </xf>
    <xf numFmtId="181" fontId="4" fillId="2" borderId="147"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center" vertical="center" textRotation="255" wrapText="1"/>
    </xf>
    <xf numFmtId="0" fontId="4" fillId="2" borderId="30"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9" xfId="12" applyFont="1" applyFill="1" applyBorder="1" applyProtection="1">
      <alignment vertical="center"/>
    </xf>
    <xf numFmtId="0" fontId="25" fillId="2" borderId="11" xfId="12" applyFont="1" applyFill="1" applyBorder="1" applyAlignment="1" applyProtection="1">
      <alignment horizontal="center" vertical="center"/>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0" fontId="4" fillId="2" borderId="6"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81" fontId="4" fillId="2" borderId="76" xfId="14" applyNumberFormat="1" applyFont="1" applyFill="1" applyBorder="1" applyAlignment="1" applyProtection="1">
      <alignment horizontal="right" vertical="center" shrinkToFit="1"/>
    </xf>
    <xf numFmtId="179" fontId="4" fillId="2" borderId="76"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1" xfId="14" applyNumberFormat="1" applyFont="1" applyFill="1" applyBorder="1" applyAlignment="1" applyProtection="1">
      <alignment horizontal="right" vertical="center" shrinkToFit="1"/>
    </xf>
    <xf numFmtId="0" fontId="4" fillId="2" borderId="28" xfId="12" applyFont="1" applyFill="1" applyBorder="1" applyAlignment="1" applyProtection="1">
      <alignment horizontal="center" vertical="center" textRotation="255" wrapText="1"/>
    </xf>
    <xf numFmtId="0" fontId="4" fillId="2" borderId="39"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1"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0" fontId="4" fillId="2" borderId="28"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4"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179" fontId="4" fillId="2" borderId="149" xfId="14" applyNumberFormat="1" applyFont="1" applyFill="1" applyBorder="1" applyAlignment="1" applyProtection="1">
      <alignment horizontal="right" vertical="center" shrinkToFit="1"/>
    </xf>
    <xf numFmtId="179" fontId="4" fillId="2" borderId="33" xfId="14" applyNumberFormat="1" applyFont="1" applyFill="1" applyBorder="1" applyAlignment="1" applyProtection="1">
      <alignment horizontal="right" vertical="center" shrinkToFit="1"/>
    </xf>
    <xf numFmtId="0" fontId="4" fillId="2" borderId="30"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181" fontId="4" fillId="2" borderId="150" xfId="14" applyNumberFormat="1" applyFont="1" applyFill="1" applyBorder="1" applyAlignment="1" applyProtection="1">
      <alignment horizontal="right" vertical="center" shrinkToFit="1"/>
    </xf>
    <xf numFmtId="181" fontId="4" fillId="2" borderId="151" xfId="14" applyNumberFormat="1" applyFont="1" applyFill="1" applyBorder="1" applyAlignment="1" applyProtection="1">
      <alignment horizontal="right" vertical="center" shrinkToFit="1"/>
    </xf>
    <xf numFmtId="0" fontId="4" fillId="2" borderId="63" xfId="12" applyFont="1" applyFill="1" applyBorder="1" applyAlignment="1" applyProtection="1">
      <alignment horizontal="left" vertical="center" wrapText="1"/>
    </xf>
    <xf numFmtId="0" fontId="4" fillId="2" borderId="56" xfId="12" applyFont="1" applyFill="1" applyBorder="1" applyAlignment="1" applyProtection="1">
      <alignment horizontal="left" vertical="center"/>
    </xf>
    <xf numFmtId="0" fontId="4" fillId="2" borderId="57" xfId="12" applyFont="1" applyFill="1" applyBorder="1" applyAlignment="1" applyProtection="1">
      <alignment horizontal="left" vertical="center"/>
    </xf>
    <xf numFmtId="179" fontId="4" fillId="2" borderId="114" xfId="14" applyNumberFormat="1" applyFont="1" applyFill="1" applyBorder="1" applyAlignment="1" applyProtection="1">
      <alignment horizontal="right" vertical="center" shrinkToFit="1"/>
    </xf>
    <xf numFmtId="179" fontId="4" fillId="2" borderId="115"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39"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9" xfId="12" applyFont="1" applyFill="1" applyBorder="1" applyAlignment="1" applyProtection="1">
      <alignment vertical="center"/>
    </xf>
    <xf numFmtId="0" fontId="4" fillId="2" borderId="39" xfId="12" applyFont="1" applyFill="1" applyBorder="1" applyAlignment="1" applyProtection="1">
      <alignment horizontal="center" vertical="center" wrapText="1"/>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4" fillId="2" borderId="28" xfId="12" applyFont="1" applyFill="1" applyBorder="1" applyAlignment="1" applyProtection="1">
      <alignment horizontal="center" vertical="center" wrapText="1"/>
    </xf>
    <xf numFmtId="0" fontId="4" fillId="2" borderId="30" xfId="12" applyFont="1" applyFill="1" applyBorder="1" applyAlignment="1" applyProtection="1">
      <alignment horizontal="center" vertical="center" textRotation="255" wrapText="1"/>
    </xf>
    <xf numFmtId="0" fontId="4" fillId="2" borderId="66"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3" xfId="12" applyFont="1" applyFill="1" applyBorder="1" applyAlignment="1" applyProtection="1">
      <alignment horizontal="center" vertical="center"/>
    </xf>
    <xf numFmtId="0" fontId="4" fillId="2" borderId="39"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7"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179" fontId="4" fillId="2" borderId="157"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 xfId="14" applyNumberFormat="1" applyFont="1" applyFill="1" applyBorder="1" applyAlignment="1" applyProtection="1">
      <alignment horizontal="right" vertical="center" shrinkToFit="1"/>
    </xf>
    <xf numFmtId="189" fontId="4" fillId="2" borderId="40" xfId="14" applyNumberFormat="1" applyFont="1" applyFill="1" applyBorder="1" applyAlignment="1" applyProtection="1">
      <alignment horizontal="right" vertical="center" shrinkToFit="1"/>
    </xf>
    <xf numFmtId="0" fontId="4" fillId="2" borderId="46" xfId="12" applyFont="1" applyFill="1" applyBorder="1" applyAlignment="1" applyProtection="1">
      <alignment horizontal="center" vertical="center" wrapText="1"/>
    </xf>
    <xf numFmtId="0" fontId="4" fillId="2" borderId="47" xfId="12" applyFont="1" applyFill="1" applyBorder="1" applyAlignment="1" applyProtection="1">
      <alignment horizontal="center" vertical="center" wrapText="1"/>
    </xf>
    <xf numFmtId="0" fontId="4" fillId="2" borderId="42" xfId="12" applyFont="1" applyFill="1" applyBorder="1" applyAlignment="1" applyProtection="1">
      <alignment horizontal="center" vertical="center" wrapText="1"/>
    </xf>
    <xf numFmtId="0" fontId="4" fillId="2" borderId="44" xfId="12" applyFont="1" applyFill="1" applyBorder="1" applyProtection="1">
      <alignment vertical="center"/>
    </xf>
    <xf numFmtId="0" fontId="4" fillId="2" borderId="47" xfId="12" applyFont="1" applyFill="1" applyBorder="1" applyProtection="1">
      <alignment vertical="center"/>
    </xf>
    <xf numFmtId="0" fontId="4" fillId="2" borderId="42" xfId="12" applyFont="1" applyFill="1" applyBorder="1" applyProtection="1">
      <alignment vertical="center"/>
    </xf>
    <xf numFmtId="181" fontId="4" fillId="2" borderId="158" xfId="14" applyNumberFormat="1" applyFont="1" applyFill="1" applyBorder="1" applyAlignment="1" applyProtection="1">
      <alignment horizontal="right" vertical="center" shrinkToFit="1"/>
    </xf>
    <xf numFmtId="181" fontId="4" fillId="2" borderId="159"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0" fontId="24" fillId="2" borderId="0" xfId="12" applyFont="1" applyFill="1" applyAlignment="1" applyProtection="1">
      <alignment vertical="center"/>
    </xf>
    <xf numFmtId="0" fontId="4" fillId="2" borderId="28" xfId="12" applyFont="1" applyFill="1" applyBorder="1" applyProtection="1">
      <alignment vertical="center"/>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9" xfId="14" applyNumberFormat="1" applyFont="1" applyFill="1" applyBorder="1" applyAlignment="1" applyProtection="1">
      <alignment horizontal="right" vertical="center" shrinkToFit="1"/>
    </xf>
    <xf numFmtId="0" fontId="24" fillId="2" borderId="0" xfId="12" applyFont="1" applyFill="1" applyBorder="1" applyAlignment="1" applyProtection="1">
      <alignment horizontal="center"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9" xfId="14" applyNumberFormat="1" applyFont="1" applyFill="1" applyBorder="1" applyAlignment="1" applyProtection="1">
      <alignment horizontal="right" vertical="center" shrinkToFit="1"/>
    </xf>
    <xf numFmtId="0" fontId="25" fillId="2" borderId="30"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79" fontId="4" fillId="2" borderId="166" xfId="14" applyNumberFormat="1" applyFont="1" applyFill="1" applyBorder="1" applyAlignment="1" applyProtection="1">
      <alignment horizontal="right" vertical="center" shrinkToFit="1"/>
    </xf>
    <xf numFmtId="0" fontId="4" fillId="2" borderId="46" xfId="12" applyFont="1" applyFill="1" applyBorder="1" applyProtection="1">
      <alignment vertical="center"/>
    </xf>
    <xf numFmtId="190" fontId="4" fillId="2" borderId="44" xfId="14" applyNumberFormat="1" applyFont="1" applyFill="1" applyBorder="1" applyAlignment="1" applyProtection="1">
      <alignment horizontal="right" vertical="center" shrinkToFit="1"/>
    </xf>
    <xf numFmtId="190" fontId="4" fillId="2" borderId="47" xfId="14" applyNumberFormat="1" applyFont="1" applyFill="1" applyBorder="1" applyAlignment="1" applyProtection="1">
      <alignment horizontal="right" vertical="center" shrinkToFit="1"/>
    </xf>
    <xf numFmtId="190" fontId="4" fillId="2" borderId="42"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190" fontId="4" fillId="2" borderId="169" xfId="14" applyNumberFormat="1" applyFont="1" applyFill="1" applyBorder="1" applyAlignment="1" applyProtection="1">
      <alignment horizontal="right" vertical="center" shrinkToFit="1"/>
    </xf>
    <xf numFmtId="0" fontId="4" fillId="2" borderId="39"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6" xfId="14" applyNumberFormat="1" applyFont="1" applyFill="1" applyBorder="1" applyAlignment="1" applyProtection="1">
      <alignment horizontal="right" vertical="center" shrinkToFit="1"/>
    </xf>
    <xf numFmtId="0" fontId="24" fillId="2" borderId="28" xfId="12" applyFont="1" applyFill="1" applyBorder="1" applyAlignment="1" applyProtection="1">
      <alignment vertical="center"/>
    </xf>
    <xf numFmtId="0" fontId="24" fillId="2" borderId="0" xfId="12" applyFont="1" applyFill="1" applyBorder="1" applyAlignment="1" applyProtection="1">
      <alignment vertical="center"/>
    </xf>
    <xf numFmtId="0" fontId="4" fillId="2" borderId="46" xfId="12" applyFont="1" applyFill="1" applyBorder="1" applyAlignment="1" applyProtection="1">
      <alignment horizontal="left" vertical="center" wrapText="1"/>
    </xf>
    <xf numFmtId="0" fontId="4" fillId="2" borderId="47" xfId="12" applyFont="1" applyFill="1" applyBorder="1" applyAlignment="1" applyProtection="1">
      <alignment horizontal="left" vertical="center" wrapText="1"/>
    </xf>
    <xf numFmtId="0" fontId="4" fillId="2" borderId="47" xfId="12" applyFont="1" applyFill="1" applyBorder="1" applyAlignment="1" applyProtection="1">
      <alignment horizontal="center" vertical="center"/>
    </xf>
    <xf numFmtId="0" fontId="4" fillId="2" borderId="42" xfId="12" applyFont="1" applyFill="1" applyBorder="1" applyAlignment="1" applyProtection="1">
      <alignment horizontal="center" vertical="center"/>
    </xf>
    <xf numFmtId="179" fontId="4" fillId="2" borderId="116" xfId="14" applyNumberFormat="1" applyFont="1" applyFill="1" applyBorder="1" applyAlignment="1" applyProtection="1">
      <alignment horizontal="right" vertical="center" shrinkToFit="1"/>
    </xf>
    <xf numFmtId="179" fontId="4" fillId="2" borderId="56"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179" fontId="4" fillId="2" borderId="171" xfId="14" applyNumberFormat="1" applyFont="1" applyFill="1" applyBorder="1" applyAlignment="1" applyProtection="1">
      <alignment horizontal="right" vertical="center" shrinkToFit="1"/>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2" xfId="2" applyFont="1" applyFill="1" applyBorder="1" applyAlignment="1">
      <alignment horizontal="center" vertical="center" wrapText="1"/>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0" fontId="3" fillId="2" borderId="12" xfId="2" applyFont="1" applyFill="1" applyBorder="1" applyAlignment="1">
      <alignment horizontal="center" vertical="center"/>
    </xf>
    <xf numFmtId="177" fontId="21" fillId="2" borderId="12" xfId="2" applyNumberFormat="1" applyFont="1" applyFill="1" applyBorder="1" applyAlignment="1">
      <alignment horizontal="center" vertical="center"/>
    </xf>
    <xf numFmtId="177" fontId="9" fillId="2" borderId="172" xfId="2" applyNumberFormat="1" applyFont="1" applyFill="1" applyBorder="1" applyAlignment="1">
      <alignment horizontal="center" vertical="center"/>
    </xf>
    <xf numFmtId="177" fontId="21" fillId="2" borderId="173" xfId="2" applyNumberFormat="1"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181" fontId="21" fillId="2" borderId="33"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4"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173"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191" fontId="27" fillId="0" borderId="12" xfId="2" applyNumberFormat="1" applyFont="1" applyFill="1" applyBorder="1" applyAlignment="1">
      <alignment horizontal="right" vertical="center" shrinkToFit="1"/>
    </xf>
    <xf numFmtId="191" fontId="27" fillId="0" borderId="172" xfId="2" applyNumberFormat="1" applyFont="1" applyFill="1" applyBorder="1" applyAlignment="1">
      <alignment horizontal="right" vertical="center" shrinkToFit="1"/>
    </xf>
    <xf numFmtId="191" fontId="21" fillId="0" borderId="173"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2" xfId="2" applyNumberFormat="1" applyFont="1" applyFill="1" applyBorder="1" applyAlignment="1">
      <alignment horizontal="right" vertical="center" shrinkToFit="1"/>
    </xf>
    <xf numFmtId="179" fontId="21" fillId="0" borderId="173"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81" fontId="21" fillId="2" borderId="12" xfId="2" applyNumberFormat="1" applyFont="1" applyFill="1" applyBorder="1" applyAlignment="1">
      <alignment horizontal="right" vertical="center" shrinkToFit="1"/>
    </xf>
    <xf numFmtId="181" fontId="21" fillId="2" borderId="172" xfId="2" applyNumberFormat="1" applyFont="1" applyFill="1" applyBorder="1" applyAlignment="1">
      <alignment horizontal="right" vertical="center" shrinkToFit="1"/>
    </xf>
    <xf numFmtId="179" fontId="21" fillId="2" borderId="173" xfId="2" applyNumberFormat="1" applyFont="1" applyFill="1" applyBorder="1" applyAlignment="1">
      <alignment horizontal="right" vertical="center" shrinkToFi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81" fontId="21" fillId="0" borderId="12" xfId="2" applyNumberFormat="1" applyFont="1" applyFill="1" applyBorder="1" applyAlignment="1">
      <alignment horizontal="right" vertical="center" shrinkToFit="1"/>
    </xf>
    <xf numFmtId="181" fontId="21" fillId="0" borderId="172" xfId="2" applyNumberFormat="1" applyFont="1" applyFill="1" applyBorder="1" applyAlignment="1">
      <alignment horizontal="right" vertical="center" shrinkToFi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37"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33" xfId="4" applyNumberFormat="1" applyFont="1" applyBorder="1" applyAlignment="1">
      <alignment horizontal="center" vertical="center" wrapText="1"/>
    </xf>
    <xf numFmtId="177" fontId="27" fillId="0" borderId="1" xfId="4" applyNumberFormat="1" applyFont="1" applyBorder="1" applyAlignment="1">
      <alignment horizontal="center" vertical="center"/>
    </xf>
    <xf numFmtId="177" fontId="27" fillId="0" borderId="173" xfId="4" applyNumberFormat="1" applyFont="1" applyBorder="1" applyAlignment="1">
      <alignment horizontal="center" vertical="center" wrapText="1"/>
    </xf>
    <xf numFmtId="177" fontId="13" fillId="0" borderId="175"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7"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81" fontId="27" fillId="0" borderId="175"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79" fontId="27" fillId="0" borderId="37"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8" xfId="4" applyNumberFormat="1" applyFont="1" applyBorder="1" applyAlignment="1">
      <alignment horizontal="center" vertical="center"/>
    </xf>
    <xf numFmtId="181" fontId="27" fillId="0" borderId="179"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78" xfId="5" applyNumberFormat="1" applyFont="1" applyFill="1" applyBorder="1" applyAlignment="1">
      <alignment horizontal="right" vertical="center" shrinkToFit="1"/>
    </xf>
    <xf numFmtId="181" fontId="27" fillId="0" borderId="181" xfId="5" applyNumberFormat="1" applyFont="1" applyFill="1" applyBorder="1" applyAlignment="1">
      <alignment horizontal="right" vertical="center" shrinkToFit="1"/>
    </xf>
    <xf numFmtId="179" fontId="27" fillId="0" borderId="182" xfId="5" applyNumberFormat="1" applyFont="1" applyFill="1" applyBorder="1" applyAlignment="1">
      <alignment horizontal="right" vertical="center" shrinkToFit="1"/>
    </xf>
    <xf numFmtId="179" fontId="27" fillId="0" borderId="179"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7"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6" xfId="5" applyNumberFormat="1" applyFont="1" applyBorder="1" applyAlignment="1">
      <alignment horizontal="right" vertical="center" shrinkToFit="1"/>
    </xf>
    <xf numFmtId="181" fontId="27" fillId="0" borderId="175"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2" xfId="16" applyFont="1" applyFill="1" applyBorder="1" applyAlignment="1"/>
    <xf numFmtId="0" fontId="29" fillId="6" borderId="23" xfId="16" applyFont="1" applyFill="1" applyBorder="1" applyAlignment="1">
      <alignment horizontal="right" vertical="top"/>
    </xf>
    <xf numFmtId="0" fontId="29" fillId="6" borderId="24" xfId="16" applyFont="1" applyFill="1" applyBorder="1" applyAlignment="1">
      <alignment horizontal="right" vertical="top"/>
    </xf>
    <xf numFmtId="0" fontId="29" fillId="6" borderId="14" xfId="16" applyFont="1" applyFill="1" applyBorder="1" applyAlignment="1">
      <alignment horizontal="center" vertical="center"/>
    </xf>
    <xf numFmtId="0" fontId="29" fillId="6" borderId="16" xfId="16" applyFont="1" applyFill="1" applyBorder="1" applyAlignment="1">
      <alignment horizontal="center" vertical="center"/>
    </xf>
    <xf numFmtId="0" fontId="29" fillId="6" borderId="62" xfId="16" applyFont="1" applyFill="1" applyBorder="1" applyAlignment="1">
      <alignment horizontal="center" vertical="center"/>
    </xf>
    <xf numFmtId="0" fontId="29" fillId="0" borderId="28" xfId="16" applyFont="1" applyFill="1" applyBorder="1" applyAlignment="1">
      <alignment horizontal="center" vertical="center" wrapText="1"/>
    </xf>
    <xf numFmtId="0" fontId="29" fillId="0" borderId="20" xfId="16" applyFont="1" applyFill="1" applyBorder="1" applyAlignment="1" applyProtection="1">
      <alignment horizontal="left" vertical="center" wrapText="1"/>
    </xf>
    <xf numFmtId="0" fontId="29" fillId="0" borderId="21" xfId="16" applyFont="1" applyFill="1" applyBorder="1" applyAlignment="1" applyProtection="1">
      <alignment horizontal="left" vertical="center" wrapText="1"/>
    </xf>
    <xf numFmtId="189" fontId="29" fillId="0" borderId="14" xfId="16" applyNumberFormat="1" applyFont="1" applyFill="1" applyBorder="1" applyAlignment="1" applyProtection="1">
      <alignment horizontal="right" vertical="center" shrinkToFit="1"/>
    </xf>
    <xf numFmtId="189" fontId="29" fillId="0" borderId="16" xfId="16" applyNumberFormat="1" applyFont="1" applyFill="1" applyBorder="1" applyAlignment="1" applyProtection="1">
      <alignment horizontal="right" vertical="center" shrinkToFit="1"/>
    </xf>
    <xf numFmtId="189" fontId="29" fillId="0" borderId="18" xfId="16" applyNumberFormat="1" applyFont="1" applyFill="1" applyBorder="1" applyAlignment="1" applyProtection="1">
      <alignment horizontal="right" vertical="center" shrinkToFit="1"/>
    </xf>
    <xf numFmtId="0" fontId="29" fillId="0" borderId="39" xfId="16" applyFont="1" applyFill="1" applyBorder="1" applyAlignment="1">
      <alignment horizontal="center" vertical="center" wrapText="1"/>
    </xf>
    <xf numFmtId="0" fontId="29" fillId="0" borderId="2" xfId="16" applyFont="1" applyFill="1" applyBorder="1" applyAlignment="1" applyProtection="1">
      <alignment horizontal="left" vertical="center"/>
    </xf>
    <xf numFmtId="0" fontId="29" fillId="0" borderId="40" xfId="16" applyFont="1" applyFill="1" applyBorder="1" applyAlignment="1" applyProtection="1">
      <alignment horizontal="left" vertical="center"/>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189" fontId="29" fillId="0" borderId="38" xfId="16" applyNumberFormat="1" applyFont="1" applyFill="1" applyBorder="1" applyAlignment="1" applyProtection="1">
      <alignment horizontal="right" vertical="center" shrinkToFit="1"/>
    </xf>
    <xf numFmtId="0" fontId="29" fillId="0" borderId="63" xfId="16" applyFont="1" applyFill="1" applyBorder="1" applyAlignment="1">
      <alignment horizontal="center" vertical="center"/>
    </xf>
    <xf numFmtId="0" fontId="29" fillId="0" borderId="56" xfId="16" applyFont="1" applyFill="1" applyBorder="1" applyAlignment="1" applyProtection="1">
      <alignment horizontal="left" vertical="center"/>
    </xf>
    <xf numFmtId="0" fontId="29" fillId="0" borderId="58" xfId="16" applyFont="1" applyFill="1" applyBorder="1" applyAlignment="1" applyProtection="1">
      <alignment horizontal="left" vertical="center"/>
    </xf>
    <xf numFmtId="189" fontId="29" fillId="0" borderId="113" xfId="16" applyNumberFormat="1" applyFont="1" applyFill="1" applyBorder="1" applyAlignment="1" applyProtection="1">
      <alignment horizontal="right" vertical="center" shrinkToFit="1"/>
    </xf>
    <xf numFmtId="189" fontId="29" fillId="0" borderId="183" xfId="16" applyNumberFormat="1" applyFont="1" applyFill="1" applyBorder="1" applyAlignment="1" applyProtection="1">
      <alignment horizontal="right" vertical="center" shrinkToFit="1"/>
    </xf>
    <xf numFmtId="189" fontId="29" fillId="0" borderId="64"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2" xfId="17" applyFont="1" applyFill="1" applyBorder="1" applyAlignment="1"/>
    <xf numFmtId="0" fontId="29" fillId="7" borderId="23" xfId="17" applyFont="1" applyFill="1" applyBorder="1" applyAlignment="1">
      <alignment horizontal="right" vertical="top"/>
    </xf>
    <xf numFmtId="0" fontId="29" fillId="7" borderId="24" xfId="17" applyFont="1" applyFill="1" applyBorder="1" applyAlignment="1">
      <alignment horizontal="right" vertical="top"/>
    </xf>
    <xf numFmtId="0" fontId="29" fillId="7" borderId="15" xfId="17" applyFont="1" applyFill="1" applyBorder="1" applyAlignment="1">
      <alignment horizontal="center" vertical="center"/>
    </xf>
    <xf numFmtId="0" fontId="29" fillId="7" borderId="16" xfId="17" applyFont="1" applyFill="1" applyBorder="1" applyAlignment="1">
      <alignment horizontal="center" vertical="center"/>
    </xf>
    <xf numFmtId="0" fontId="29" fillId="7" borderId="18" xfId="17" applyFont="1" applyFill="1" applyBorder="1" applyAlignment="1">
      <alignment horizontal="center" vertical="center"/>
    </xf>
    <xf numFmtId="0" fontId="29" fillId="0" borderId="30" xfId="17" applyFont="1" applyFill="1" applyBorder="1" applyAlignment="1">
      <alignment vertical="center" wrapText="1"/>
    </xf>
    <xf numFmtId="0" fontId="30" fillId="0" borderId="51" xfId="17" applyFont="1" applyFill="1" applyBorder="1" applyAlignment="1">
      <alignment horizontal="left" vertical="center" wrapText="1"/>
    </xf>
    <xf numFmtId="0" fontId="30" fillId="0" borderId="53" xfId="17" applyFont="1" applyFill="1" applyBorder="1" applyAlignment="1">
      <alignment horizontal="left" vertical="center" wrapTex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189" fontId="29" fillId="0" borderId="186" xfId="17" applyNumberFormat="1" applyFont="1" applyFill="1" applyBorder="1" applyAlignment="1">
      <alignment horizontal="right" vertical="center" shrinkToFit="1"/>
    </xf>
    <xf numFmtId="0" fontId="29" fillId="0" borderId="35" xfId="17" applyFont="1" applyFill="1" applyBorder="1" applyAlignment="1">
      <alignmen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4" xfId="17" applyFont="1" applyBorder="1" applyAlignment="1">
      <alignment horizontal="left" vertical="center" wrapText="1"/>
    </xf>
    <xf numFmtId="189" fontId="29" fillId="0" borderId="187"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8" xfId="17" applyNumberFormat="1" applyFont="1" applyFill="1" applyBorder="1" applyAlignment="1">
      <alignment horizontal="right" vertical="center" shrinkToFit="1"/>
    </xf>
    <xf numFmtId="0" fontId="29" fillId="0" borderId="39" xfId="17" applyFont="1" applyFill="1" applyBorder="1" applyAlignment="1">
      <alignment vertical="center"/>
    </xf>
    <xf numFmtId="0" fontId="29" fillId="0" borderId="63" xfId="17" applyFont="1" applyFill="1" applyBorder="1" applyAlignment="1">
      <alignment vertical="center"/>
    </xf>
    <xf numFmtId="0" fontId="30" fillId="0" borderId="56" xfId="17" applyFont="1" applyFill="1" applyBorder="1" applyAlignment="1">
      <alignment horizontal="left" vertical="center" wrapText="1"/>
    </xf>
    <xf numFmtId="0" fontId="30" fillId="0" borderId="56" xfId="17" applyFont="1" applyBorder="1" applyAlignment="1">
      <alignment horizontal="left" vertical="center" wrapText="1"/>
    </xf>
    <xf numFmtId="0" fontId="30" fillId="0" borderId="58" xfId="17" applyFont="1" applyBorder="1" applyAlignment="1">
      <alignment horizontal="left" vertical="center" wrapText="1"/>
    </xf>
    <xf numFmtId="189" fontId="29" fillId="0" borderId="113" xfId="17" applyNumberFormat="1" applyFont="1" applyFill="1" applyBorder="1" applyAlignment="1">
      <alignment horizontal="right" vertical="center" shrinkToFit="1"/>
    </xf>
    <xf numFmtId="189" fontId="29" fillId="0" borderId="183" xfId="17" applyNumberFormat="1" applyFont="1" applyFill="1" applyBorder="1" applyAlignment="1">
      <alignment horizontal="right" vertical="center" shrinkToFit="1"/>
    </xf>
    <xf numFmtId="189" fontId="29" fillId="0" borderId="64"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2" xfId="18" applyFont="1" applyFill="1" applyBorder="1" applyAlignment="1"/>
    <xf numFmtId="0" fontId="30" fillId="6" borderId="23" xfId="18" applyFont="1" applyFill="1" applyBorder="1" applyAlignment="1"/>
    <xf numFmtId="0" fontId="30" fillId="6" borderId="23" xfId="18" applyFont="1" applyFill="1" applyBorder="1" applyAlignment="1">
      <alignment horizontal="right" vertical="center"/>
    </xf>
    <xf numFmtId="0" fontId="30" fillId="6" borderId="24" xfId="18" applyFont="1" applyFill="1" applyBorder="1" applyAlignment="1">
      <alignment horizontal="right" vertical="top"/>
    </xf>
    <xf numFmtId="0" fontId="30" fillId="6" borderId="15" xfId="18" applyFont="1" applyFill="1" applyBorder="1" applyAlignment="1">
      <alignment horizontal="center" vertical="center"/>
    </xf>
    <xf numFmtId="0" fontId="30" fillId="6" borderId="16" xfId="18" applyFont="1" applyFill="1" applyBorder="1" applyAlignment="1">
      <alignment horizontal="center" vertical="center"/>
    </xf>
    <xf numFmtId="0" fontId="30" fillId="6" borderId="62" xfId="18" applyFont="1" applyFill="1" applyBorder="1" applyAlignment="1">
      <alignment horizontal="center" vertical="center"/>
    </xf>
    <xf numFmtId="0" fontId="30" fillId="0" borderId="19" xfId="18" applyFont="1" applyFill="1" applyBorder="1" applyAlignment="1">
      <alignment vertical="center" wrapText="1"/>
    </xf>
    <xf numFmtId="0" fontId="30" fillId="0" borderId="15" xfId="18" applyFont="1" applyFill="1" applyBorder="1" applyAlignment="1">
      <alignment vertical="center" wrapText="1"/>
    </xf>
    <xf numFmtId="0" fontId="30" fillId="0" borderId="6" xfId="18" applyFont="1" applyFill="1" applyBorder="1" applyAlignment="1">
      <alignment vertical="center" wrapText="1"/>
    </xf>
    <xf numFmtId="0" fontId="30" fillId="0" borderId="51" xfId="18" applyFont="1" applyFill="1" applyBorder="1" applyAlignment="1">
      <alignment vertical="center"/>
    </xf>
    <xf numFmtId="0" fontId="30" fillId="0" borderId="53" xfId="18" applyFont="1" applyFill="1" applyBorder="1" applyAlignment="1">
      <alignment vertical="center"/>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181" fontId="30" fillId="0" borderId="186" xfId="18" applyNumberFormat="1" applyFont="1" applyFill="1" applyBorder="1" applyAlignment="1" applyProtection="1">
      <alignment horizontal="right" vertical="center" shrinkToFit="1"/>
    </xf>
    <xf numFmtId="0" fontId="30" fillId="0" borderId="28" xfId="18" applyFont="1" applyFill="1" applyBorder="1" applyAlignment="1">
      <alignment vertical="center" wrapText="1"/>
    </xf>
    <xf numFmtId="0" fontId="30" fillId="0" borderId="5" xfId="18" applyFont="1" applyFill="1" applyBorder="1" applyAlignment="1">
      <alignment vertical="center" wrapText="1"/>
    </xf>
    <xf numFmtId="0" fontId="30" fillId="0" borderId="10" xfId="18" applyFont="1" applyFill="1" applyBorder="1" applyAlignment="1">
      <alignment vertical="center"/>
    </xf>
    <xf numFmtId="0" fontId="30" fillId="0" borderId="9" xfId="18" applyFont="1" applyFill="1" applyBorder="1" applyAlignment="1">
      <alignment vertical="center"/>
    </xf>
    <xf numFmtId="0" fontId="30" fillId="0" borderId="54" xfId="18" applyFont="1" applyFill="1" applyBorder="1" applyAlignment="1">
      <alignment vertical="center"/>
    </xf>
    <xf numFmtId="181" fontId="30" fillId="0" borderId="187"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8" xfId="18" applyNumberFormat="1" applyFont="1" applyFill="1" applyBorder="1" applyAlignment="1" applyProtection="1">
      <alignment horizontal="right" vertical="center" shrinkToFit="1"/>
    </xf>
    <xf numFmtId="0" fontId="30" fillId="0" borderId="30" xfId="18" applyFont="1" applyFill="1" applyBorder="1" applyAlignment="1">
      <alignment vertical="center" wrapText="1"/>
    </xf>
    <xf numFmtId="0" fontId="30" fillId="0" borderId="8" xfId="18" applyFont="1" applyFill="1" applyBorder="1" applyAlignment="1">
      <alignment vertical="center" wrapText="1"/>
    </xf>
    <xf numFmtId="0" fontId="30" fillId="0" borderId="1" xfId="18" applyFont="1" applyFill="1" applyBorder="1" applyAlignment="1">
      <alignment vertical="center"/>
    </xf>
    <xf numFmtId="0" fontId="30" fillId="0" borderId="35" xfId="18" applyFont="1" applyFill="1" applyBorder="1" applyAlignment="1">
      <alignment vertical="center" wrapText="1"/>
    </xf>
    <xf numFmtId="0" fontId="30" fillId="0" borderId="11" xfId="18" applyFont="1" applyFill="1" applyBorder="1" applyAlignment="1">
      <alignment vertical="center" wrapText="1"/>
    </xf>
    <xf numFmtId="0" fontId="30" fillId="0" borderId="63" xfId="18" applyFont="1" applyFill="1" applyBorder="1" applyAlignment="1">
      <alignment vertical="center"/>
    </xf>
    <xf numFmtId="0" fontId="30" fillId="0" borderId="57" xfId="18" applyFont="1" applyFill="1" applyBorder="1" applyAlignment="1">
      <alignment vertical="center"/>
    </xf>
    <xf numFmtId="0" fontId="30" fillId="0" borderId="55" xfId="18" applyFont="1" applyFill="1" applyBorder="1" applyAlignment="1">
      <alignment vertical="center"/>
    </xf>
    <xf numFmtId="0" fontId="30" fillId="0" borderId="56" xfId="18" applyFont="1" applyFill="1" applyBorder="1" applyAlignment="1">
      <alignment vertical="center"/>
    </xf>
    <xf numFmtId="0" fontId="30" fillId="0" borderId="58" xfId="18" applyFont="1" applyFill="1" applyBorder="1" applyAlignment="1">
      <alignment vertical="center"/>
    </xf>
    <xf numFmtId="181" fontId="30" fillId="0" borderId="113" xfId="18" applyNumberFormat="1" applyFont="1" applyFill="1" applyBorder="1" applyAlignment="1" applyProtection="1">
      <alignment horizontal="right" vertical="center" shrinkToFit="1"/>
    </xf>
    <xf numFmtId="181" fontId="30" fillId="0" borderId="183" xfId="18" applyNumberFormat="1" applyFont="1" applyFill="1" applyBorder="1" applyAlignment="1" applyProtection="1">
      <alignment horizontal="right" vertical="center" shrinkToFit="1"/>
    </xf>
    <xf numFmtId="181" fontId="30" fillId="0" borderId="64"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2" xfId="18" applyFont="1" applyFill="1" applyBorder="1" applyAlignment="1"/>
    <xf numFmtId="0" fontId="31" fillId="8" borderId="23" xfId="18" applyFont="1" applyFill="1" applyBorder="1" applyAlignment="1"/>
    <xf numFmtId="0" fontId="31" fillId="8" borderId="23" xfId="18" applyFont="1" applyFill="1" applyBorder="1" applyAlignment="1">
      <alignment horizontal="right" vertical="center"/>
    </xf>
    <xf numFmtId="0" fontId="31" fillId="8" borderId="24" xfId="18" applyFont="1" applyFill="1" applyBorder="1" applyAlignment="1">
      <alignment horizontal="right" vertical="top"/>
    </xf>
    <xf numFmtId="0" fontId="31" fillId="8" borderId="15" xfId="18" applyFont="1" applyFill="1" applyBorder="1" applyAlignment="1">
      <alignment horizontal="center" vertical="center"/>
    </xf>
    <xf numFmtId="0" fontId="31" fillId="8" borderId="16" xfId="18" applyFont="1" applyFill="1" applyBorder="1" applyAlignment="1">
      <alignment horizontal="center" vertical="center"/>
    </xf>
    <xf numFmtId="0" fontId="31" fillId="8" borderId="62" xfId="18" applyFont="1" applyFill="1" applyBorder="1" applyAlignment="1">
      <alignment horizontal="center" vertical="center"/>
    </xf>
    <xf numFmtId="0" fontId="31" fillId="0" borderId="184" xfId="18" applyFont="1" applyBorder="1" applyAlignment="1">
      <alignment horizontal="center" vertical="center" wrapText="1"/>
    </xf>
    <xf numFmtId="0" fontId="31" fillId="0" borderId="185" xfId="18" applyFont="1" applyBorder="1" applyAlignment="1">
      <alignment horizontal="center" vertical="center" wrapText="1"/>
    </xf>
    <xf numFmtId="0" fontId="31" fillId="0" borderId="50" xfId="18" applyFont="1" applyBorder="1">
      <alignment vertical="center"/>
    </xf>
    <xf numFmtId="0" fontId="31" fillId="0" borderId="51" xfId="18" applyFont="1" applyBorder="1">
      <alignment vertical="center"/>
    </xf>
    <xf numFmtId="0" fontId="31" fillId="0" borderId="52" xfId="18" applyFont="1" applyBorder="1">
      <alignment vertical="center"/>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86" xfId="18" applyNumberFormat="1" applyFont="1" applyBorder="1" applyAlignment="1" applyProtection="1">
      <alignment horizontal="right" vertical="center" shrinkToFit="1"/>
      <protection locked="0"/>
    </xf>
    <xf numFmtId="0" fontId="31" fillId="0" borderId="113" xfId="18" applyFont="1" applyBorder="1" applyAlignment="1">
      <alignment horizontal="center" vertical="center" wrapText="1"/>
    </xf>
    <xf numFmtId="0" fontId="31" fillId="0" borderId="183" xfId="18" applyFont="1" applyBorder="1" applyAlignment="1">
      <alignment horizontal="center" vertical="center" wrapText="1"/>
    </xf>
    <xf numFmtId="0" fontId="31" fillId="0" borderId="55" xfId="18" applyFont="1" applyBorder="1">
      <alignment vertical="center"/>
    </xf>
    <xf numFmtId="0" fontId="31" fillId="0" borderId="56" xfId="18" applyFont="1" applyBorder="1">
      <alignment vertical="center"/>
    </xf>
    <xf numFmtId="0" fontId="31" fillId="0" borderId="57" xfId="18" applyFont="1" applyBorder="1">
      <alignment vertical="center"/>
    </xf>
    <xf numFmtId="181" fontId="31" fillId="0" borderId="113" xfId="18" applyNumberFormat="1" applyFont="1" applyBorder="1" applyAlignment="1" applyProtection="1">
      <alignment horizontal="right" vertical="center" shrinkToFit="1"/>
      <protection locked="0"/>
    </xf>
    <xf numFmtId="181" fontId="31" fillId="0" borderId="183" xfId="18" applyNumberFormat="1" applyFont="1" applyBorder="1" applyAlignment="1" applyProtection="1">
      <alignment horizontal="right" vertical="center" shrinkToFit="1"/>
      <protection locked="0"/>
    </xf>
    <xf numFmtId="181" fontId="31" fillId="0" borderId="64"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2" xfId="19" applyFont="1" applyFill="1" applyBorder="1" applyAlignment="1"/>
    <xf numFmtId="0" fontId="30" fillId="6" borderId="23" xfId="19" applyFont="1" applyFill="1" applyBorder="1" applyAlignment="1"/>
    <xf numFmtId="0" fontId="30" fillId="6" borderId="23" xfId="19" applyFont="1" applyFill="1" applyBorder="1" applyAlignment="1">
      <alignment horizontal="right" vertical="center"/>
    </xf>
    <xf numFmtId="0" fontId="30" fillId="6" borderId="24" xfId="19" applyFont="1" applyFill="1" applyBorder="1" applyAlignment="1">
      <alignment horizontal="right" vertical="top"/>
    </xf>
    <xf numFmtId="0" fontId="30" fillId="6" borderId="15" xfId="19" applyFont="1" applyFill="1" applyBorder="1" applyAlignment="1">
      <alignment horizontal="center" vertical="center"/>
    </xf>
    <xf numFmtId="0" fontId="30" fillId="6" borderId="16" xfId="19" applyFont="1" applyFill="1" applyBorder="1" applyAlignment="1">
      <alignment horizontal="center" vertical="center"/>
    </xf>
    <xf numFmtId="0" fontId="30" fillId="6" borderId="18" xfId="19" applyFont="1" applyFill="1" applyBorder="1" applyAlignment="1">
      <alignment horizontal="center" vertical="center"/>
    </xf>
    <xf numFmtId="0" fontId="30" fillId="0" borderId="19" xfId="19" applyFont="1" applyFill="1" applyBorder="1" applyAlignment="1">
      <alignment vertical="center" wrapText="1"/>
    </xf>
    <xf numFmtId="0" fontId="30" fillId="0" borderId="15" xfId="19" applyFont="1" applyFill="1" applyBorder="1" applyAlignment="1">
      <alignment vertical="center" wrapText="1"/>
    </xf>
    <xf numFmtId="0" fontId="30" fillId="0" borderId="6" xfId="19" applyFont="1" applyFill="1" applyBorder="1" applyAlignment="1">
      <alignment vertical="center" wrapText="1"/>
    </xf>
    <xf numFmtId="0" fontId="30" fillId="0" borderId="51" xfId="19" applyFont="1" applyFill="1" applyBorder="1" applyAlignment="1">
      <alignment horizontal="left" vertical="center"/>
    </xf>
    <xf numFmtId="0" fontId="30" fillId="0" borderId="53" xfId="19" applyFont="1" applyFill="1" applyBorder="1" applyAlignment="1">
      <alignment horizontal="left" vertical="center"/>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181" fontId="30" fillId="0" borderId="186" xfId="19" applyNumberFormat="1" applyFont="1" applyFill="1" applyBorder="1" applyAlignment="1" applyProtection="1">
      <alignment horizontal="right" vertical="center" shrinkToFit="1"/>
    </xf>
    <xf numFmtId="0" fontId="30" fillId="0" borderId="28" xfId="19" applyFont="1" applyFill="1" applyBorder="1" applyAlignment="1">
      <alignment vertical="center" wrapText="1"/>
    </xf>
    <xf numFmtId="0" fontId="30" fillId="0" borderId="5" xfId="19" applyFont="1" applyFill="1" applyBorder="1" applyAlignment="1">
      <alignment vertical="center" wrapText="1"/>
    </xf>
    <xf numFmtId="0" fontId="30" fillId="0" borderId="10" xfId="19" applyFont="1" applyFill="1" applyBorder="1" applyAlignment="1">
      <alignment vertical="center"/>
    </xf>
    <xf numFmtId="0" fontId="30" fillId="0" borderId="9" xfId="19" applyFont="1" applyFill="1" applyBorder="1" applyAlignment="1">
      <alignment horizontal="left" vertical="center"/>
    </xf>
    <xf numFmtId="0" fontId="30" fillId="0" borderId="54" xfId="19" applyFont="1" applyFill="1" applyBorder="1" applyAlignment="1">
      <alignment horizontal="left" vertical="center"/>
    </xf>
    <xf numFmtId="181" fontId="30" fillId="0" borderId="187"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8"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3" xfId="19" applyFont="1" applyFill="1" applyBorder="1" applyAlignment="1">
      <alignmen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4" xfId="19" applyFont="1" applyFill="1" applyBorder="1" applyAlignment="1">
      <alignment horizontal="center" vertical="center" shrinkToFit="1"/>
    </xf>
    <xf numFmtId="0" fontId="30" fillId="0" borderId="30" xfId="19" applyFont="1" applyFill="1" applyBorder="1" applyAlignment="1">
      <alignment vertical="center" wrapText="1"/>
    </xf>
    <xf numFmtId="0" fontId="30" fillId="0" borderId="8" xfId="19" applyFont="1" applyFill="1" applyBorder="1" applyAlignment="1">
      <alignment vertical="center" wrapText="1"/>
    </xf>
    <xf numFmtId="0" fontId="30" fillId="0" borderId="39" xfId="19" applyFont="1" applyFill="1" applyBorder="1" applyAlignment="1">
      <alignment vertical="center" wrapText="1"/>
    </xf>
    <xf numFmtId="0" fontId="30" fillId="0" borderId="3" xfId="19" applyFont="1" applyFill="1" applyBorder="1" applyAlignment="1">
      <alignment vertical="center" wrapText="1"/>
    </xf>
    <xf numFmtId="0" fontId="30" fillId="0" borderId="10" xfId="19" applyFont="1" applyFill="1" applyBorder="1" applyAlignment="1">
      <alignment vertical="center" wrapText="1"/>
    </xf>
    <xf numFmtId="0" fontId="30" fillId="0" borderId="63" xfId="19" applyFont="1" applyFill="1" applyBorder="1" applyAlignment="1">
      <alignment vertical="center"/>
    </xf>
    <xf numFmtId="0" fontId="30" fillId="0" borderId="57" xfId="19" applyFont="1" applyFill="1" applyBorder="1" applyAlignment="1">
      <alignment vertical="center"/>
    </xf>
    <xf numFmtId="0" fontId="30" fillId="0" borderId="55" xfId="19" applyFont="1" applyFill="1" applyBorder="1" applyAlignment="1">
      <alignment vertical="center"/>
    </xf>
    <xf numFmtId="0" fontId="30" fillId="0" borderId="56" xfId="19" applyFont="1" applyFill="1" applyBorder="1" applyAlignment="1">
      <alignment horizontal="left" vertical="center"/>
    </xf>
    <xf numFmtId="0" fontId="30" fillId="0" borderId="58" xfId="19" applyFont="1" applyFill="1" applyBorder="1" applyAlignment="1">
      <alignment horizontal="left" vertical="center"/>
    </xf>
    <xf numFmtId="181" fontId="30" fillId="0" borderId="113" xfId="19" applyNumberFormat="1" applyFont="1" applyFill="1" applyBorder="1" applyAlignment="1" applyProtection="1">
      <alignment horizontal="right" vertical="center" shrinkToFit="1"/>
    </xf>
    <xf numFmtId="181" fontId="30" fillId="0" borderId="183" xfId="19" applyNumberFormat="1" applyFont="1" applyFill="1" applyBorder="1" applyAlignment="1" applyProtection="1">
      <alignment horizontal="right" vertical="center" shrinkToFit="1"/>
    </xf>
    <xf numFmtId="181" fontId="30" fillId="0" borderId="64"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2" xfId="16" applyFont="1" applyFill="1" applyBorder="1" applyAlignment="1"/>
    <xf numFmtId="0" fontId="36" fillId="6" borderId="23" xfId="16" applyFont="1" applyFill="1" applyBorder="1" applyAlignment="1">
      <alignment horizontal="right" vertical="top"/>
    </xf>
    <xf numFmtId="0" fontId="36" fillId="6" borderId="24" xfId="16" applyFont="1" applyFill="1" applyBorder="1" applyAlignment="1">
      <alignment horizontal="right" vertical="top"/>
    </xf>
    <xf numFmtId="0" fontId="37" fillId="8" borderId="16" xfId="20" applyFont="1" applyFill="1" applyBorder="1" applyAlignment="1">
      <alignment horizontal="center" vertical="center"/>
    </xf>
    <xf numFmtId="0" fontId="37" fillId="8" borderId="62" xfId="20" applyFont="1" applyFill="1" applyBorder="1" applyAlignment="1">
      <alignment horizontal="center" vertical="center"/>
    </xf>
    <xf numFmtId="0" fontId="36" fillId="0" borderId="28" xfId="16" applyFont="1" applyFill="1" applyBorder="1" applyAlignment="1">
      <alignment horizontal="center" vertical="center" wrapText="1"/>
    </xf>
    <xf numFmtId="0" fontId="36" fillId="0" borderId="20" xfId="16" applyFont="1" applyFill="1" applyBorder="1" applyAlignment="1" applyProtection="1">
      <alignment horizontal="left" vertical="center" wrapText="1"/>
    </xf>
    <xf numFmtId="0" fontId="36" fillId="0" borderId="21" xfId="16" applyFont="1" applyFill="1" applyBorder="1" applyAlignment="1" applyProtection="1">
      <alignment horizontal="left" vertical="center" wrapText="1"/>
    </xf>
    <xf numFmtId="181" fontId="36" fillId="0" borderId="16" xfId="20" applyNumberFormat="1" applyFont="1" applyFill="1" applyBorder="1" applyAlignment="1" applyProtection="1">
      <alignment horizontal="right" vertical="center" shrinkToFit="1"/>
    </xf>
    <xf numFmtId="181" fontId="36" fillId="0" borderId="18" xfId="20" applyNumberFormat="1" applyFont="1" applyFill="1" applyBorder="1" applyAlignment="1" applyProtection="1">
      <alignment horizontal="right" vertical="center" shrinkToFit="1"/>
    </xf>
    <xf numFmtId="0" fontId="36" fillId="0" borderId="39" xfId="16" applyFont="1" applyFill="1" applyBorder="1" applyAlignment="1">
      <alignment horizontal="center" vertical="center" wrapText="1"/>
    </xf>
    <xf numFmtId="0" fontId="36" fillId="0" borderId="2" xfId="16" applyFont="1" applyFill="1" applyBorder="1" applyAlignment="1" applyProtection="1">
      <alignment horizontal="left" vertical="center"/>
    </xf>
    <xf numFmtId="0" fontId="36" fillId="0" borderId="40" xfId="16" applyFont="1" applyFill="1" applyBorder="1" applyAlignment="1" applyProtection="1">
      <alignment horizontal="left" vertical="center"/>
    </xf>
    <xf numFmtId="181" fontId="36" fillId="0" borderId="37" xfId="20" applyNumberFormat="1" applyFont="1" applyFill="1" applyBorder="1" applyAlignment="1" applyProtection="1">
      <alignment horizontal="right" vertical="center" shrinkToFit="1"/>
    </xf>
    <xf numFmtId="181" fontId="36" fillId="0" borderId="38" xfId="20" applyNumberFormat="1" applyFont="1" applyFill="1" applyBorder="1" applyAlignment="1" applyProtection="1">
      <alignment horizontal="right" vertical="center" shrinkToFit="1"/>
    </xf>
    <xf numFmtId="0" fontId="36" fillId="0" borderId="9" xfId="16" applyFont="1" applyFill="1" applyBorder="1" applyAlignment="1" applyProtection="1">
      <alignment horizontal="left" vertical="center"/>
    </xf>
    <xf numFmtId="0" fontId="36" fillId="0" borderId="54" xfId="16" applyFont="1" applyFill="1" applyBorder="1" applyAlignment="1" applyProtection="1">
      <alignment horizontal="left" vertical="center"/>
    </xf>
    <xf numFmtId="181" fontId="36" fillId="0" borderId="12" xfId="20" applyNumberFormat="1" applyFont="1" applyFill="1" applyBorder="1" applyAlignment="1" applyProtection="1">
      <alignment horizontal="right" vertical="center" shrinkToFit="1"/>
    </xf>
    <xf numFmtId="181" fontId="36" fillId="0" borderId="188" xfId="20" applyNumberFormat="1" applyFont="1" applyFill="1" applyBorder="1" applyAlignment="1" applyProtection="1">
      <alignment horizontal="right" vertical="center" shrinkToFit="1"/>
    </xf>
    <xf numFmtId="0" fontId="36" fillId="0" borderId="25" xfId="16" applyFont="1" applyFill="1" applyBorder="1" applyAlignment="1">
      <alignment horizontal="center" vertical="center"/>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181" fontId="36" fillId="0" borderId="12" xfId="20" applyNumberFormat="1" applyFont="1" applyFill="1" applyBorder="1" applyAlignment="1" applyProtection="1">
      <alignment horizontal="right" vertical="center" shrinkToFit="1"/>
      <protection locked="0"/>
    </xf>
    <xf numFmtId="181" fontId="36" fillId="0" borderId="188" xfId="20" applyNumberFormat="1" applyFont="1" applyFill="1" applyBorder="1" applyAlignment="1" applyProtection="1">
      <alignment horizontal="right" vertical="center" shrinkToFit="1"/>
      <protection locked="0"/>
    </xf>
    <xf numFmtId="0" fontId="36" fillId="0" borderId="41" xfId="16" applyFont="1" applyFill="1" applyBorder="1" applyAlignment="1">
      <alignment horizontal="center" vertical="center"/>
    </xf>
    <xf numFmtId="0" fontId="36" fillId="0" borderId="55" xfId="16" applyFont="1" applyFill="1" applyBorder="1" applyAlignment="1" applyProtection="1">
      <alignment horizontal="left" vertical="center" wrapText="1"/>
      <protection locked="0"/>
    </xf>
    <xf numFmtId="0" fontId="36" fillId="0" borderId="56" xfId="16" applyFont="1" applyFill="1" applyBorder="1" applyAlignment="1" applyProtection="1">
      <alignment horizontal="left" vertical="center" wrapText="1"/>
      <protection locked="0"/>
    </xf>
    <xf numFmtId="0" fontId="36" fillId="0" borderId="58" xfId="16" applyFont="1" applyFill="1" applyBorder="1" applyAlignment="1" applyProtection="1">
      <alignment horizontal="left" vertical="center" wrapText="1"/>
      <protection locked="0"/>
    </xf>
    <xf numFmtId="181" fontId="36" fillId="0" borderId="183" xfId="20" applyNumberFormat="1" applyFont="1" applyFill="1" applyBorder="1" applyAlignment="1" applyProtection="1">
      <alignment horizontal="right" vertical="center" shrinkToFit="1"/>
      <protection locked="0"/>
    </xf>
    <xf numFmtId="181" fontId="36" fillId="0" borderId="64" xfId="20" applyNumberFormat="1" applyFont="1" applyFill="1" applyBorder="1" applyAlignment="1" applyProtection="1">
      <alignment horizontal="right" vertical="center" shrinkToFit="1"/>
      <protection locked="0"/>
    </xf>
    <xf numFmtId="0" fontId="36" fillId="0" borderId="22" xfId="16" applyFont="1" applyFill="1" applyBorder="1" applyAlignment="1">
      <alignment horizontal="center" vertical="center"/>
    </xf>
    <xf numFmtId="0" fontId="36" fillId="0" borderId="23" xfId="16" applyFont="1" applyFill="1" applyBorder="1" applyAlignment="1" applyProtection="1">
      <alignment horizontal="left" vertical="center"/>
    </xf>
    <xf numFmtId="0" fontId="36" fillId="0" borderId="24" xfId="16" applyFont="1" applyFill="1" applyBorder="1" applyAlignment="1" applyProtection="1">
      <alignment horizontal="left" vertical="center"/>
    </xf>
    <xf numFmtId="181" fontId="36" fillId="0" borderId="60" xfId="20" applyNumberFormat="1" applyFont="1" applyFill="1" applyBorder="1" applyAlignment="1" applyProtection="1">
      <alignment horizontal="right" vertical="center" shrinkToFit="1"/>
    </xf>
    <xf numFmtId="181" fontId="36" fillId="0" borderId="62" xfId="20" applyNumberFormat="1" applyFont="1" applyFill="1" applyBorder="1" applyAlignment="1" applyProtection="1">
      <alignment horizontal="right" vertical="center" shrinkToFit="1"/>
    </xf>
  </cellXfs>
  <cellStyles count="21">
    <cellStyle name="標準" xfId="0" builtinId="0"/>
    <cellStyle name="標準 2" xfId="1" xr:uid="{00000000-0005-0000-0000-000001000000}"/>
    <cellStyle name="標準 2 2" xfId="8" xr:uid="{D80CB05E-91CE-4D6F-ADDF-00316532C550}"/>
    <cellStyle name="標準 2 3" xfId="10" xr:uid="{6F9C2486-9DDA-4C7A-B381-3D401C4D0DCC}"/>
    <cellStyle name="標準 3" xfId="11" xr:uid="{F0EAE621-5642-4279-8E2E-E09CFD62298C}"/>
    <cellStyle name="標準 4" xfId="20" xr:uid="{96040453-E9ED-473D-89D8-A37527A5C43D}"/>
    <cellStyle name="標準 4_APAHO401600" xfId="16" xr:uid="{ABC41AE8-5D07-415F-9FB1-52E783A4F192}"/>
    <cellStyle name="標準 4_APAHO4019001" xfId="19" xr:uid="{29454CA9-9DD7-4550-99CE-6C7E8202551F}"/>
    <cellStyle name="標準 4_ZJ08_022012_青森市_2010" xfId="18" xr:uid="{504EC949-EC03-4E04-8FAB-79F8408167A5}"/>
    <cellStyle name="標準 6" xfId="7" xr:uid="{225C4218-97F4-4259-93C4-3A194DDB0776}"/>
    <cellStyle name="標準 6_APAHO401000" xfId="9" xr:uid="{2001E3B3-0E40-4D25-B16C-C4B7CAD77DA8}"/>
    <cellStyle name="標準 6_APAHO401200_O-JJ1016-001-3_財政状況資料集(決算状況カード(各会計・関係団体))(Rev2)2" xfId="15" xr:uid="{72EEC9E0-1A77-4983-9FCE-F0F4CD93E745}"/>
    <cellStyle name="標準 6_APAHO402200_O-JJ1016-001-3_財政状況資料集(決算状況カード(各会計・関係団体))(Rev2)2" xfId="12" xr:uid="{CB8A5E5E-3125-4169-BE98-27749C899298}"/>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DB9617EB-8B58-49CB-9D19-4CEA6C8EEDDE}"/>
    <cellStyle name="標準_O-JJ0722-001-3_決算状況カード(各会計・関係団体)_O-JJ1016-001-3_財政状況資料集(決算状況カード(各会計・関係団体))(Rev2)2" xfId="14" xr:uid="{47D1BC84-9758-447B-AF7B-D629DF17BF4B}"/>
    <cellStyle name="標準_O-JJ0722-001-8_連結実質赤字比率に係る赤字・黒字の構成分析" xfId="17" xr:uid="{F1CADE95-0896-4A28-928C-1DACAEB0379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#,##0;"△ "#,##0</c:formatCode>
                <c:ptCount val="5"/>
                <c:pt idx="0">
                  <c:v>92247</c:v>
                </c:pt>
                <c:pt idx="1">
                  <c:v>44504</c:v>
                </c:pt>
                <c:pt idx="2">
                  <c:v>47820</c:v>
                </c:pt>
                <c:pt idx="3">
                  <c:v>41934</c:v>
                </c:pt>
                <c:pt idx="4">
                  <c:v>45588</c:v>
                </c:pt>
              </c:numCache>
            </c:numRef>
          </c:val>
          <c:smooth val="0"/>
          <c:extLst>
            <c:ext xmlns:c16="http://schemas.microsoft.com/office/drawing/2014/chart" uri="{C3380CC4-5D6E-409C-BE32-E72D297353CC}">
              <c16:uniqueId val="{00000000-8CCC-425A-80BB-D2DE62F6964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#,##0;"△ "#,##0</c:formatCode>
                <c:ptCount val="5"/>
                <c:pt idx="0">
                  <c:v>38007</c:v>
                </c:pt>
                <c:pt idx="1">
                  <c:v>79491</c:v>
                </c:pt>
                <c:pt idx="2">
                  <c:v>68025</c:v>
                </c:pt>
                <c:pt idx="3">
                  <c:v>46203</c:v>
                </c:pt>
                <c:pt idx="4">
                  <c:v>63782</c:v>
                </c:pt>
              </c:numCache>
            </c:numRef>
          </c:val>
          <c:smooth val="0"/>
          <c:extLst>
            <c:ext xmlns:c16="http://schemas.microsoft.com/office/drawing/2014/chart" uri="{C3380CC4-5D6E-409C-BE32-E72D297353CC}">
              <c16:uniqueId val="{00000001-8CCC-425A-80BB-D2DE62F696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4.82</c:v>
                </c:pt>
                <c:pt idx="1">
                  <c:v>2.54</c:v>
                </c:pt>
                <c:pt idx="2">
                  <c:v>3.48</c:v>
                </c:pt>
                <c:pt idx="3">
                  <c:v>4.08</c:v>
                </c:pt>
                <c:pt idx="4">
                  <c:v>3.94</c:v>
                </c:pt>
              </c:numCache>
            </c:numRef>
          </c:val>
          <c:extLst>
            <c:ext xmlns:c16="http://schemas.microsoft.com/office/drawing/2014/chart" uri="{C3380CC4-5D6E-409C-BE32-E72D297353CC}">
              <c16:uniqueId val="{00000000-D754-42F8-BEA7-E2A6D5E00216}"/>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6.74</c:v>
                </c:pt>
                <c:pt idx="1">
                  <c:v>7.16</c:v>
                </c:pt>
                <c:pt idx="2">
                  <c:v>6.01</c:v>
                </c:pt>
                <c:pt idx="3">
                  <c:v>5.2</c:v>
                </c:pt>
                <c:pt idx="4">
                  <c:v>9.59</c:v>
                </c:pt>
              </c:numCache>
            </c:numRef>
          </c:val>
          <c:extLst>
            <c:ext xmlns:c16="http://schemas.microsoft.com/office/drawing/2014/chart" uri="{C3380CC4-5D6E-409C-BE32-E72D297353CC}">
              <c16:uniqueId val="{00000001-D754-42F8-BEA7-E2A6D5E002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2.39</c:v>
                </c:pt>
                <c:pt idx="1">
                  <c:v>-4.76</c:v>
                </c:pt>
                <c:pt idx="2">
                  <c:v>-1.85</c:v>
                </c:pt>
                <c:pt idx="3">
                  <c:v>-2.61</c:v>
                </c:pt>
                <c:pt idx="4">
                  <c:v>0.71</c:v>
                </c:pt>
              </c:numCache>
            </c:numRef>
          </c:val>
          <c:smooth val="0"/>
          <c:extLst>
            <c:ext xmlns:c16="http://schemas.microsoft.com/office/drawing/2014/chart" uri="{C3380CC4-5D6E-409C-BE32-E72D297353CC}">
              <c16:uniqueId val="{00000002-D754-42F8-BEA7-E2A6D5E002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0.49</c:v>
                </c:pt>
                <c:pt idx="2">
                  <c:v>#N/A</c:v>
                </c:pt>
                <c:pt idx="3">
                  <c:v>0.43</c:v>
                </c:pt>
                <c:pt idx="4">
                  <c:v>#N/A</c:v>
                </c:pt>
                <c:pt idx="5">
                  <c:v>0.21</c:v>
                </c:pt>
                <c:pt idx="6">
                  <c:v>#N/A</c:v>
                </c:pt>
                <c:pt idx="7">
                  <c:v>0.09</c:v>
                </c:pt>
                <c:pt idx="8">
                  <c:v>#N/A</c:v>
                </c:pt>
                <c:pt idx="9">
                  <c:v>0.01</c:v>
                </c:pt>
              </c:numCache>
            </c:numRef>
          </c:val>
          <c:extLst>
            <c:ext xmlns:c16="http://schemas.microsoft.com/office/drawing/2014/chart" uri="{C3380CC4-5D6E-409C-BE32-E72D297353CC}">
              <c16:uniqueId val="{00000000-80F3-4BB0-AB0F-2B7A8476FBC0}"/>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0F3-4BB0-AB0F-2B7A8476FBC0}"/>
            </c:ext>
          </c:extLst>
        </c:ser>
        <c:ser>
          <c:idx val="2"/>
          <c:order val="2"/>
          <c:tx>
            <c:strRef>
              <c:f>[1]データシート!$A$29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#N/A</c:v>
                </c:pt>
                <c:pt idx="1">
                  <c:v>0.05</c:v>
                </c:pt>
                <c:pt idx="2">
                  <c:v>#N/A</c:v>
                </c:pt>
                <c:pt idx="3">
                  <c:v>0.06</c:v>
                </c:pt>
                <c:pt idx="4">
                  <c:v>#N/A</c:v>
                </c:pt>
                <c:pt idx="5">
                  <c:v>7.0000000000000007E-2</c:v>
                </c:pt>
                <c:pt idx="6">
                  <c:v>#N/A</c:v>
                </c:pt>
                <c:pt idx="7">
                  <c:v>0.03</c:v>
                </c:pt>
                <c:pt idx="8">
                  <c:v>#N/A</c:v>
                </c:pt>
                <c:pt idx="9">
                  <c:v>0.02</c:v>
                </c:pt>
              </c:numCache>
            </c:numRef>
          </c:val>
          <c:extLst>
            <c:ext xmlns:c16="http://schemas.microsoft.com/office/drawing/2014/chart" uri="{C3380CC4-5D6E-409C-BE32-E72D297353CC}">
              <c16:uniqueId val="{00000002-80F3-4BB0-AB0F-2B7A8476FBC0}"/>
            </c:ext>
          </c:extLst>
        </c:ser>
        <c:ser>
          <c:idx val="3"/>
          <c:order val="3"/>
          <c:tx>
            <c:strRef>
              <c:f>[1]データシート!$A$30</c:f>
              <c:strCache>
                <c:ptCount val="1"/>
                <c:pt idx="0">
                  <c:v>人材育成事業特別会計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#N/A</c:v>
                </c:pt>
                <c:pt idx="1">
                  <c:v>0.06</c:v>
                </c:pt>
                <c:pt idx="2">
                  <c:v>#N/A</c:v>
                </c:pt>
                <c:pt idx="3">
                  <c:v>0.03</c:v>
                </c:pt>
                <c:pt idx="4">
                  <c:v>#N/A</c:v>
                </c:pt>
                <c:pt idx="5">
                  <c:v>7.0000000000000007E-2</c:v>
                </c:pt>
                <c:pt idx="6">
                  <c:v>#N/A</c:v>
                </c:pt>
                <c:pt idx="7">
                  <c:v>0.02</c:v>
                </c:pt>
                <c:pt idx="8">
                  <c:v>#N/A</c:v>
                </c:pt>
                <c:pt idx="9">
                  <c:v>0.04</c:v>
                </c:pt>
              </c:numCache>
            </c:numRef>
          </c:val>
          <c:extLst>
            <c:ext xmlns:c16="http://schemas.microsoft.com/office/drawing/2014/chart" uri="{C3380CC4-5D6E-409C-BE32-E72D297353CC}">
              <c16:uniqueId val="{00000003-80F3-4BB0-AB0F-2B7A8476FBC0}"/>
            </c:ext>
          </c:extLst>
        </c:ser>
        <c:ser>
          <c:idx val="4"/>
          <c:order val="4"/>
          <c:tx>
            <c:strRef>
              <c:f>[1]データシート!$A$31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#N/A</c:v>
                </c:pt>
                <c:pt idx="1">
                  <c:v>0.38</c:v>
                </c:pt>
                <c:pt idx="2">
                  <c:v>#N/A</c:v>
                </c:pt>
                <c:pt idx="3">
                  <c:v>0.36</c:v>
                </c:pt>
                <c:pt idx="4">
                  <c:v>#N/A</c:v>
                </c:pt>
                <c:pt idx="5">
                  <c:v>0.48</c:v>
                </c:pt>
                <c:pt idx="6">
                  <c:v>#N/A</c:v>
                </c:pt>
                <c:pt idx="7">
                  <c:v>0.1</c:v>
                </c:pt>
                <c:pt idx="8">
                  <c:v>#N/A</c:v>
                </c:pt>
                <c:pt idx="9">
                  <c:v>0.05</c:v>
                </c:pt>
              </c:numCache>
            </c:numRef>
          </c:val>
          <c:extLst>
            <c:ext xmlns:c16="http://schemas.microsoft.com/office/drawing/2014/chart" uri="{C3380CC4-5D6E-409C-BE32-E72D297353CC}">
              <c16:uniqueId val="{00000004-80F3-4BB0-AB0F-2B7A8476FBC0}"/>
            </c:ext>
          </c:extLst>
        </c:ser>
        <c:ser>
          <c:idx val="5"/>
          <c:order val="5"/>
          <c:tx>
            <c:strRef>
              <c:f>[1]データシート!$A$32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#N/A</c:v>
                </c:pt>
                <c:pt idx="1">
                  <c:v>0.59</c:v>
                </c:pt>
                <c:pt idx="2">
                  <c:v>#N/A</c:v>
                </c:pt>
                <c:pt idx="3">
                  <c:v>0.56000000000000005</c:v>
                </c:pt>
                <c:pt idx="4">
                  <c:v>#N/A</c:v>
                </c:pt>
                <c:pt idx="5">
                  <c:v>0.25</c:v>
                </c:pt>
                <c:pt idx="6">
                  <c:v>#N/A</c:v>
                </c:pt>
                <c:pt idx="7">
                  <c:v>0.1</c:v>
                </c:pt>
                <c:pt idx="8">
                  <c:v>#N/A</c:v>
                </c:pt>
                <c:pt idx="9">
                  <c:v>0.08</c:v>
                </c:pt>
              </c:numCache>
            </c:numRef>
          </c:val>
          <c:extLst>
            <c:ext xmlns:c16="http://schemas.microsoft.com/office/drawing/2014/chart" uri="{C3380CC4-5D6E-409C-BE32-E72D297353CC}">
              <c16:uniqueId val="{00000005-80F3-4BB0-AB0F-2B7A8476FBC0}"/>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0</c:v>
                </c:pt>
                <c:pt idx="1">
                  <c:v>0</c:v>
                </c:pt>
                <c:pt idx="2">
                  <c:v>0</c:v>
                </c:pt>
                <c:pt idx="3">
                  <c:v>0</c:v>
                </c:pt>
                <c:pt idx="4">
                  <c:v>0</c:v>
                </c:pt>
                <c:pt idx="5">
                  <c:v>0</c:v>
                </c:pt>
                <c:pt idx="6">
                  <c:v>0</c:v>
                </c:pt>
                <c:pt idx="7">
                  <c:v>0</c:v>
                </c:pt>
                <c:pt idx="8">
                  <c:v>#N/A</c:v>
                </c:pt>
                <c:pt idx="9">
                  <c:v>0.26</c:v>
                </c:pt>
              </c:numCache>
            </c:numRef>
          </c:val>
          <c:extLst>
            <c:ext xmlns:c16="http://schemas.microsoft.com/office/drawing/2014/chart" uri="{C3380CC4-5D6E-409C-BE32-E72D297353CC}">
              <c16:uniqueId val="{00000006-80F3-4BB0-AB0F-2B7A8476FBC0}"/>
            </c:ext>
          </c:extLst>
        </c:ser>
        <c:ser>
          <c:idx val="7"/>
          <c:order val="7"/>
          <c:tx>
            <c:strRef>
              <c:f>[1]データシート!$A$34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8.43</c:v>
                </c:pt>
                <c:pt idx="1">
                  <c:v>#N/A</c:v>
                </c:pt>
                <c:pt idx="2">
                  <c:v>8.81</c:v>
                </c:pt>
                <c:pt idx="3">
                  <c:v>#N/A</c:v>
                </c:pt>
                <c:pt idx="4">
                  <c:v>7.35</c:v>
                </c:pt>
                <c:pt idx="5">
                  <c:v>#N/A</c:v>
                </c:pt>
                <c:pt idx="6">
                  <c:v>#N/A</c:v>
                </c:pt>
                <c:pt idx="7">
                  <c:v>1.94</c:v>
                </c:pt>
                <c:pt idx="8">
                  <c:v>#N/A</c:v>
                </c:pt>
                <c:pt idx="9">
                  <c:v>2.09</c:v>
                </c:pt>
              </c:numCache>
            </c:numRef>
          </c:val>
          <c:extLst>
            <c:ext xmlns:c16="http://schemas.microsoft.com/office/drawing/2014/chart" uri="{C3380CC4-5D6E-409C-BE32-E72D297353CC}">
              <c16:uniqueId val="{00000007-80F3-4BB0-AB0F-2B7A8476FBC0}"/>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4.75</c:v>
                </c:pt>
                <c:pt idx="2">
                  <c:v>#N/A</c:v>
                </c:pt>
                <c:pt idx="3">
                  <c:v>2.5</c:v>
                </c:pt>
                <c:pt idx="4">
                  <c:v>#N/A</c:v>
                </c:pt>
                <c:pt idx="5">
                  <c:v>3.39</c:v>
                </c:pt>
                <c:pt idx="6">
                  <c:v>#N/A</c:v>
                </c:pt>
                <c:pt idx="7">
                  <c:v>4.04</c:v>
                </c:pt>
                <c:pt idx="8">
                  <c:v>#N/A</c:v>
                </c:pt>
                <c:pt idx="9">
                  <c:v>3.88</c:v>
                </c:pt>
              </c:numCache>
            </c:numRef>
          </c:val>
          <c:extLst>
            <c:ext xmlns:c16="http://schemas.microsoft.com/office/drawing/2014/chart" uri="{C3380CC4-5D6E-409C-BE32-E72D297353CC}">
              <c16:uniqueId val="{00000008-80F3-4BB0-AB0F-2B7A8476FBC0}"/>
            </c:ext>
          </c:extLst>
        </c:ser>
        <c:ser>
          <c:idx val="9"/>
          <c:order val="9"/>
          <c:tx>
            <c:strRef>
              <c:f>[1]データシート!$A$36</c:f>
              <c:strCache>
                <c:ptCount val="1"/>
                <c:pt idx="0">
                  <c:v>水道事業会計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17.63</c:v>
                </c:pt>
                <c:pt idx="2">
                  <c:v>#N/A</c:v>
                </c:pt>
                <c:pt idx="3">
                  <c:v>19</c:v>
                </c:pt>
                <c:pt idx="4">
                  <c:v>#N/A</c:v>
                </c:pt>
                <c:pt idx="5">
                  <c:v>20.12</c:v>
                </c:pt>
                <c:pt idx="6">
                  <c:v>#N/A</c:v>
                </c:pt>
                <c:pt idx="7">
                  <c:v>10.35</c:v>
                </c:pt>
                <c:pt idx="8">
                  <c:v>#N/A</c:v>
                </c:pt>
                <c:pt idx="9">
                  <c:v>10.42</c:v>
                </c:pt>
              </c:numCache>
            </c:numRef>
          </c:val>
          <c:extLst>
            <c:ext xmlns:c16="http://schemas.microsoft.com/office/drawing/2014/chart" uri="{C3380CC4-5D6E-409C-BE32-E72D297353CC}">
              <c16:uniqueId val="{00000009-80F3-4BB0-AB0F-2B7A8476FB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1626</c:v>
                </c:pt>
                <c:pt idx="5">
                  <c:v>1548</c:v>
                </c:pt>
                <c:pt idx="8">
                  <c:v>1473</c:v>
                </c:pt>
                <c:pt idx="11">
                  <c:v>1421</c:v>
                </c:pt>
                <c:pt idx="14">
                  <c:v>1369</c:v>
                </c:pt>
              </c:numCache>
            </c:numRef>
          </c:val>
          <c:extLst>
            <c:ext xmlns:c16="http://schemas.microsoft.com/office/drawing/2014/chart" uri="{C3380CC4-5D6E-409C-BE32-E72D297353CC}">
              <c16:uniqueId val="{00000000-4F27-44CC-97D1-677E085217C8}"/>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2</c:v>
                </c:pt>
                <c:pt idx="3">
                  <c:v>1</c:v>
                </c:pt>
                <c:pt idx="6">
                  <c:v>0</c:v>
                </c:pt>
                <c:pt idx="9">
                  <c:v>1</c:v>
                </c:pt>
                <c:pt idx="12">
                  <c:v>0</c:v>
                </c:pt>
              </c:numCache>
            </c:numRef>
          </c:val>
          <c:extLst>
            <c:ext xmlns:c16="http://schemas.microsoft.com/office/drawing/2014/chart" uri="{C3380CC4-5D6E-409C-BE32-E72D297353CC}">
              <c16:uniqueId val="{00000001-4F27-44CC-97D1-677E085217C8}"/>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27</c:v>
                </c:pt>
                <c:pt idx="3">
                  <c:v>27</c:v>
                </c:pt>
                <c:pt idx="6">
                  <c:v>27</c:v>
                </c:pt>
                <c:pt idx="9">
                  <c:v>27</c:v>
                </c:pt>
                <c:pt idx="12">
                  <c:v>27</c:v>
                </c:pt>
              </c:numCache>
            </c:numRef>
          </c:val>
          <c:extLst>
            <c:ext xmlns:c16="http://schemas.microsoft.com/office/drawing/2014/chart" uri="{C3380CC4-5D6E-409C-BE32-E72D297353CC}">
              <c16:uniqueId val="{00000002-4F27-44CC-97D1-677E085217C8}"/>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46</c:v>
                </c:pt>
                <c:pt idx="3">
                  <c:v>65</c:v>
                </c:pt>
                <c:pt idx="6">
                  <c:v>72</c:v>
                </c:pt>
                <c:pt idx="9">
                  <c:v>67</c:v>
                </c:pt>
                <c:pt idx="12">
                  <c:v>78</c:v>
                </c:pt>
              </c:numCache>
            </c:numRef>
          </c:val>
          <c:extLst>
            <c:ext xmlns:c16="http://schemas.microsoft.com/office/drawing/2014/chart" uri="{C3380CC4-5D6E-409C-BE32-E72D297353CC}">
              <c16:uniqueId val="{00000003-4F27-44CC-97D1-677E085217C8}"/>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232</c:v>
                </c:pt>
                <c:pt idx="3">
                  <c:v>230</c:v>
                </c:pt>
                <c:pt idx="6">
                  <c:v>259</c:v>
                </c:pt>
                <c:pt idx="9">
                  <c:v>261</c:v>
                </c:pt>
                <c:pt idx="12">
                  <c:v>228</c:v>
                </c:pt>
              </c:numCache>
            </c:numRef>
          </c:val>
          <c:extLst>
            <c:ext xmlns:c16="http://schemas.microsoft.com/office/drawing/2014/chart" uri="{C3380CC4-5D6E-409C-BE32-E72D297353CC}">
              <c16:uniqueId val="{00000004-4F27-44CC-97D1-677E085217C8}"/>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27-44CC-97D1-677E085217C8}"/>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27-44CC-97D1-677E085217C8}"/>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2203</c:v>
                </c:pt>
                <c:pt idx="3">
                  <c:v>2094</c:v>
                </c:pt>
                <c:pt idx="6">
                  <c:v>2037</c:v>
                </c:pt>
                <c:pt idx="9">
                  <c:v>1973</c:v>
                </c:pt>
                <c:pt idx="12">
                  <c:v>1947</c:v>
                </c:pt>
              </c:numCache>
            </c:numRef>
          </c:val>
          <c:extLst>
            <c:ext xmlns:c16="http://schemas.microsoft.com/office/drawing/2014/chart" uri="{C3380CC4-5D6E-409C-BE32-E72D297353CC}">
              <c16:uniqueId val="{00000007-4F27-44CC-97D1-677E085217C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884</c:v>
                </c:pt>
                <c:pt idx="2">
                  <c:v>#N/A</c:v>
                </c:pt>
                <c:pt idx="3">
                  <c:v>#N/A</c:v>
                </c:pt>
                <c:pt idx="4">
                  <c:v>869</c:v>
                </c:pt>
                <c:pt idx="5">
                  <c:v>#N/A</c:v>
                </c:pt>
                <c:pt idx="6">
                  <c:v>#N/A</c:v>
                </c:pt>
                <c:pt idx="7">
                  <c:v>922</c:v>
                </c:pt>
                <c:pt idx="8">
                  <c:v>#N/A</c:v>
                </c:pt>
                <c:pt idx="9">
                  <c:v>#N/A</c:v>
                </c:pt>
                <c:pt idx="10">
                  <c:v>908</c:v>
                </c:pt>
                <c:pt idx="11">
                  <c:v>#N/A</c:v>
                </c:pt>
                <c:pt idx="12">
                  <c:v>#N/A</c:v>
                </c:pt>
                <c:pt idx="13">
                  <c:v>911</c:v>
                </c:pt>
                <c:pt idx="14">
                  <c:v>#N/A</c:v>
                </c:pt>
              </c:numCache>
            </c:numRef>
          </c:val>
          <c:smooth val="0"/>
          <c:extLst>
            <c:ext xmlns:c16="http://schemas.microsoft.com/office/drawing/2014/chart" uri="{C3380CC4-5D6E-409C-BE32-E72D297353CC}">
              <c16:uniqueId val="{00000008-4F27-44CC-97D1-677E085217C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14420</c:v>
                </c:pt>
                <c:pt idx="5">
                  <c:v>14131</c:v>
                </c:pt>
                <c:pt idx="8">
                  <c:v>13759</c:v>
                </c:pt>
                <c:pt idx="11">
                  <c:v>13990</c:v>
                </c:pt>
                <c:pt idx="14">
                  <c:v>13723</c:v>
                </c:pt>
              </c:numCache>
            </c:numRef>
          </c:val>
          <c:extLst>
            <c:ext xmlns:c16="http://schemas.microsoft.com/office/drawing/2014/chart" uri="{C3380CC4-5D6E-409C-BE32-E72D297353CC}">
              <c16:uniqueId val="{00000000-2FDA-4035-BA5F-6CDC8752D770}"/>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5</c:v>
                </c:pt>
                <c:pt idx="5">
                  <c:v>78</c:v>
                </c:pt>
                <c:pt idx="8">
                  <c:v>388</c:v>
                </c:pt>
                <c:pt idx="11">
                  <c:v>416</c:v>
                </c:pt>
                <c:pt idx="14">
                  <c:v>502</c:v>
                </c:pt>
              </c:numCache>
            </c:numRef>
          </c:val>
          <c:extLst>
            <c:ext xmlns:c16="http://schemas.microsoft.com/office/drawing/2014/chart" uri="{C3380CC4-5D6E-409C-BE32-E72D297353CC}">
              <c16:uniqueId val="{00000001-2FDA-4035-BA5F-6CDC8752D770}"/>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2865</c:v>
                </c:pt>
                <c:pt idx="5">
                  <c:v>2582</c:v>
                </c:pt>
                <c:pt idx="8">
                  <c:v>2482</c:v>
                </c:pt>
                <c:pt idx="11">
                  <c:v>2283</c:v>
                </c:pt>
                <c:pt idx="14">
                  <c:v>4553</c:v>
                </c:pt>
              </c:numCache>
            </c:numRef>
          </c:val>
          <c:extLst>
            <c:ext xmlns:c16="http://schemas.microsoft.com/office/drawing/2014/chart" uri="{C3380CC4-5D6E-409C-BE32-E72D297353CC}">
              <c16:uniqueId val="{00000002-2FDA-4035-BA5F-6CDC8752D770}"/>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FDA-4035-BA5F-6CDC8752D770}"/>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FDA-4035-BA5F-6CDC8752D770}"/>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FDA-4035-BA5F-6CDC8752D770}"/>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1173</c:v>
                </c:pt>
                <c:pt idx="3">
                  <c:v>1303</c:v>
                </c:pt>
                <c:pt idx="6">
                  <c:v>1028</c:v>
                </c:pt>
                <c:pt idx="9">
                  <c:v>919</c:v>
                </c:pt>
                <c:pt idx="12">
                  <c:v>699</c:v>
                </c:pt>
              </c:numCache>
            </c:numRef>
          </c:val>
          <c:extLst>
            <c:ext xmlns:c16="http://schemas.microsoft.com/office/drawing/2014/chart" uri="{C3380CC4-5D6E-409C-BE32-E72D297353CC}">
              <c16:uniqueId val="{00000006-2FDA-4035-BA5F-6CDC8752D770}"/>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901</c:v>
                </c:pt>
                <c:pt idx="3">
                  <c:v>992</c:v>
                </c:pt>
                <c:pt idx="6">
                  <c:v>1068</c:v>
                </c:pt>
                <c:pt idx="9">
                  <c:v>1038</c:v>
                </c:pt>
                <c:pt idx="12">
                  <c:v>1020</c:v>
                </c:pt>
              </c:numCache>
            </c:numRef>
          </c:val>
          <c:extLst>
            <c:ext xmlns:c16="http://schemas.microsoft.com/office/drawing/2014/chart" uri="{C3380CC4-5D6E-409C-BE32-E72D297353CC}">
              <c16:uniqueId val="{00000007-2FDA-4035-BA5F-6CDC8752D770}"/>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2453</c:v>
                </c:pt>
                <c:pt idx="3">
                  <c:v>2291</c:v>
                </c:pt>
                <c:pt idx="6">
                  <c:v>2833</c:v>
                </c:pt>
                <c:pt idx="9">
                  <c:v>2462</c:v>
                </c:pt>
                <c:pt idx="12">
                  <c:v>2278</c:v>
                </c:pt>
              </c:numCache>
            </c:numRef>
          </c:val>
          <c:extLst>
            <c:ext xmlns:c16="http://schemas.microsoft.com/office/drawing/2014/chart" uri="{C3380CC4-5D6E-409C-BE32-E72D297353CC}">
              <c16:uniqueId val="{00000008-2FDA-4035-BA5F-6CDC8752D770}"/>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192</c:v>
                </c:pt>
                <c:pt idx="3">
                  <c:v>164</c:v>
                </c:pt>
                <c:pt idx="6">
                  <c:v>137</c:v>
                </c:pt>
                <c:pt idx="9">
                  <c:v>110</c:v>
                </c:pt>
                <c:pt idx="12">
                  <c:v>82</c:v>
                </c:pt>
              </c:numCache>
            </c:numRef>
          </c:val>
          <c:extLst>
            <c:ext xmlns:c16="http://schemas.microsoft.com/office/drawing/2014/chart" uri="{C3380CC4-5D6E-409C-BE32-E72D297353CC}">
              <c16:uniqueId val="{00000009-2FDA-4035-BA5F-6CDC8752D770}"/>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19699</c:v>
                </c:pt>
                <c:pt idx="3">
                  <c:v>19351</c:v>
                </c:pt>
                <c:pt idx="6">
                  <c:v>19027</c:v>
                </c:pt>
                <c:pt idx="9">
                  <c:v>18331</c:v>
                </c:pt>
                <c:pt idx="12">
                  <c:v>18417</c:v>
                </c:pt>
              </c:numCache>
            </c:numRef>
          </c:val>
          <c:extLst>
            <c:ext xmlns:c16="http://schemas.microsoft.com/office/drawing/2014/chart" uri="{C3380CC4-5D6E-409C-BE32-E72D297353CC}">
              <c16:uniqueId val="{0000000A-2FDA-4035-BA5F-6CDC8752D77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7128</c:v>
                </c:pt>
                <c:pt idx="2">
                  <c:v>#N/A</c:v>
                </c:pt>
                <c:pt idx="3">
                  <c:v>#N/A</c:v>
                </c:pt>
                <c:pt idx="4">
                  <c:v>7311</c:v>
                </c:pt>
                <c:pt idx="5">
                  <c:v>#N/A</c:v>
                </c:pt>
                <c:pt idx="6">
                  <c:v>#N/A</c:v>
                </c:pt>
                <c:pt idx="7">
                  <c:v>7464</c:v>
                </c:pt>
                <c:pt idx="8">
                  <c:v>#N/A</c:v>
                </c:pt>
                <c:pt idx="9">
                  <c:v>#N/A</c:v>
                </c:pt>
                <c:pt idx="10">
                  <c:v>6170</c:v>
                </c:pt>
                <c:pt idx="11">
                  <c:v>#N/A</c:v>
                </c:pt>
                <c:pt idx="12">
                  <c:v>#N/A</c:v>
                </c:pt>
                <c:pt idx="13">
                  <c:v>3718</c:v>
                </c:pt>
                <c:pt idx="14">
                  <c:v>#N/A</c:v>
                </c:pt>
              </c:numCache>
            </c:numRef>
          </c:val>
          <c:smooth val="0"/>
          <c:extLst>
            <c:ext xmlns:c16="http://schemas.microsoft.com/office/drawing/2014/chart" uri="{C3380CC4-5D6E-409C-BE32-E72D297353CC}">
              <c16:uniqueId val="{0000000B-2FDA-4035-BA5F-6CDC8752D77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#,##0;"▲ "#,##0</c:formatCode>
                <c:ptCount val="3"/>
                <c:pt idx="0">
                  <c:v>747</c:v>
                </c:pt>
                <c:pt idx="1">
                  <c:v>647</c:v>
                </c:pt>
                <c:pt idx="2">
                  <c:v>1200</c:v>
                </c:pt>
              </c:numCache>
            </c:numRef>
          </c:val>
          <c:extLst>
            <c:ext xmlns:c16="http://schemas.microsoft.com/office/drawing/2014/chart" uri="{C3380CC4-5D6E-409C-BE32-E72D297353CC}">
              <c16:uniqueId val="{00000000-1A6A-4BC2-89B1-DE94923A943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#,##0;"▲ "#,##0</c:formatCode>
                <c:ptCount val="3"/>
                <c:pt idx="0">
                  <c:v>307</c:v>
                </c:pt>
                <c:pt idx="1">
                  <c:v>307</c:v>
                </c:pt>
                <c:pt idx="2">
                  <c:v>307</c:v>
                </c:pt>
              </c:numCache>
            </c:numRef>
          </c:val>
          <c:extLst>
            <c:ext xmlns:c16="http://schemas.microsoft.com/office/drawing/2014/chart" uri="{C3380CC4-5D6E-409C-BE32-E72D297353CC}">
              <c16:uniqueId val="{00000001-1A6A-4BC2-89B1-DE94923A943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#,##0;"▲ "#,##0</c:formatCode>
                <c:ptCount val="3"/>
                <c:pt idx="0">
                  <c:v>1426</c:v>
                </c:pt>
                <c:pt idx="1">
                  <c:v>1302</c:v>
                </c:pt>
                <c:pt idx="2">
                  <c:v>3020</c:v>
                </c:pt>
              </c:numCache>
            </c:numRef>
          </c:val>
          <c:extLst>
            <c:ext xmlns:c16="http://schemas.microsoft.com/office/drawing/2014/chart" uri="{C3380CC4-5D6E-409C-BE32-E72D297353CC}">
              <c16:uniqueId val="{00000002-1A6A-4BC2-89B1-DE94923A943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{0FE21759-92E3-436E-9702-7B1232FE6A1B}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465-47A2-8915-9739C5D0185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{A976A4B2-4474-4B95-A748-F959598DA852}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465-47A2-8915-9739C5D0185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{03A2519D-2E78-48D5-A56E-500FA9EC19EC}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465-47A2-8915-9739C5D0185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{60188A6E-5D3B-494F-BFD0-A3830EF7731A}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465-47A2-8915-9739C5D0185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{E0C2664A-466F-4722-855E-88F79FF6D9BE}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465-47A2-8915-9739C5D018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{8E65DDB1-0BF4-429F-B199-62ED97BF9E97}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465-47A2-8915-9739C5D018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{D5862D5C-9549-4CDA-ABBA-78FB66C8C37C}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465-47A2-8915-9739C5D018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{AEE33F79-5E06-43E3-9373-996BEC5F8AD8}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465-47A2-8915-9739C5D018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{52BC45CF-EDF2-42C1-AF0D-266910AA6614}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465-47A2-8915-9739C5D0185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49.9</c:v>
                </c:pt>
                <c:pt idx="16">
                  <c:v>51.2</c:v>
                </c:pt>
                <c:pt idx="24">
                  <c:v>52</c:v>
                </c:pt>
                <c:pt idx="32">
                  <c:v>55.3</c:v>
                </c:pt>
              </c:numCache>
            </c:numRef>
          </c:xVal>
          <c:yVal>
            <c:numRef>
              <c:f>公会計指標分析・財政指標組合せ分析表!$BP$51:$DC$51</c:f>
              <c:numCache>
                <c:formatCode>#,##0.0;"▲ "#,##0.0</c:formatCode>
                <c:ptCount val="40"/>
                <c:pt idx="0">
                  <c:v>67.8</c:v>
                </c:pt>
                <c:pt idx="16">
                  <c:v>68.099999999999994</c:v>
                </c:pt>
                <c:pt idx="24">
                  <c:v>55.9</c:v>
                </c:pt>
                <c:pt idx="32">
                  <c:v>33.299999999999997</c:v>
                </c:pt>
              </c:numCache>
            </c:numRef>
          </c:yVal>
          <c:smooth val="0"/>
          <c:extLst>
            <c:ext xmlns:c16="http://schemas.microsoft.com/office/drawing/2014/chart" uri="{C3380CC4-5D6E-409C-BE32-E72D297353CC}">
              <c16:uniqueId val="{00000009-3465-47A2-8915-9739C5D0185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{EE5A9AD4-C268-47AA-B4B8-2BFD25DAA49E}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465-47A2-8915-9739C5D0185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{C8A505C0-40F6-4072-94C7-0C7494F8B06C}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465-47A2-8915-9739C5D0185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{5CB4C0F1-E45B-4B03-9A72-002ED6578660}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465-47A2-8915-9739C5D0185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{983F9E03-D5D8-44F9-9D9D-07C9A7C5BEA7}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465-47A2-8915-9739C5D0185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{6B491BCE-BC32-492B-B27E-5AC02FDCC009}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465-47A2-8915-9739C5D01855}"/>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{67FCD17A-229D-4BDE-AB2C-B336EFA0DA30}</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465-47A2-8915-9739C5D01855}"/>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{4A0ABB7A-03DC-4100-8173-CC045FBA5F80}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465-47A2-8915-9739C5D01855}"/>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{EF29A63E-D2E1-44EA-AF18-C86DF87F0E2A}</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465-47A2-8915-9739C5D01855}"/>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{A50823B5-ABCE-410C-A43E-D2A515473A90}</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465-47A2-8915-9739C5D0185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55.4</c:v>
                </c:pt>
                <c:pt idx="16">
                  <c:v>59.3</c:v>
                </c:pt>
                <c:pt idx="24">
                  <c:v>59.9</c:v>
                </c:pt>
                <c:pt idx="32">
                  <c:v>61.5</c:v>
                </c:pt>
              </c:numCache>
            </c:numRef>
          </c:xVal>
          <c:yVal>
            <c:numRef>
              <c:f>公会計指標分析・財政指標組合せ分析表!$BP$55:$DC$55</c:f>
              <c:numCache>
                <c:formatCode>#,##0.0;"▲ "#,##0.0</c:formatCode>
                <c:ptCount val="40"/>
                <c:pt idx="0">
                  <c:v>39</c:v>
                </c:pt>
                <c:pt idx="16">
                  <c:v>31.9</c:v>
                </c:pt>
                <c:pt idx="24">
                  <c:v>24.2</c:v>
                </c:pt>
                <c:pt idx="32">
                  <c:v>22.1</c:v>
                </c:pt>
              </c:numCache>
            </c:numRef>
          </c:yVal>
          <c:smooth val="0"/>
          <c:extLst>
            <c:ext xmlns:c16="http://schemas.microsoft.com/office/drawing/2014/chart" uri="{C3380CC4-5D6E-409C-BE32-E72D297353CC}">
              <c16:uniqueId val="{00000013-3465-47A2-8915-9739C5D01855}"/>
            </c:ext>
          </c:extLst>
        </c:ser>
        <c:dLbls>
          <c:showLegendKey val="0"/>
          <c:showVal val="1"/>
          <c:showCatName val="0"/>
          <c:showSerName val="0"/>
          <c:showPercent val="0"/>
          <c:showBubbleSize val="0"/>
        </c:dLbls>
        <c:axId val="46179840"/>
        <c:axId val="46181760"/>
      </c:scatterChart>
      <c:valAx>
        <c:axId val="46179840"/>
        <c:scaling>
          <c:orientation val="minMax"/>
          <c:max val="63"/>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6"/>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{7B805CDC-FFB8-40F8-AEE0-27674608B24B}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208-4823-9399-C2005AE269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{FC5F5FE0-D8AF-40B9-8C47-E1C061FF5FD5}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208-4823-9399-C2005AE269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{ABAE0741-35E9-4B66-9BC5-D103E6E79ABD}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208-4823-9399-C2005AE269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{E34CB97A-186D-4B24-B3C5-411C77B93851}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208-4823-9399-C2005AE269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{E9FC0EBF-BE95-44BC-94ED-42B46EAB1637}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208-4823-9399-C2005AE269C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{37DFECAF-BAF4-4FA8-90E9-669F27E75E70}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208-4823-9399-C2005AE269C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{195DA48F-037E-45FD-B987-23C837418A6F}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208-4823-9399-C2005AE269C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{0C8951B6-34AD-4BEF-8125-58D16037CD09}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208-4823-9399-C2005AE269C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{0F2866BC-B3BC-4182-9891-3C8EE576FC98}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208-4823-9399-C2005AE269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c:v>
                </c:pt>
                <c:pt idx="8">
                  <c:v>8.6</c:v>
                </c:pt>
                <c:pt idx="16">
                  <c:v>8.3000000000000007</c:v>
                </c:pt>
                <c:pt idx="24">
                  <c:v>8.3000000000000007</c:v>
                </c:pt>
                <c:pt idx="32">
                  <c:v>8.1999999999999993</c:v>
                </c:pt>
              </c:numCache>
            </c:numRef>
          </c:xVal>
          <c:yVal>
            <c:numRef>
              <c:f>公会計指標分析・財政指標組合せ分析表!$BP$73:$DC$73</c:f>
              <c:numCache>
                <c:formatCode>#,##0.0;"▲ "#,##0.0</c:formatCode>
                <c:ptCount val="40"/>
                <c:pt idx="0">
                  <c:v>67.8</c:v>
                </c:pt>
                <c:pt idx="8">
                  <c:v>69.099999999999994</c:v>
                </c:pt>
                <c:pt idx="16">
                  <c:v>68.099999999999994</c:v>
                </c:pt>
                <c:pt idx="24">
                  <c:v>55.9</c:v>
                </c:pt>
                <c:pt idx="32">
                  <c:v>33.299999999999997</c:v>
                </c:pt>
              </c:numCache>
            </c:numRef>
          </c:yVal>
          <c:smooth val="0"/>
          <c:extLst>
            <c:ext xmlns:c16="http://schemas.microsoft.com/office/drawing/2014/chart" uri="{C3380CC4-5D6E-409C-BE32-E72D297353CC}">
              <c16:uniqueId val="{00000009-D208-4823-9399-C2005AE269C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{E6716551-5EED-4626-A3AC-6C5F62B18E8B}</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208-4823-9399-C2005AE269C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{28E2A233-9C21-4A64-BC57-22F7E196F8B5}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208-4823-9399-C2005AE269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{829EC2C2-6B4D-405E-A847-0C7C7C30DEF4}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208-4823-9399-C2005AE269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{C203BA5E-5F37-490D-886A-6179930658B4}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208-4823-9399-C2005AE269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{405544B4-8FC9-4C04-8592-E76E6008EEF3}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208-4823-9399-C2005AE269C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{C84C634D-3E50-494B-8411-2177F2DD5CE2}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208-4823-9399-C2005AE269C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{EFA9207C-4655-4C54-8CB3-D47E949C974A}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208-4823-9399-C2005AE269CE}"/>
                </c:ext>
              </c:extLst>
            </c:dLbl>
            <c:dLbl>
              <c:idx val="24"/>
              <c:layout>
                <c:manualLayout>
                  <c:x val="-3.1414550767788714E-2"/>
                  <c:y val="-6.241664708779395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{82CEE326-3625-4483-8078-0C49485382BC}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208-4823-9399-C2005AE269CE}"/>
                </c:ext>
              </c:extLst>
            </c:dLbl>
            <c:dLbl>
              <c:idx val="32"/>
              <c:layout>
                <c:manualLayout>
                  <c:x val="-3.1853783576397503E-2"/>
                  <c:y val="-6.241664708779395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{FBA40BCC-69D0-4BBB-98DD-1BEB3EA459CF}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208-4823-9399-C2005AE269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c:v>
                </c:pt>
                <c:pt idx="8">
                  <c:v>6.9</c:v>
                </c:pt>
                <c:pt idx="16">
                  <c:v>6.6</c:v>
                </c:pt>
                <c:pt idx="24">
                  <c:v>6.4</c:v>
                </c:pt>
                <c:pt idx="32">
                  <c:v>6.3</c:v>
                </c:pt>
              </c:numCache>
            </c:numRef>
          </c:xVal>
          <c:yVal>
            <c:numRef>
              <c:f>公会計指標分析・財政指標組合せ分析表!$BP$77:$DC$77</c:f>
              <c:numCache>
                <c:formatCode>#,##0.0;"▲ "#,##0.0</c:formatCode>
                <c:ptCount val="40"/>
                <c:pt idx="0">
                  <c:v>39</c:v>
                </c:pt>
                <c:pt idx="8">
                  <c:v>35.299999999999997</c:v>
                </c:pt>
                <c:pt idx="16">
                  <c:v>31.9</c:v>
                </c:pt>
                <c:pt idx="24">
                  <c:v>24.2</c:v>
                </c:pt>
                <c:pt idx="32">
                  <c:v>22.1</c:v>
                </c:pt>
              </c:numCache>
            </c:numRef>
          </c:yVal>
          <c:smooth val="0"/>
          <c:extLst>
            <c:ext xmlns:c16="http://schemas.microsoft.com/office/drawing/2014/chart" uri="{C3380CC4-5D6E-409C-BE32-E72D297353CC}">
              <c16:uniqueId val="{00000013-D208-4823-9399-C2005AE269CE}"/>
            </c:ext>
          </c:extLst>
        </c:ser>
        <c:dLbls>
          <c:showLegendKey val="0"/>
          <c:showVal val="1"/>
          <c:showCatName val="0"/>
          <c:showSerName val="0"/>
          <c:showPercent val="0"/>
          <c:showBubbleSize val="0"/>
        </c:dLbls>
        <c:axId val="84219776"/>
        <c:axId val="84234240"/>
      </c:scatterChart>
      <c:valAx>
        <c:axId val="84219776"/>
        <c:scaling>
          <c:orientation val="minMax"/>
          <c:max val="9.2999999999999989"/>
          <c:min val="6.1"/>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72E386D1-CD7D-4584-AA8C-4E1A14CD5DB5}"/>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EF280B7-EB5A-4A9F-9073-E48240291FA2}"/>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27ED353-87D3-41E8-9EDC-14E6383272C2}"/>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A73C6BE-CD1E-4751-AA1B-DE075A14FAF2}"/>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0F620D2-E490-4FED-9DB8-BED070725BD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20A30AB6-1DC0-4407-AE94-6A194975EE69}"/>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539572D2-D6BA-42CB-8CCB-1328619B22BE}"/>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3F552B1F-F0D4-414C-BDE9-626606D9CDFA}"/>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F4437E2-D297-4A82-9730-DD4432B62715}"/>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EF3EA1AB-3C2C-4F73-8C57-F1BF24F97B6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4C25B1C6-14BD-412C-AB9C-F79C1524B71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2C4EB9F3-AADC-448E-8AFD-99D984D91E4C}"/>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F5F46430-FE10-49E0-A649-BFEAF688FD76}"/>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4CDD95C1-78EB-4B3A-A793-132126B4D81B}"/>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C4FA1212-0F8D-4D06-BB88-F9383A87594C}"/>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7425BBC1-CDEA-4928-99EB-ABEB77D505D7}"/>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4CF4E4C3-80F6-40E8-96DD-2D46BC6E9876}"/>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F8153195-6B27-4CA0-883F-82C9FB14ED45}"/>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F622E803-88F0-4C6E-979A-450612EA03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2EB1D16A-7B1F-4CDC-A174-A67A27186D1E}"/>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220CA44A-C46F-4EC2-8644-E53ACB94A83F}"/>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年度以降新規発行を抑制してきたことにより元利償還金は減少傾向にあり、それに伴う算入公債費等も減少傾向にあるため、実質公債費比率は前年度と</a:t>
          </a:r>
          <a:r>
            <a:rPr kumimoji="1" lang="ja-JP" altLang="en-US" sz="1100">
              <a:solidFill>
                <a:schemeClr val="dk1"/>
              </a:solidFill>
              <a:effectLst/>
              <a:latin typeface="+mn-lt"/>
              <a:ea typeface="+mn-ea"/>
              <a:cs typeface="+mn-cs"/>
            </a:rPr>
            <a:t>同程度</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で推移している。しかし、今後は焼却施設の老朽化に伴う組合等が起こした地方債の元利償還金に対する負担金の増加や沖縄振興特別推進交付金事業に伴う地方債発行の増加が懸念されるため、地方債の償還に要する資金を計画的に積み立てる等、更なる改善に取り組む必要があ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33454F25-3F63-4A84-A7A3-5211E99A96AD}"/>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215BC08D-DC22-40E1-AB57-28795FA15B29}"/>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907C5E2E-CF77-4CEE-95F0-B2FD30F7FC42}"/>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2AEDECAF-E3C1-4D10-A44F-670180E11A13}"/>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満期一括償還地方債について発行していないため、満期一括償還地方債に係る積立ルール（</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）に基づく積立てを行っていない。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64A62EDC-A44B-49ED-AA3D-10A74310A4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85682E5E-A477-4300-B2C7-C7D157030084}"/>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8D830B98-1316-4408-BF42-AB741B1F292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55225E8E-CFD3-4DEB-9E05-2E10BCA3629A}"/>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809E4D26-815F-4FFE-A212-9AB5BC9C7BEE}"/>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EB710D6C-0CF5-4A8B-AFA1-FD9C65982A3B}"/>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E0B25179-DCC8-44A6-A4A6-FFC1D05C4E79}"/>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A4B056A0-5A94-43A3-AAA0-782942113664}"/>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B64B229E-A24D-42BE-A9FB-A2E7FA2F04F5}"/>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BF058BE4-D4A5-4899-BF39-1F6D10095D05}"/>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B9430C85-BCC9-4A71-A642-87DA535CA3EF}"/>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E3F28E3E-CFEE-4056-8206-A90EC557940F}"/>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AF9C87B7-9B77-4F27-AF43-0367BBC66637}"/>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B1879AB7-8E35-42CD-9B9D-EFCDCF0DBF1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96C65752-F071-49FD-8BDC-015D201448E2}"/>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C0D3EE7B-568E-4794-8FA4-6648BCA4C8AB}"/>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F2ADC792-DBDB-402F-9BAC-31BCDA800BE7}"/>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DA999698-543F-4702-A61C-4207A1174F99}"/>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C4FC60EC-D9A5-48E0-AF55-9D2BDD65D622}"/>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963D08C4-483D-4750-9EEB-551D565D9254}"/>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9F00EA53-269F-4CEB-B681-CC6339C18862}"/>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5E017225-7A28-4577-A064-A58675D0DF4B}"/>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公共施設整備基金の増により、</a:t>
          </a:r>
          <a:r>
            <a:rPr kumimoji="1" lang="ja-JP" altLang="ja-JP" sz="1100">
              <a:solidFill>
                <a:schemeClr val="dk1"/>
              </a:solidFill>
              <a:effectLst/>
              <a:latin typeface="+mn-lt"/>
              <a:ea typeface="+mn-ea"/>
              <a:cs typeface="+mn-cs"/>
            </a:rPr>
            <a:t>充当可能財源等が</a:t>
          </a:r>
          <a:r>
            <a:rPr kumimoji="1" lang="ja-JP" altLang="en-US" sz="1100">
              <a:solidFill>
                <a:schemeClr val="dk1"/>
              </a:solidFill>
              <a:effectLst/>
              <a:latin typeface="+mn-lt"/>
              <a:ea typeface="+mn-ea"/>
              <a:cs typeface="+mn-cs"/>
            </a:rPr>
            <a:t>増となった一方</a:t>
          </a:r>
          <a:r>
            <a:rPr kumimoji="1" lang="ja-JP" altLang="ja-JP" sz="1100">
              <a:solidFill>
                <a:schemeClr val="dk1"/>
              </a:solidFill>
              <a:effectLst/>
              <a:latin typeface="+mn-lt"/>
              <a:ea typeface="+mn-ea"/>
              <a:cs typeface="+mn-cs"/>
            </a:rPr>
            <a:t>で、将来負担額が減少傾向であるため、将来負担比率は改善している。団塊の世代の退職による退職手当負担見込額の増傾向はピークを越えたが、今後は農業集落排水事業の工事費増に伴う公営企業債等繰入見込額の増加が見込まれる。また、一般会計等に係る地方債の現在高についても減少傾向ではあるものの、沖縄振興特別推進交付金事業に伴う地方債発行の必要性が高まることが予想されており、将来負担比率の増加が懸念さ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4D73166C-6040-4809-B76F-D8B538C337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B96869E2-E208-4B5B-8488-43C641A88A5F}"/>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83CDA0FE-4E8D-4CBE-A3D3-10E106B49424}"/>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ED9616E-A41F-49BB-9DB9-CEDAA0E53158}"/>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5070E239-C5E5-478E-82C3-EF0A73BB1FDE}"/>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1B883FA-481B-4DC6-B2E3-BFC9CDF6195E}"/>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DA9E2AC-B27C-4C73-B328-C0144E38E2C8}"/>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沖縄県糸満市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DE1F7A40-9D02-45CE-B962-98AB428C6F2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7FFFF710-2A07-4A99-9107-4FD7CE0A672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65EFF173-9EE5-4605-A760-D3FAE0FEF671}"/>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527E07D-3BC2-4357-8C05-17D1C457BFA1}"/>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ふるさと応援基金が</a:t>
          </a:r>
          <a:r>
            <a:rPr kumimoji="1" lang="ja-JP" altLang="en-US"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51</a:t>
          </a:r>
          <a:r>
            <a:rPr kumimoji="1" lang="ja-JP" altLang="en-US" sz="1100">
              <a:solidFill>
                <a:schemeClr val="dk1"/>
              </a:solidFill>
              <a:effectLst/>
              <a:latin typeface="+mn-lt"/>
              <a:ea typeface="+mn-ea"/>
              <a:cs typeface="+mn-cs"/>
            </a:rPr>
            <a:t>百万円を充当した一方で、</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百万円積み立てたことにより増となった。</a:t>
          </a:r>
          <a:r>
            <a:rPr kumimoji="1" lang="ja-JP" altLang="ja-JP" sz="1100" b="0" i="0" baseline="0">
              <a:solidFill>
                <a:schemeClr val="dk1"/>
              </a:solidFill>
              <a:effectLst/>
              <a:latin typeface="+mn-lt"/>
              <a:ea typeface="+mn-ea"/>
              <a:cs typeface="+mn-cs"/>
            </a:rPr>
            <a:t>財政調整基金が</a:t>
          </a:r>
          <a:r>
            <a:rPr kumimoji="1" lang="ja-JP" altLang="en-US" sz="1100" b="0" i="0" baseline="0">
              <a:solidFill>
                <a:schemeClr val="dk1"/>
              </a:solidFill>
              <a:effectLst/>
              <a:latin typeface="+mn-lt"/>
              <a:ea typeface="+mn-ea"/>
              <a:cs typeface="+mn-cs"/>
            </a:rPr>
            <a:t>歳出決算額として</a:t>
          </a:r>
          <a:r>
            <a:rPr kumimoji="1" lang="en-US" altLang="ja-JP" sz="1100" b="0" i="0" baseline="0">
              <a:solidFill>
                <a:schemeClr val="dk1"/>
              </a:solidFill>
              <a:effectLst/>
              <a:latin typeface="+mn-lt"/>
              <a:ea typeface="+mn-ea"/>
              <a:cs typeface="+mn-cs"/>
            </a:rPr>
            <a:t>103</a:t>
          </a:r>
          <a:r>
            <a:rPr kumimoji="1" lang="ja-JP" altLang="en-US" sz="1100" b="0" i="0" baseline="0">
              <a:solidFill>
                <a:schemeClr val="dk1"/>
              </a:solidFill>
              <a:effectLst/>
              <a:latin typeface="+mn-lt"/>
              <a:ea typeface="+mn-ea"/>
              <a:cs typeface="+mn-cs"/>
            </a:rPr>
            <a:t>百万円、決算剰余金として</a:t>
          </a:r>
          <a:r>
            <a:rPr kumimoji="1" lang="en-US" altLang="ja-JP" sz="1100" b="0" i="0" baseline="0">
              <a:solidFill>
                <a:schemeClr val="dk1"/>
              </a:solidFill>
              <a:effectLst/>
              <a:latin typeface="+mn-lt"/>
              <a:ea typeface="+mn-ea"/>
              <a:cs typeface="+mn-cs"/>
            </a:rPr>
            <a:t>450</a:t>
          </a:r>
          <a:r>
            <a:rPr kumimoji="1" lang="ja-JP" altLang="en-US" sz="1100" b="0" i="0" baseline="0">
              <a:solidFill>
                <a:schemeClr val="dk1"/>
              </a:solidFill>
              <a:effectLst/>
              <a:latin typeface="+mn-lt"/>
              <a:ea typeface="+mn-ea"/>
              <a:cs typeface="+mn-cs"/>
            </a:rPr>
            <a:t>百万円を積み立てたことにより増となった。</a:t>
          </a:r>
          <a:r>
            <a:rPr kumimoji="1" lang="ja-JP" altLang="ja-JP" sz="1100">
              <a:solidFill>
                <a:schemeClr val="dk1"/>
              </a:solidFill>
              <a:effectLst/>
              <a:latin typeface="+mn-lt"/>
              <a:ea typeface="+mn-ea"/>
              <a:cs typeface="+mn-cs"/>
            </a:rPr>
            <a:t>公共施設整備基金が公共施設整備費に</a:t>
          </a:r>
          <a:r>
            <a:rPr kumimoji="1" lang="en-US" altLang="ja-JP" sz="1100">
              <a:solidFill>
                <a:schemeClr val="dk1"/>
              </a:solidFill>
              <a:effectLst/>
              <a:latin typeface="+mn-lt"/>
              <a:ea typeface="+mn-ea"/>
              <a:cs typeface="+mn-cs"/>
            </a:rPr>
            <a:t>367</a:t>
          </a:r>
          <a:r>
            <a:rPr kumimoji="1" lang="ja-JP" altLang="ja-JP" sz="1100">
              <a:solidFill>
                <a:schemeClr val="dk1"/>
              </a:solidFill>
              <a:effectLst/>
              <a:latin typeface="+mn-lt"/>
              <a:ea typeface="+mn-ea"/>
              <a:cs typeface="+mn-cs"/>
            </a:rPr>
            <a:t>百万円充当した</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2,000</a:t>
          </a:r>
          <a:r>
            <a:rPr kumimoji="1" lang="ja-JP" altLang="en-US" sz="1100">
              <a:solidFill>
                <a:schemeClr val="dk1"/>
              </a:solidFill>
              <a:effectLst/>
              <a:latin typeface="+mn-lt"/>
              <a:ea typeface="+mn-ea"/>
              <a:cs typeface="+mn-cs"/>
            </a:rPr>
            <a:t>百万円積み立てたことにより増となった。このように、３つの基金で増となったことにより、</a:t>
          </a:r>
          <a:r>
            <a:rPr kumimoji="1" lang="ja-JP" altLang="ja-JP" sz="1100">
              <a:solidFill>
                <a:schemeClr val="dk1"/>
              </a:solidFill>
              <a:effectLst/>
              <a:latin typeface="+mn-lt"/>
              <a:ea typeface="+mn-ea"/>
              <a:cs typeface="+mn-cs"/>
            </a:rPr>
            <a:t>基金全体として</a:t>
          </a:r>
          <a:r>
            <a:rPr kumimoji="1" lang="en-US" altLang="ja-JP" sz="1100">
              <a:solidFill>
                <a:schemeClr val="dk1"/>
              </a:solidFill>
              <a:effectLst/>
              <a:latin typeface="+mn-lt"/>
              <a:ea typeface="+mn-ea"/>
              <a:cs typeface="+mn-cs"/>
            </a:rPr>
            <a:t>2,270</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中期的財政見通しの推計結果から計画的財政運営の必要性は明らかであり、将来に向けた財政健全化を推進するために、歳入の確保と歳出の圧縮に加え、基金運用の適正な管理計画を立てる必要がある。特に財政調整基金、減債基金及び公共施設整備基金については、無秩序な運用を控え、適切な運用を目指す。</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7545937-D1D8-4BA4-BC37-41A2CDFA9F9A}"/>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88DE2A1-3717-4B3D-9731-F70CD0ECCDC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8027EB78-61B7-4C67-A9C5-BEB145DAD54E}"/>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・人材育成基金　　：人材育成に寄与する事業の資金</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・公共施設整備基金：下水道及びその他公共施設等の整備資金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・市民会館建設基金：糸満市民会館の建設資金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・ふるさと応援基金：夢のある個性豊かなふるさとづくりに資する事業の資金</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・福祉振興基金　　：地域における福祉活動の促進等を図る事業の推進資金</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・人材育成基金　　：</a:t>
          </a:r>
          <a:r>
            <a:rPr lang="ja-JP" altLang="ja-JP" sz="1100">
              <a:solidFill>
                <a:schemeClr val="dk1"/>
              </a:solidFill>
              <a:effectLst/>
              <a:latin typeface="+mn-lt"/>
              <a:ea typeface="+mn-ea"/>
              <a:cs typeface="+mn-cs"/>
            </a:rPr>
            <a:t>国債満期償還金（</a:t>
          </a:r>
          <a:r>
            <a:rPr lang="en-US" altLang="ja-JP" sz="1100">
              <a:solidFill>
                <a:schemeClr val="dk1"/>
              </a:solidFill>
              <a:effectLst/>
              <a:latin typeface="+mn-lt"/>
              <a:ea typeface="+mn-ea"/>
              <a:cs typeface="+mn-cs"/>
            </a:rPr>
            <a:t>12,200,000</a:t>
          </a:r>
          <a:r>
            <a:rPr lang="ja-JP" altLang="ja-JP" sz="1100">
              <a:solidFill>
                <a:schemeClr val="dk1"/>
              </a:solidFill>
              <a:effectLst/>
              <a:latin typeface="+mn-lt"/>
              <a:ea typeface="+mn-ea"/>
              <a:cs typeface="+mn-cs"/>
            </a:rPr>
            <a:t>円）による預金残高の増</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・公共施設整備基金：公共施設整備費に</a:t>
          </a:r>
          <a:r>
            <a:rPr kumimoji="1" lang="en-US" altLang="ja-JP" sz="1100" b="0" i="0" baseline="0">
              <a:solidFill>
                <a:schemeClr val="dk1"/>
              </a:solidFill>
              <a:effectLst/>
              <a:latin typeface="+mn-lt"/>
              <a:ea typeface="+mn-ea"/>
              <a:cs typeface="+mn-cs"/>
            </a:rPr>
            <a:t>367</a:t>
          </a:r>
          <a:r>
            <a:rPr kumimoji="1" lang="ja-JP" altLang="ja-JP" sz="1100" b="0" i="0" baseline="0">
              <a:solidFill>
                <a:schemeClr val="dk1"/>
              </a:solidFill>
              <a:effectLst/>
              <a:latin typeface="+mn-lt"/>
              <a:ea typeface="+mn-ea"/>
              <a:cs typeface="+mn-cs"/>
            </a:rPr>
            <a:t>百万円を充当した</a:t>
          </a:r>
          <a:r>
            <a:rPr kumimoji="1" lang="ja-JP" altLang="en-US" sz="1100" b="0" i="0" baseline="0">
              <a:solidFill>
                <a:schemeClr val="dk1"/>
              </a:solidFill>
              <a:effectLst/>
              <a:latin typeface="+mn-lt"/>
              <a:ea typeface="+mn-ea"/>
              <a:cs typeface="+mn-cs"/>
            </a:rPr>
            <a:t>一方で、</a:t>
          </a:r>
          <a:r>
            <a:rPr kumimoji="1" lang="en-US" altLang="ja-JP" sz="1100" b="0" i="0" baseline="0">
              <a:solidFill>
                <a:schemeClr val="dk1"/>
              </a:solidFill>
              <a:effectLst/>
              <a:latin typeface="+mn-lt"/>
              <a:ea typeface="+mn-ea"/>
              <a:cs typeface="+mn-cs"/>
            </a:rPr>
            <a:t>2,000</a:t>
          </a:r>
          <a:r>
            <a:rPr kumimoji="1" lang="ja-JP" altLang="en-US" sz="1100" b="0" i="0" baseline="0">
              <a:solidFill>
                <a:schemeClr val="dk1"/>
              </a:solidFill>
              <a:effectLst/>
              <a:latin typeface="+mn-lt"/>
              <a:ea typeface="+mn-ea"/>
              <a:cs typeface="+mn-cs"/>
            </a:rPr>
            <a:t>百万円積み立てたことにより増加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・市民会館建設基金：増減なし</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・ふるさと応援基金：</a:t>
          </a:r>
          <a:r>
            <a:rPr lang="ja-JP" altLang="ja-JP" sz="1100">
              <a:solidFill>
                <a:schemeClr val="dk1"/>
              </a:solidFill>
              <a:effectLst/>
              <a:latin typeface="+mn-lt"/>
              <a:ea typeface="+mn-ea"/>
              <a:cs typeface="+mn-cs"/>
            </a:rPr>
            <a:t>地場産品販路拡大事業等の事業に約</a:t>
          </a:r>
          <a:r>
            <a:rPr lang="en-US" altLang="ja-JP" sz="1100">
              <a:solidFill>
                <a:schemeClr val="dk1"/>
              </a:solidFill>
              <a:effectLst/>
              <a:latin typeface="+mn-lt"/>
              <a:ea typeface="+mn-ea"/>
              <a:cs typeface="+mn-cs"/>
            </a:rPr>
            <a:t>51</a:t>
          </a:r>
          <a:r>
            <a:rPr lang="ja-JP" altLang="ja-JP" sz="1100">
              <a:solidFill>
                <a:schemeClr val="dk1"/>
              </a:solidFill>
              <a:effectLst/>
              <a:latin typeface="+mn-lt"/>
              <a:ea typeface="+mn-ea"/>
              <a:cs typeface="+mn-cs"/>
            </a:rPr>
            <a:t>百万円を充当した一方で、糸満市ふるさと応援寄附金を約</a:t>
          </a:r>
          <a:r>
            <a:rPr lang="en-US" altLang="ja-JP" sz="1100">
              <a:solidFill>
                <a:schemeClr val="dk1"/>
              </a:solidFill>
              <a:effectLst/>
              <a:latin typeface="+mn-lt"/>
              <a:ea typeface="+mn-ea"/>
              <a:cs typeface="+mn-cs"/>
            </a:rPr>
            <a:t>130</a:t>
          </a:r>
          <a:r>
            <a:rPr lang="ja-JP" altLang="ja-JP" sz="1100">
              <a:solidFill>
                <a:schemeClr val="dk1"/>
              </a:solidFill>
              <a:effectLst/>
              <a:latin typeface="+mn-lt"/>
              <a:ea typeface="+mn-ea"/>
              <a:cs typeface="+mn-cs"/>
            </a:rPr>
            <a:t>百万円積み立てたことにより増加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・福祉振興基金　　：増減なし</a:t>
          </a:r>
          <a:endParaRPr kumimoji="1" lang="en-US" altLang="ja-JP" sz="1100" b="0" i="0" baseline="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b="0" i="0" baseline="0">
              <a:solidFill>
                <a:schemeClr val="dk1"/>
              </a:solidFill>
              <a:effectLst/>
              <a:latin typeface="+mn-lt"/>
              <a:ea typeface="+mn-ea"/>
              <a:cs typeface="+mn-cs"/>
            </a:rPr>
            <a:t>・人材育成基金　　：近年の低利率推移から、当分の間、基金への積立ては行わず、寄附金、債権等の運用益を事業費として活用していく。</a:t>
          </a:r>
          <a:endParaRPr lang="ja-JP" altLang="ja-JP" sz="1400">
            <a:effectLst/>
          </a:endParaRPr>
        </a:p>
        <a:p>
          <a:pPr eaLnBrk="1" fontAlgn="auto" latinLnBrk="0" hangingPunct="1"/>
          <a:r>
            <a:rPr kumimoji="1" lang="en-US" altLang="ja-JP"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・公共施設整備基金：糸満のくらし体感施設等の公共施設整備費として活用していく。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・市民会館建設基金：糸満市民会館の建設資金として活用していく。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・ふるさと応援基金：毎年度、糸満市ふるさと応援寄附金を全額積み立て、寄附者の意向が反映されるような事業に充当する。また、糸満市ふるさと</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応援寄附金に同調して増加するふるさと応援寄附制度推進事業費の一部に充てる。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・福祉振興基金　　：これまでの実績として、生活支援事業補助金、社会福祉大会補助金、健康福祉まつり補助金があり、今後も基金の趣旨に沿う事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業に補助金を交付していく。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B639D57E-DD7D-496B-99B8-E4052F11A4A8}"/>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73948D24-3B78-473B-A520-7D49AD43F29B}"/>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D2DD75DB-756A-4276-9941-F7BA7C0AB584}"/>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決算剰余金のうち</a:t>
          </a:r>
          <a:r>
            <a:rPr kumimoji="1" lang="en-US" altLang="ja-JP" sz="1100">
              <a:solidFill>
                <a:schemeClr val="dk1"/>
              </a:solidFill>
              <a:effectLst/>
              <a:latin typeface="+mn-lt"/>
              <a:ea typeface="+mn-ea"/>
              <a:cs typeface="+mn-cs"/>
            </a:rPr>
            <a:t>450</a:t>
          </a:r>
          <a:r>
            <a:rPr kumimoji="1" lang="ja-JP" altLang="ja-JP" sz="1100">
              <a:solidFill>
                <a:schemeClr val="dk1"/>
              </a:solidFill>
              <a:effectLst/>
              <a:latin typeface="+mn-lt"/>
              <a:ea typeface="+mn-ea"/>
              <a:cs typeface="+mn-cs"/>
            </a:rPr>
            <a:t>百万円を積み立て、</a:t>
          </a:r>
          <a:r>
            <a:rPr kumimoji="1" lang="ja-JP" altLang="en-US" sz="1100">
              <a:solidFill>
                <a:schemeClr val="dk1"/>
              </a:solidFill>
              <a:effectLst/>
              <a:latin typeface="+mn-lt"/>
              <a:ea typeface="+mn-ea"/>
              <a:cs typeface="+mn-cs"/>
            </a:rPr>
            <a:t>歳出決算額が</a:t>
          </a:r>
          <a:r>
            <a:rPr kumimoji="1" lang="en-US" altLang="ja-JP" sz="1100">
              <a:solidFill>
                <a:schemeClr val="dk1"/>
              </a:solidFill>
              <a:effectLst/>
              <a:latin typeface="+mn-lt"/>
              <a:ea typeface="+mn-ea"/>
              <a:cs typeface="+mn-cs"/>
            </a:rPr>
            <a:t>103</a:t>
          </a:r>
          <a:r>
            <a:rPr kumimoji="1" lang="ja-JP" altLang="en-US" sz="1100">
              <a:solidFill>
                <a:schemeClr val="dk1"/>
              </a:solidFill>
              <a:effectLst/>
              <a:latin typeface="+mn-lt"/>
              <a:ea typeface="+mn-ea"/>
              <a:cs typeface="+mn-cs"/>
            </a:rPr>
            <a:t>百万円となったため、</a:t>
          </a:r>
          <a:r>
            <a:rPr kumimoji="1" lang="en-US" altLang="ja-JP" sz="1100">
              <a:solidFill>
                <a:schemeClr val="dk1"/>
              </a:solidFill>
              <a:effectLst/>
              <a:latin typeface="+mn-lt"/>
              <a:ea typeface="+mn-ea"/>
              <a:cs typeface="+mn-cs"/>
            </a:rPr>
            <a:t>553</a:t>
          </a:r>
          <a:r>
            <a:rPr kumimoji="1" lang="ja-JP" altLang="en-US" sz="1100">
              <a:solidFill>
                <a:schemeClr val="dk1"/>
              </a:solidFill>
              <a:effectLst/>
              <a:latin typeface="+mn-lt"/>
              <a:ea typeface="+mn-ea"/>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毎年度、歳入総額から歳出総額を差し引いた剰余金を想定しているが、財政状況の厳しい現状では当分の間、剰余金の発生は少ないものと見込んでおり、積立ては厳しいものと考えられ、極力現在の基金残高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3200BECD-2B08-4321-9E76-EAC4A18AAC4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22B0E828-2F6E-449D-90F9-1067BA550ACB}"/>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4C58B6C4-3B05-4A5E-9BC4-6FB04C277F06}"/>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mn-lt"/>
              <a:ea typeface="+mn-ea"/>
              <a:cs typeface="+mn-cs"/>
            </a:rPr>
            <a:t>毎年度、歳入総額から歳出総額を差し引いた剰余金を想定しているが、財政状況の厳しい現状では当分の間、剰余金の発生は少ないものと見込んでおり、積立ては厳しいものと考えられ、財政調整基金と同様に極力現在の基金残高の維持に努め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0F6F09F-AFC9-496E-AEE5-3BED9409B33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62,191
61,258
46.63
29,682,458
29,075,264
492,473
12,510,646
18,417,497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a:t>
          </a:r>
          <a:r>
            <a:rPr kumimoji="1" lang="en-US" altLang="ja-JP" sz="1100">
              <a:solidFill>
                <a:schemeClr val="dk1"/>
              </a:solidFill>
              <a:effectLst/>
              <a:latin typeface="+mn-lt"/>
              <a:ea typeface="+mn-ea"/>
              <a:cs typeface="+mn-cs"/>
            </a:rPr>
            <a:t>H30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52.0</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R01</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55.3</a:t>
          </a:r>
          <a:r>
            <a:rPr kumimoji="1" lang="ja-JP" altLang="ja-JP" sz="1100">
              <a:solidFill>
                <a:schemeClr val="dk1"/>
              </a:solidFill>
              <a:effectLst/>
              <a:latin typeface="+mn-lt"/>
              <a:ea typeface="+mn-ea"/>
              <a:cs typeface="+mn-cs"/>
            </a:rPr>
            <a:t>％であり、</a:t>
          </a:r>
          <a:r>
            <a:rPr kumimoji="1" lang="ja-JP" altLang="en-US" sz="1100">
              <a:solidFill>
                <a:schemeClr val="dk1"/>
              </a:solidFill>
              <a:effectLst/>
              <a:latin typeface="+mn-lt"/>
              <a:ea typeface="+mn-ea"/>
              <a:cs typeface="+mn-cs"/>
            </a:rPr>
            <a:t>全国平均より低いが、</a:t>
          </a:r>
          <a:r>
            <a:rPr kumimoji="1" lang="ja-JP" altLang="ja-JP" sz="1100">
              <a:solidFill>
                <a:schemeClr val="dk1"/>
              </a:solidFill>
              <a:effectLst/>
              <a:latin typeface="+mn-lt"/>
              <a:ea typeface="+mn-ea"/>
              <a:cs typeface="+mn-cs"/>
            </a:rPr>
            <a:t>類似団体</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県内平均より高い水準となっている。現在高嶺小中学校や観光振興センターといった大規模施設の建設を控えていることから今後は</a:t>
          </a:r>
          <a:r>
            <a:rPr kumimoji="1" lang="ja-JP" altLang="en-US" sz="1100">
              <a:solidFill>
                <a:schemeClr val="dk1"/>
              </a:solidFill>
              <a:effectLst/>
              <a:latin typeface="+mn-lt"/>
              <a:ea typeface="+mn-ea"/>
              <a:cs typeface="+mn-cs"/>
            </a:rPr>
            <a:t>上昇の抑制が</a:t>
          </a:r>
          <a:r>
            <a:rPr kumimoji="1" lang="ja-JP" altLang="ja-JP" sz="1100">
              <a:solidFill>
                <a:schemeClr val="dk1"/>
              </a:solidFill>
              <a:effectLst/>
              <a:latin typeface="+mn-lt"/>
              <a:ea typeface="+mn-ea"/>
              <a:cs typeface="+mn-cs"/>
            </a:rPr>
            <a:t>見込まれる。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74130</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160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79012</xdr:rowOff>
    </xdr:from>
    <xdr:to>
      <xdr:col>7</xdr:col>
      <xdr:colOff>187325</xdr:colOff>
      <xdr:row>31</xdr:row>
      <xdr:rowOff>9162</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599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75928</xdr:rowOff>
    </xdr:from>
    <xdr:to>
      <xdr:col>23</xdr:col>
      <xdr:colOff>136525</xdr:colOff>
      <xdr:row>31</xdr:row>
      <xdr:rowOff>6078</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599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98805</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842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30</xdr:row>
      <xdr:rowOff>126728</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5939972"/>
          <a:ext cx="711200" cy="10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120922</xdr:rowOff>
    </xdr:from>
    <xdr:to>
      <xdr:col>15</xdr:col>
      <xdr:colOff>187325</xdr:colOff>
      <xdr:row>30</xdr:row>
      <xdr:rowOff>51072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272</xdr:rowOff>
    </xdr:from>
    <xdr:to>
      <xdr:col>19</xdr:col>
      <xdr:colOff>136525</xdr:colOff>
      <xdr:row>30</xdr:row>
      <xdr:rowOff>24947</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591529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80826</xdr:rowOff>
    </xdr:from>
    <xdr:to>
      <xdr:col>7</xdr:col>
      <xdr:colOff>187325</xdr:colOff>
      <xdr:row>30</xdr:row>
      <xdr:rowOff>10976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1714500" y="5824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31</xdr:row>
      <xdr:rowOff>139082</xdr:rowOff>
    </xdr:from>
    <xdr:ext cx="405111" cy="259045"/>
    <xdr:sp macro="" textlink="">
      <xdr:nvSpPr>
        <xdr:cNvPr id="90" name="n_1aveValue有形固定資産減価償却率">
          <a:extLst>
            <a:ext uri="{FF2B5EF4-FFF2-40B4-BE49-F238E27FC236}">
              <a16:creationId xmlns:a16="http://schemas.microsoft.com/office/drawing/2014/main" id="{00000000-0008-0000-0000-00005A000000}"/>
            </a:ext>
          </a:extLst>
        </xdr:cNvPr>
        <xdr:cNvSpPr txBox="1"/>
      </xdr:nvSpPr>
      <xdr:spPr>
        <a:xfrm>
          <a:off x="38360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120576</xdr:rowOff>
    </xdr:from>
    <xdr:ext cx="405111" cy="259045"/>
    <xdr:sp macro="" textlink="">
      <xdr:nvSpPr>
        <xdr:cNvPr id="91" name="n_2aveValue有形固定資産減価償却率">
          <a:extLst>
            <a:ext uri="{FF2B5EF4-FFF2-40B4-BE49-F238E27FC236}">
              <a16:creationId xmlns:a16="http://schemas.microsoft.com/office/drawing/2014/main" id="{00000000-0008-0000-0000-00005B000000}"/>
            </a:ext>
          </a:extLst>
        </xdr:cNvPr>
        <xdr:cNvSpPr txBox="1"/>
      </xdr:nvSpPr>
      <xdr:spPr>
        <a:xfrm>
          <a:off x="3086744" y="6207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2" name="n_3aveValue有形固定資産減価償却率">
          <a:extLst>
            <a:ext uri="{FF2B5EF4-FFF2-40B4-BE49-F238E27FC236}">
              <a16:creationId xmlns:a16="http://schemas.microsoft.com/office/drawing/2014/main" id="{00000000-0008-0000-0000-00005C000000}"/>
            </a:ext>
          </a:extLst>
        </xdr:cNvPr>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289</xdr:rowOff>
    </xdr:from>
    <xdr:ext cx="405111" cy="259045"/>
    <xdr:sp macro="" textlink="">
      <xdr:nvSpPr>
        <xdr:cNvPr id="93" name="n_4aveValue有形固定資産減価償却率">
          <a:extLst>
            <a:ext uri="{FF2B5EF4-FFF2-40B4-BE49-F238E27FC236}">
              <a16:creationId xmlns:a16="http://schemas.microsoft.com/office/drawing/2014/main" id="{00000000-0008-0000-0000-00005D000000}"/>
            </a:ext>
          </a:extLst>
        </xdr:cNvPr>
        <xdr:cNvSpPr txBox="1"/>
      </xdr:nvSpPr>
      <xdr:spPr>
        <a:xfrm>
          <a:off x="1562744" y="6086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92274</xdr:rowOff>
    </xdr:from>
    <xdr:ext cx="405111" cy="259045"/>
    <xdr:sp macro="" textlink="">
      <xdr:nvSpPr>
        <xdr:cNvPr id="94" name="n_1mainValue有形固定資産減価償却率">
          <a:extLst>
            <a:ext uri="{FF2B5EF4-FFF2-40B4-BE49-F238E27FC236}">
              <a16:creationId xmlns:a16="http://schemas.microsoft.com/office/drawing/2014/main" id="{00000000-0008-0000-0000-00005E000000}"/>
            </a:ext>
          </a:extLst>
        </xdr:cNvPr>
        <xdr:cNvSpPr txBox="1"/>
      </xdr:nvSpPr>
      <xdr:spPr>
        <a:xfrm>
          <a:off x="3836044" y="5664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67599</xdr:rowOff>
    </xdr:from>
    <xdr:ext cx="405111" cy="259045"/>
    <xdr:sp macro="" textlink="">
      <xdr:nvSpPr>
        <xdr:cNvPr id="95" name="n_2mainValue有形固定資産減価償却率">
          <a:extLst>
            <a:ext uri="{FF2B5EF4-FFF2-40B4-BE49-F238E27FC236}">
              <a16:creationId xmlns:a16="http://schemas.microsoft.com/office/drawing/2014/main" id="{00000000-0008-0000-0000-00005F000000}"/>
            </a:ext>
          </a:extLst>
        </xdr:cNvPr>
        <xdr:cNvSpPr txBox="1"/>
      </xdr:nvSpPr>
      <xdr:spPr>
        <a:xfrm>
          <a:off x="3086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27503</xdr:rowOff>
    </xdr:from>
    <xdr:ext cx="405111" cy="259045"/>
    <xdr:sp macro="" textlink="">
      <xdr:nvSpPr>
        <xdr:cNvPr id="96" name="n_4mainValue有形固定資産減価償却率">
          <a:extLst>
            <a:ext uri="{FF2B5EF4-FFF2-40B4-BE49-F238E27FC236}">
              <a16:creationId xmlns:a16="http://schemas.microsoft.com/office/drawing/2014/main" id="{00000000-0008-0000-0000-000060000000}"/>
            </a:ext>
          </a:extLst>
        </xdr:cNvPr>
        <xdr:cNvSpPr txBox="1"/>
      </xdr:nvSpPr>
      <xdr:spPr>
        <a:xfrm>
          <a:off x="1562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0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0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0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類似団体平均・県内平均より高い水準となっている。これは、大規模事業の地方債償還の終了などの影響により将来負担額が減少傾向にあるものの、充当可能基金残高が少ないことが要因となっている。</a:t>
          </a:r>
          <a:endParaRPr lang="ja-JP" altLang="ja-JP">
            <a:effectLst/>
          </a:endParaRPr>
        </a:p>
        <a:p>
          <a:r>
            <a:rPr kumimoji="1" lang="ja-JP" altLang="ja-JP" sz="1100">
              <a:solidFill>
                <a:schemeClr val="dk1"/>
              </a:solidFill>
              <a:effectLst/>
              <a:latin typeface="+mn-lt"/>
              <a:ea typeface="+mn-ea"/>
              <a:cs typeface="+mn-cs"/>
            </a:rPr>
            <a:t>　今後は、計画的に基金積立をし安定的財政運営に取り組んでいく。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0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26" name="債務償還比率最小値テキスト">
          <a:extLst>
            <a:ext uri="{FF2B5EF4-FFF2-40B4-BE49-F238E27FC236}">
              <a16:creationId xmlns:a16="http://schemas.microsoft.com/office/drawing/2014/main" id="{00000000-0008-0000-0000-00007E000000}"/>
            </a:ext>
          </a:extLst>
        </xdr:cNvPr>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8" name="債務償還比率最大値テキスト">
          <a:extLst>
            <a:ext uri="{FF2B5EF4-FFF2-40B4-BE49-F238E27FC236}">
              <a16:creationId xmlns:a16="http://schemas.microsoft.com/office/drawing/2014/main" id="{00000000-0008-0000-0000-000080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89961</xdr:rowOff>
    </xdr:from>
    <xdr:ext cx="469744" cy="259045"/>
    <xdr:sp macro="" textlink="">
      <xdr:nvSpPr>
        <xdr:cNvPr id="130" name="債務償還比率平均値テキスト">
          <a:extLst>
            <a:ext uri="{FF2B5EF4-FFF2-40B4-BE49-F238E27FC236}">
              <a16:creationId xmlns:a16="http://schemas.microsoft.com/office/drawing/2014/main" id="{00000000-0008-0000-0000-000082000000}"/>
            </a:ext>
          </a:extLst>
        </xdr:cNvPr>
        <xdr:cNvSpPr txBox="1"/>
      </xdr:nvSpPr>
      <xdr:spPr>
        <a:xfrm>
          <a:off x="14846300" y="6004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1" name="フローチャート: 判断 130">
          <a:extLst>
            <a:ext uri="{FF2B5EF4-FFF2-40B4-BE49-F238E27FC236}">
              <a16:creationId xmlns:a16="http://schemas.microsoft.com/office/drawing/2014/main" id="{00000000-0008-0000-0000-000083000000}"/>
            </a:ext>
          </a:extLst>
        </xdr:cNvPr>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2" name="フローチャート: 判断 131">
          <a:extLst>
            <a:ext uri="{FF2B5EF4-FFF2-40B4-BE49-F238E27FC236}">
              <a16:creationId xmlns:a16="http://schemas.microsoft.com/office/drawing/2014/main" id="{00000000-0008-0000-0000-000084000000}"/>
            </a:ext>
          </a:extLst>
        </xdr:cNvPr>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3" name="フローチャート: 判断 132">
          <a:extLst>
            <a:ext uri="{FF2B5EF4-FFF2-40B4-BE49-F238E27FC236}">
              <a16:creationId xmlns:a16="http://schemas.microsoft.com/office/drawing/2014/main" id="{00000000-0008-0000-0000-000085000000}"/>
            </a:ext>
          </a:extLst>
        </xdr:cNvPr>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4" name="フローチャート: 判断 133">
          <a:extLst>
            <a:ext uri="{FF2B5EF4-FFF2-40B4-BE49-F238E27FC236}">
              <a16:creationId xmlns:a16="http://schemas.microsoft.com/office/drawing/2014/main" id="{00000000-0008-0000-0000-000086000000}"/>
            </a:ext>
          </a:extLst>
        </xdr:cNvPr>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66315</xdr:rowOff>
    </xdr:from>
    <xdr:to>
      <xdr:col>60</xdr:col>
      <xdr:colOff>123825</xdr:colOff>
      <xdr:row>30</xdr:row>
      <xdr:rowOff>167915</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1747500" y="598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31292</xdr:rowOff>
    </xdr:from>
    <xdr:to>
      <xdr:col>76</xdr:col>
      <xdr:colOff>73025</xdr:colOff>
      <xdr:row>30</xdr:row>
      <xdr:rowOff>132892</xdr:rowOff>
    </xdr:to>
    <xdr:sp macro="" textlink="">
      <xdr:nvSpPr>
        <xdr:cNvPr id="141" name="楕円 140">
          <a:extLst>
            <a:ext uri="{FF2B5EF4-FFF2-40B4-BE49-F238E27FC236}">
              <a16:creationId xmlns:a16="http://schemas.microsoft.com/office/drawing/2014/main" id="{00000000-0008-0000-0000-00008D000000}"/>
            </a:ext>
          </a:extLst>
        </xdr:cNvPr>
        <xdr:cNvSpPr/>
      </xdr:nvSpPr>
      <xdr:spPr>
        <a:xfrm>
          <a:off x="14744700" y="594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54169</xdr:rowOff>
    </xdr:from>
    <xdr:ext cx="469744" cy="259045"/>
    <xdr:sp macro="" textlink="">
      <xdr:nvSpPr>
        <xdr:cNvPr id="142" name="債務償還比率該当値テキスト">
          <a:extLst>
            <a:ext uri="{FF2B5EF4-FFF2-40B4-BE49-F238E27FC236}">
              <a16:creationId xmlns:a16="http://schemas.microsoft.com/office/drawing/2014/main" id="{00000000-0008-0000-0000-00008E000000}"/>
            </a:ext>
          </a:extLst>
        </xdr:cNvPr>
        <xdr:cNvSpPr txBox="1"/>
      </xdr:nvSpPr>
      <xdr:spPr>
        <a:xfrm>
          <a:off x="14846300" y="579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776</xdr:rowOff>
    </xdr:from>
    <xdr:to>
      <xdr:col>72</xdr:col>
      <xdr:colOff>123825</xdr:colOff>
      <xdr:row>31</xdr:row>
      <xdr:rowOff>102376</xdr:rowOff>
    </xdr:to>
    <xdr:sp macro="" textlink="">
      <xdr:nvSpPr>
        <xdr:cNvPr id="143" name="楕円 142">
          <a:extLst>
            <a:ext uri="{FF2B5EF4-FFF2-40B4-BE49-F238E27FC236}">
              <a16:creationId xmlns:a16="http://schemas.microsoft.com/office/drawing/2014/main" id="{00000000-0008-0000-0000-00008F000000}"/>
            </a:ext>
          </a:extLst>
        </xdr:cNvPr>
        <xdr:cNvSpPr/>
      </xdr:nvSpPr>
      <xdr:spPr>
        <a:xfrm>
          <a:off x="14033500" y="608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82092</xdr:rowOff>
    </xdr:from>
    <xdr:to>
      <xdr:col>76</xdr:col>
      <xdr:colOff>22225</xdr:colOff>
      <xdr:row>31</xdr:row>
      <xdr:rowOff>51576</xdr:rowOff>
    </xdr:to>
    <xdr:cxnSp macro="">
      <xdr:nvCxnSpPr>
        <xdr:cNvPr id="144" name="直線コネクタ 143">
          <a:extLst>
            <a:ext uri="{FF2B5EF4-FFF2-40B4-BE49-F238E27FC236}">
              <a16:creationId xmlns:a16="http://schemas.microsoft.com/office/drawing/2014/main" id="{00000000-0008-0000-0000-000090000000}"/>
            </a:ext>
          </a:extLst>
        </xdr:cNvPr>
        <xdr:cNvCxnSpPr/>
      </xdr:nvCxnSpPr>
      <xdr:spPr>
        <a:xfrm flipV="1">
          <a:off x="14084300" y="5997117"/>
          <a:ext cx="711200" cy="14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85386</xdr:rowOff>
    </xdr:from>
    <xdr:to>
      <xdr:col>68</xdr:col>
      <xdr:colOff>123825</xdr:colOff>
      <xdr:row>31</xdr:row>
      <xdr:rowOff>15536</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3271500" y="600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136186</xdr:rowOff>
    </xdr:from>
    <xdr:to>
      <xdr:col>72</xdr:col>
      <xdr:colOff>73025</xdr:colOff>
      <xdr:row>31</xdr:row>
      <xdr:rowOff>51576</xdr:rowOff>
    </xdr:to>
    <xdr:cxnSp macro="">
      <xdr:nvCxnSpPr>
        <xdr:cNvPr id="146" name="直線コネクタ 145">
          <a:extLst>
            <a:ext uri="{FF2B5EF4-FFF2-40B4-BE49-F238E27FC236}">
              <a16:creationId xmlns:a16="http://schemas.microsoft.com/office/drawing/2014/main" id="{00000000-0008-0000-0000-000092000000}"/>
            </a:ext>
          </a:extLst>
        </xdr:cNvPr>
        <xdr:cNvCxnSpPr/>
      </xdr:nvCxnSpPr>
      <xdr:spPr>
        <a:xfrm>
          <a:off x="13322300" y="6051211"/>
          <a:ext cx="762000" cy="8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152435</xdr:rowOff>
    </xdr:from>
    <xdr:to>
      <xdr:col>64</xdr:col>
      <xdr:colOff>123825</xdr:colOff>
      <xdr:row>31</xdr:row>
      <xdr:rowOff>82585</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2509500" y="606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136186</xdr:rowOff>
    </xdr:from>
    <xdr:to>
      <xdr:col>68</xdr:col>
      <xdr:colOff>73025</xdr:colOff>
      <xdr:row>31</xdr:row>
      <xdr:rowOff>31785</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flipV="1">
          <a:off x="12560300" y="6051211"/>
          <a:ext cx="762000" cy="6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90544</xdr:rowOff>
    </xdr:from>
    <xdr:to>
      <xdr:col>60</xdr:col>
      <xdr:colOff>123825</xdr:colOff>
      <xdr:row>31</xdr:row>
      <xdr:rowOff>20694</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1747500" y="60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141344</xdr:rowOff>
    </xdr:from>
    <xdr:to>
      <xdr:col>64</xdr:col>
      <xdr:colOff>73025</xdr:colOff>
      <xdr:row>31</xdr:row>
      <xdr:rowOff>31785</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a:off x="11798300" y="6056369"/>
          <a:ext cx="762000" cy="6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1" name="n_1aveValue債務償還比率">
          <a:extLst>
            <a:ext uri="{FF2B5EF4-FFF2-40B4-BE49-F238E27FC236}">
              <a16:creationId xmlns:a16="http://schemas.microsoft.com/office/drawing/2014/main" id="{00000000-0008-0000-0000-000097000000}"/>
            </a:ext>
          </a:extLst>
        </xdr:cNvPr>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83548</xdr:rowOff>
    </xdr:from>
    <xdr:ext cx="469744" cy="259045"/>
    <xdr:sp macro="" textlink="">
      <xdr:nvSpPr>
        <xdr:cNvPr id="152" name="n_2aveValue債務償還比率">
          <a:extLst>
            <a:ext uri="{FF2B5EF4-FFF2-40B4-BE49-F238E27FC236}">
              <a16:creationId xmlns:a16="http://schemas.microsoft.com/office/drawing/2014/main" id="{00000000-0008-0000-0000-000098000000}"/>
            </a:ext>
          </a:extLst>
        </xdr:cNvPr>
        <xdr:cNvSpPr txBox="1"/>
      </xdr:nvSpPr>
      <xdr:spPr>
        <a:xfrm>
          <a:off x="13087427" y="617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105618</xdr:rowOff>
    </xdr:from>
    <xdr:ext cx="469744" cy="259045"/>
    <xdr:sp macro="" textlink="">
      <xdr:nvSpPr>
        <xdr:cNvPr id="153" name="n_3aveValue債務償還比率">
          <a:extLst>
            <a:ext uri="{FF2B5EF4-FFF2-40B4-BE49-F238E27FC236}">
              <a16:creationId xmlns:a16="http://schemas.microsoft.com/office/drawing/2014/main" id="{00000000-0008-0000-0000-000099000000}"/>
            </a:ext>
          </a:extLst>
        </xdr:cNvPr>
        <xdr:cNvSpPr txBox="1"/>
      </xdr:nvSpPr>
      <xdr:spPr>
        <a:xfrm>
          <a:off x="12325427" y="619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12992</xdr:rowOff>
    </xdr:from>
    <xdr:ext cx="469744" cy="259045"/>
    <xdr:sp macro="" textlink="">
      <xdr:nvSpPr>
        <xdr:cNvPr id="154" name="n_4aveValue債務償還比率">
          <a:extLst>
            <a:ext uri="{FF2B5EF4-FFF2-40B4-BE49-F238E27FC236}">
              <a16:creationId xmlns:a16="http://schemas.microsoft.com/office/drawing/2014/main" id="{00000000-0008-0000-0000-00009A000000}"/>
            </a:ext>
          </a:extLst>
        </xdr:cNvPr>
        <xdr:cNvSpPr txBox="1"/>
      </xdr:nvSpPr>
      <xdr:spPr>
        <a:xfrm>
          <a:off x="11563427" y="575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93503</xdr:rowOff>
    </xdr:from>
    <xdr:ext cx="469744" cy="259045"/>
    <xdr:sp macro="" textlink="">
      <xdr:nvSpPr>
        <xdr:cNvPr id="155" name="n_1mainValue債務償還比率">
          <a:extLst>
            <a:ext uri="{FF2B5EF4-FFF2-40B4-BE49-F238E27FC236}">
              <a16:creationId xmlns:a16="http://schemas.microsoft.com/office/drawing/2014/main" id="{00000000-0008-0000-0000-00009B000000}"/>
            </a:ext>
          </a:extLst>
        </xdr:cNvPr>
        <xdr:cNvSpPr txBox="1"/>
      </xdr:nvSpPr>
      <xdr:spPr>
        <a:xfrm>
          <a:off x="13836727" y="6179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32063</xdr:rowOff>
    </xdr:from>
    <xdr:ext cx="469744" cy="259045"/>
    <xdr:sp macro="" textlink="">
      <xdr:nvSpPr>
        <xdr:cNvPr id="156" name="n_2mainValue債務償還比率">
          <a:extLst>
            <a:ext uri="{FF2B5EF4-FFF2-40B4-BE49-F238E27FC236}">
              <a16:creationId xmlns:a16="http://schemas.microsoft.com/office/drawing/2014/main" id="{00000000-0008-0000-0000-00009C000000}"/>
            </a:ext>
          </a:extLst>
        </xdr:cNvPr>
        <xdr:cNvSpPr txBox="1"/>
      </xdr:nvSpPr>
      <xdr:spPr>
        <a:xfrm>
          <a:off x="13087427" y="577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99112</xdr:rowOff>
    </xdr:from>
    <xdr:ext cx="469744" cy="259045"/>
    <xdr:sp macro="" textlink="">
      <xdr:nvSpPr>
        <xdr:cNvPr id="157" name="n_3mainValue債務償還比率">
          <a:extLst>
            <a:ext uri="{FF2B5EF4-FFF2-40B4-BE49-F238E27FC236}">
              <a16:creationId xmlns:a16="http://schemas.microsoft.com/office/drawing/2014/main" id="{00000000-0008-0000-0000-00009D000000}"/>
            </a:ext>
          </a:extLst>
        </xdr:cNvPr>
        <xdr:cNvSpPr txBox="1"/>
      </xdr:nvSpPr>
      <xdr:spPr>
        <a:xfrm>
          <a:off x="12325427" y="5842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11821</xdr:rowOff>
    </xdr:from>
    <xdr:ext cx="469744" cy="259045"/>
    <xdr:sp macro="" textlink="">
      <xdr:nvSpPr>
        <xdr:cNvPr id="158" name="n_4mainValue債務償還比率">
          <a:extLst>
            <a:ext uri="{FF2B5EF4-FFF2-40B4-BE49-F238E27FC236}">
              <a16:creationId xmlns:a16="http://schemas.microsoft.com/office/drawing/2014/main" id="{00000000-0008-0000-0000-00009E000000}"/>
            </a:ext>
          </a:extLst>
        </xdr:cNvPr>
        <xdr:cNvSpPr txBox="1"/>
      </xdr:nvSpPr>
      <xdr:spPr>
        <a:xfrm>
          <a:off x="11563427" y="609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0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0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62,191
61,258
46.63
29,682,458
29,075,264
492,473
12,510,646
18,417,497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96900</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1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146231</xdr:rowOff>
    </xdr:from>
    <xdr:to>
      <xdr:col>6</xdr:col>
      <xdr:colOff>38100</xdr:colOff>
      <xdr:row>38</xdr:row>
      <xdr:rowOff>76381</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49893</xdr:rowOff>
    </xdr:from>
    <xdr:to>
      <xdr:col>24</xdr:col>
      <xdr:colOff>114300</xdr:colOff>
      <xdr:row>38</xdr:row>
      <xdr:rowOff>151493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72770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1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23767</xdr:rowOff>
    </xdr:from>
    <xdr:to>
      <xdr:col>20</xdr:col>
      <xdr:colOff>38100</xdr:colOff>
      <xdr:row>38</xdr:row>
      <xdr:rowOff>125367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74567</xdr:rowOff>
    </xdr:from>
    <xdr:to>
      <xdr:col>24</xdr:col>
      <xdr:colOff>63500</xdr:colOff>
      <xdr:row>38</xdr:row>
      <xdr:rowOff>100693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8966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169091</xdr:rowOff>
    </xdr:from>
    <xdr:to>
      <xdr:col>15</xdr:col>
      <xdr:colOff>101600</xdr:colOff>
      <xdr:row>38</xdr:row>
      <xdr:rowOff>99241</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48441</xdr:rowOff>
    </xdr:from>
    <xdr:to>
      <xdr:col>19</xdr:col>
      <xdr:colOff>177800</xdr:colOff>
      <xdr:row>38</xdr:row>
      <xdr:rowOff>74567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6354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111942</xdr:rowOff>
    </xdr:from>
    <xdr:to>
      <xdr:col>6</xdr:col>
      <xdr:colOff>38100</xdr:colOff>
      <xdr:row>38</xdr:row>
      <xdr:rowOff>42092</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079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16890</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165480</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67508</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141894</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115769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28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58619</xdr:rowOff>
    </xdr:from>
    <xdr:ext cx="405111" cy="259045"/>
    <xdr:sp macro="" textlink="">
      <xdr:nvSpPr>
        <xdr:cNvPr id="87" name="n_4mainValue【道路】&#10;有形固定資産減価償却率">
          <a:extLst>
            <a:ext uri="{FF2B5EF4-FFF2-40B4-BE49-F238E27FC236}">
              <a16:creationId xmlns:a16="http://schemas.microsoft.com/office/drawing/2014/main" id="{00000000-0008-0000-0100-000057000000}"/>
            </a:ext>
          </a:extLst>
        </xdr:cNvPr>
        <xdr:cNvSpPr txBox="1"/>
      </xdr:nvSpPr>
      <xdr:spPr>
        <a:xfrm>
          <a:off x="927744" y="623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1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a:extLst>
            <a:ext uri="{FF2B5EF4-FFF2-40B4-BE49-F238E27FC236}">
              <a16:creationId xmlns:a16="http://schemas.microsoft.com/office/drawing/2014/main" id="{00000000-0008-0000-01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2" name="【道路】&#10;一人当たり延長最小値テキスト">
          <a:extLst>
            <a:ext uri="{FF2B5EF4-FFF2-40B4-BE49-F238E27FC236}">
              <a16:creationId xmlns:a16="http://schemas.microsoft.com/office/drawing/2014/main" id="{00000000-0008-0000-0100-000070000000}"/>
            </a:ext>
          </a:extLst>
        </xdr:cNvPr>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4" name="【道路】&#10;一人当たり延長最大値テキスト">
          <a:extLst>
            <a:ext uri="{FF2B5EF4-FFF2-40B4-BE49-F238E27FC236}">
              <a16:creationId xmlns:a16="http://schemas.microsoft.com/office/drawing/2014/main" id="{00000000-0008-0000-0100-000072000000}"/>
            </a:ext>
          </a:extLst>
        </xdr:cNvPr>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12933</xdr:rowOff>
    </xdr:from>
    <xdr:ext cx="469744" cy="259045"/>
    <xdr:sp macro="" textlink="">
      <xdr:nvSpPr>
        <xdr:cNvPr id="116" name="【道路】&#10;一人当たり延長平均値テキスト">
          <a:extLst>
            <a:ext uri="{FF2B5EF4-FFF2-40B4-BE49-F238E27FC236}">
              <a16:creationId xmlns:a16="http://schemas.microsoft.com/office/drawing/2014/main" id="{00000000-0008-0000-0100-000074000000}"/>
            </a:ext>
          </a:extLst>
        </xdr:cNvPr>
        <xdr:cNvSpPr txBox="1"/>
      </xdr:nvSpPr>
      <xdr:spPr>
        <a:xfrm>
          <a:off x="10515600" y="6870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17" name="フローチャート: 判断 116">
          <a:extLst>
            <a:ext uri="{FF2B5EF4-FFF2-40B4-BE49-F238E27FC236}">
              <a16:creationId xmlns:a16="http://schemas.microsoft.com/office/drawing/2014/main" id="{00000000-0008-0000-0100-000075000000}"/>
            </a:ext>
          </a:extLst>
        </xdr:cNvPr>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31762</xdr:rowOff>
    </xdr:from>
    <xdr:to>
      <xdr:col>36</xdr:col>
      <xdr:colOff>165100</xdr:colOff>
      <xdr:row>38</xdr:row>
      <xdr:rowOff>133362</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921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13627</xdr:rowOff>
    </xdr:from>
    <xdr:to>
      <xdr:col>55</xdr:col>
      <xdr:colOff>50800</xdr:colOff>
      <xdr:row>40</xdr:row>
      <xdr:rowOff>115227</xdr:rowOff>
    </xdr:to>
    <xdr:sp macro="" textlink="">
      <xdr:nvSpPr>
        <xdr:cNvPr id="127" name="楕円 126">
          <a:extLst>
            <a:ext uri="{FF2B5EF4-FFF2-40B4-BE49-F238E27FC236}">
              <a16:creationId xmlns:a16="http://schemas.microsoft.com/office/drawing/2014/main" id="{00000000-0008-0000-0100-00007F000000}"/>
            </a:ext>
          </a:extLst>
        </xdr:cNvPr>
        <xdr:cNvSpPr/>
      </xdr:nvSpPr>
      <xdr:spPr>
        <a:xfrm>
          <a:off x="10426700" y="68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36504</xdr:rowOff>
    </xdr:from>
    <xdr:ext cx="469744" cy="259045"/>
    <xdr:sp macro="" textlink="">
      <xdr:nvSpPr>
        <xdr:cNvPr id="128" name="【道路】&#10;一人当たり延長該当値テキスト">
          <a:extLst>
            <a:ext uri="{FF2B5EF4-FFF2-40B4-BE49-F238E27FC236}">
              <a16:creationId xmlns:a16="http://schemas.microsoft.com/office/drawing/2014/main" id="{00000000-0008-0000-0100-000080000000}"/>
            </a:ext>
          </a:extLst>
        </xdr:cNvPr>
        <xdr:cNvSpPr txBox="1"/>
      </xdr:nvSpPr>
      <xdr:spPr>
        <a:xfrm>
          <a:off x="10515600" y="6723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10655</xdr:rowOff>
    </xdr:from>
    <xdr:to>
      <xdr:col>50</xdr:col>
      <xdr:colOff>165100</xdr:colOff>
      <xdr:row>40</xdr:row>
      <xdr:rowOff>112255</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9588500" y="68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61455</xdr:rowOff>
    </xdr:from>
    <xdr:to>
      <xdr:col>55</xdr:col>
      <xdr:colOff>0</xdr:colOff>
      <xdr:row>40</xdr:row>
      <xdr:rowOff>64427</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9639300" y="6919455"/>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9665</xdr:rowOff>
    </xdr:from>
    <xdr:to>
      <xdr:col>46</xdr:col>
      <xdr:colOff>38100</xdr:colOff>
      <xdr:row>40</xdr:row>
      <xdr:rowOff>111265</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8699500" y="686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60465</xdr:rowOff>
    </xdr:from>
    <xdr:to>
      <xdr:col>50</xdr:col>
      <xdr:colOff>114300</xdr:colOff>
      <xdr:row>40</xdr:row>
      <xdr:rowOff>61455</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8750300" y="6918465"/>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6731</xdr:rowOff>
    </xdr:from>
    <xdr:to>
      <xdr:col>36</xdr:col>
      <xdr:colOff>165100</xdr:colOff>
      <xdr:row>40</xdr:row>
      <xdr:rowOff>108331</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6921500" y="686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146588</xdr:rowOff>
    </xdr:from>
    <xdr:ext cx="469744" cy="259045"/>
    <xdr:sp macro="" textlink="">
      <xdr:nvSpPr>
        <xdr:cNvPr id="134" name="n_1aveValue【道路】&#10;一人当たり延長">
          <a:extLst>
            <a:ext uri="{FF2B5EF4-FFF2-40B4-BE49-F238E27FC236}">
              <a16:creationId xmlns:a16="http://schemas.microsoft.com/office/drawing/2014/main" id="{00000000-0008-0000-0100-000086000000}"/>
            </a:ext>
          </a:extLst>
        </xdr:cNvPr>
        <xdr:cNvSpPr txBox="1"/>
      </xdr:nvSpPr>
      <xdr:spPr>
        <a:xfrm>
          <a:off x="9391727" y="7004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35" name="n_2aveValue【道路】&#10;一人当たり延長">
          <a:extLst>
            <a:ext uri="{FF2B5EF4-FFF2-40B4-BE49-F238E27FC236}">
              <a16:creationId xmlns:a16="http://schemas.microsoft.com/office/drawing/2014/main" id="{00000000-0008-0000-0100-000087000000}"/>
            </a:ext>
          </a:extLst>
        </xdr:cNvPr>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36" name="n_3aveValue【道路】&#10;一人当たり延長">
          <a:extLst>
            <a:ext uri="{FF2B5EF4-FFF2-40B4-BE49-F238E27FC236}">
              <a16:creationId xmlns:a16="http://schemas.microsoft.com/office/drawing/2014/main" id="{00000000-0008-0000-0100-000088000000}"/>
            </a:ext>
          </a:extLst>
        </xdr:cNvPr>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149890</xdr:rowOff>
    </xdr:from>
    <xdr:ext cx="534377" cy="259045"/>
    <xdr:sp macro="" textlink="">
      <xdr:nvSpPr>
        <xdr:cNvPr id="137" name="n_4aveValue【道路】&#10;一人当たり延長">
          <a:extLst>
            <a:ext uri="{FF2B5EF4-FFF2-40B4-BE49-F238E27FC236}">
              <a16:creationId xmlns:a16="http://schemas.microsoft.com/office/drawing/2014/main" id="{00000000-0008-0000-0100-000089000000}"/>
            </a:ext>
          </a:extLst>
        </xdr:cNvPr>
        <xdr:cNvSpPr txBox="1"/>
      </xdr:nvSpPr>
      <xdr:spPr>
        <a:xfrm>
          <a:off x="6705111" y="632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128782</xdr:rowOff>
    </xdr:from>
    <xdr:ext cx="469744" cy="259045"/>
    <xdr:sp macro="" textlink="">
      <xdr:nvSpPr>
        <xdr:cNvPr id="138" name="n_1mainValue【道路】&#10;一人当たり延長">
          <a:extLst>
            <a:ext uri="{FF2B5EF4-FFF2-40B4-BE49-F238E27FC236}">
              <a16:creationId xmlns:a16="http://schemas.microsoft.com/office/drawing/2014/main" id="{00000000-0008-0000-0100-00008A000000}"/>
            </a:ext>
          </a:extLst>
        </xdr:cNvPr>
        <xdr:cNvSpPr txBox="1"/>
      </xdr:nvSpPr>
      <xdr:spPr>
        <a:xfrm>
          <a:off x="9391727" y="6643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102392</xdr:rowOff>
    </xdr:from>
    <xdr:ext cx="469744" cy="259045"/>
    <xdr:sp macro="" textlink="">
      <xdr:nvSpPr>
        <xdr:cNvPr id="139" name="n_2mainValue【道路】&#10;一人当たり延長">
          <a:extLst>
            <a:ext uri="{FF2B5EF4-FFF2-40B4-BE49-F238E27FC236}">
              <a16:creationId xmlns:a16="http://schemas.microsoft.com/office/drawing/2014/main" id="{00000000-0008-0000-0100-00008B000000}"/>
            </a:ext>
          </a:extLst>
        </xdr:cNvPr>
        <xdr:cNvSpPr txBox="1"/>
      </xdr:nvSpPr>
      <xdr:spPr>
        <a:xfrm>
          <a:off x="8515427" y="696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99458</xdr:rowOff>
    </xdr:from>
    <xdr:ext cx="469744" cy="259045"/>
    <xdr:sp macro="" textlink="">
      <xdr:nvSpPr>
        <xdr:cNvPr id="140" name="n_4mainValue【道路】&#10;一人当たり延長">
          <a:extLst>
            <a:ext uri="{FF2B5EF4-FFF2-40B4-BE49-F238E27FC236}">
              <a16:creationId xmlns:a16="http://schemas.microsoft.com/office/drawing/2014/main" id="{00000000-0008-0000-0100-00008C000000}"/>
            </a:ext>
          </a:extLst>
        </xdr:cNvPr>
        <xdr:cNvSpPr txBox="1"/>
      </xdr:nvSpPr>
      <xdr:spPr>
        <a:xfrm>
          <a:off x="6737427" y="695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a:extLst>
            <a:ext uri="{FF2B5EF4-FFF2-40B4-BE49-F238E27FC236}">
              <a16:creationId xmlns:a16="http://schemas.microsoft.com/office/drawing/2014/main" id="{00000000-0008-0000-0100-00008D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a:extLst>
            <a:ext uri="{FF2B5EF4-FFF2-40B4-BE49-F238E27FC236}">
              <a16:creationId xmlns:a16="http://schemas.microsoft.com/office/drawing/2014/main" id="{00000000-0008-0000-0100-00008E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a:extLst>
            <a:ext uri="{FF2B5EF4-FFF2-40B4-BE49-F238E27FC236}">
              <a16:creationId xmlns:a16="http://schemas.microsoft.com/office/drawing/2014/main" id="{00000000-0008-0000-0100-00008F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a:extLst>
            <a:ext uri="{FF2B5EF4-FFF2-40B4-BE49-F238E27FC236}">
              <a16:creationId xmlns:a16="http://schemas.microsoft.com/office/drawing/2014/main" id="{00000000-0008-0000-0100-000090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100-000091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a:extLst>
            <a:ext uri="{FF2B5EF4-FFF2-40B4-BE49-F238E27FC236}">
              <a16:creationId xmlns:a16="http://schemas.microsoft.com/office/drawing/2014/main" id="{00000000-0008-0000-0100-000096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a:extLst>
            <a:ext uri="{FF2B5EF4-FFF2-40B4-BE49-F238E27FC236}">
              <a16:creationId xmlns:a16="http://schemas.microsoft.com/office/drawing/2014/main" id="{00000000-0008-0000-0100-000098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a:extLst>
            <a:ext uri="{FF2B5EF4-FFF2-40B4-BE49-F238E27FC236}">
              <a16:creationId xmlns:a16="http://schemas.microsoft.com/office/drawing/2014/main" id="{00000000-0008-0000-0100-00009A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橋りょう・トンネル】&#10;有形固定資産減価償却率グラフ枠">
          <a:extLst>
            <a:ext uri="{FF2B5EF4-FFF2-40B4-BE49-F238E27FC236}">
              <a16:creationId xmlns:a16="http://schemas.microsoft.com/office/drawing/2014/main" id="{00000000-0008-0000-0100-0000A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67" name="【橋りょう・トンネル】&#10;有形固定資産減価償却率最小値テキスト">
          <a:extLst>
            <a:ext uri="{FF2B5EF4-FFF2-40B4-BE49-F238E27FC236}">
              <a16:creationId xmlns:a16="http://schemas.microsoft.com/office/drawing/2014/main" id="{00000000-0008-0000-0100-0000A7000000}"/>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69" name="【橋りょう・トンネル】&#10;有形固定資産減価償却率最大値テキスト">
          <a:extLst>
            <a:ext uri="{FF2B5EF4-FFF2-40B4-BE49-F238E27FC236}">
              <a16:creationId xmlns:a16="http://schemas.microsoft.com/office/drawing/2014/main" id="{00000000-0008-0000-0100-0000A9000000}"/>
            </a:ext>
          </a:extLst>
        </xdr:cNvPr>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69686</xdr:rowOff>
    </xdr:from>
    <xdr:ext cx="405111" cy="259045"/>
    <xdr:sp macro="" textlink="">
      <xdr:nvSpPr>
        <xdr:cNvPr id="171" name="【橋りょう・トンネル】&#10;有形固定資産減価償却率平均値テキスト">
          <a:extLst>
            <a:ext uri="{FF2B5EF4-FFF2-40B4-BE49-F238E27FC236}">
              <a16:creationId xmlns:a16="http://schemas.microsoft.com/office/drawing/2014/main" id="{00000000-0008-0000-0100-0000AB000000}"/>
            </a:ext>
          </a:extLst>
        </xdr:cNvPr>
        <xdr:cNvSpPr txBox="1"/>
      </xdr:nvSpPr>
      <xdr:spPr>
        <a:xfrm>
          <a:off x="4673600" y="10356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72" name="フローチャート: 判断 171">
          <a:extLst>
            <a:ext uri="{FF2B5EF4-FFF2-40B4-BE49-F238E27FC236}">
              <a16:creationId xmlns:a16="http://schemas.microsoft.com/office/drawing/2014/main" id="{00000000-0008-0000-0100-0000AC000000}"/>
            </a:ext>
          </a:extLst>
        </xdr:cNvPr>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73" name="フローチャート: 判断 172">
          <a:extLst>
            <a:ext uri="{FF2B5EF4-FFF2-40B4-BE49-F238E27FC236}">
              <a16:creationId xmlns:a16="http://schemas.microsoft.com/office/drawing/2014/main" id="{00000000-0008-0000-0100-0000AD000000}"/>
            </a:ext>
          </a:extLst>
        </xdr:cNvPr>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74" name="フローチャート: 判断 173">
          <a:extLst>
            <a:ext uri="{FF2B5EF4-FFF2-40B4-BE49-F238E27FC236}">
              <a16:creationId xmlns:a16="http://schemas.microsoft.com/office/drawing/2014/main" id="{00000000-0008-0000-0100-0000AE000000}"/>
            </a:ext>
          </a:extLst>
        </xdr:cNvPr>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75" name="フローチャート: 判断 174">
          <a:extLst>
            <a:ext uri="{FF2B5EF4-FFF2-40B4-BE49-F238E27FC236}">
              <a16:creationId xmlns:a16="http://schemas.microsoft.com/office/drawing/2014/main" id="{00000000-0008-0000-0100-0000AF000000}"/>
            </a:ext>
          </a:extLst>
        </xdr:cNvPr>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87993</xdr:rowOff>
    </xdr:from>
    <xdr:to>
      <xdr:col>6</xdr:col>
      <xdr:colOff>38100</xdr:colOff>
      <xdr:row>61</xdr:row>
      <xdr:rowOff>18143</xdr:rowOff>
    </xdr:to>
    <xdr:sp macro="" textlink="">
      <xdr:nvSpPr>
        <xdr:cNvPr id="176" name="フローチャート: 判断 175">
          <a:extLst>
            <a:ext uri="{FF2B5EF4-FFF2-40B4-BE49-F238E27FC236}">
              <a16:creationId xmlns:a16="http://schemas.microsoft.com/office/drawing/2014/main" id="{00000000-0008-0000-0100-0000B0000000}"/>
            </a:ext>
          </a:extLst>
        </xdr:cNvPr>
        <xdr:cNvSpPr/>
      </xdr:nvSpPr>
      <xdr:spPr>
        <a:xfrm>
          <a:off x="1079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82" name="楕円 181">
          <a:extLst>
            <a:ext uri="{FF2B5EF4-FFF2-40B4-BE49-F238E27FC236}">
              <a16:creationId xmlns:a16="http://schemas.microsoft.com/office/drawing/2014/main" id="{00000000-0008-0000-0100-0000B6000000}"/>
            </a:ext>
          </a:extLst>
        </xdr:cNvPr>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83" name="【橋りょう・トンネル】&#10;有形固定資産減価償却率該当値テキスト">
          <a:extLst>
            <a:ext uri="{FF2B5EF4-FFF2-40B4-BE49-F238E27FC236}">
              <a16:creationId xmlns:a16="http://schemas.microsoft.com/office/drawing/2014/main" id="{00000000-0008-0000-0100-0000B7000000}"/>
            </a:ext>
          </a:extLst>
        </xdr:cNvPr>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58601</xdr:rowOff>
    </xdr:from>
    <xdr:to>
      <xdr:col>20</xdr:col>
      <xdr:colOff>38100</xdr:colOff>
      <xdr:row>59</xdr:row>
      <xdr:rowOff>160201</xdr:rowOff>
    </xdr:to>
    <xdr:sp macro="" textlink="">
      <xdr:nvSpPr>
        <xdr:cNvPr id="184" name="楕円 183">
          <a:extLst>
            <a:ext uri="{FF2B5EF4-FFF2-40B4-BE49-F238E27FC236}">
              <a16:creationId xmlns:a16="http://schemas.microsoft.com/office/drawing/2014/main" id="{00000000-0008-0000-0100-0000B8000000}"/>
            </a:ext>
          </a:extLst>
        </xdr:cNvPr>
        <xdr:cNvSpPr/>
      </xdr:nvSpPr>
      <xdr:spPr>
        <a:xfrm>
          <a:off x="3746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109401</xdr:rowOff>
    </xdr:from>
    <xdr:to>
      <xdr:col>24</xdr:col>
      <xdr:colOff>63500</xdr:colOff>
      <xdr:row>59</xdr:row>
      <xdr:rowOff>137160</xdr:rowOff>
    </xdr:to>
    <xdr:cxnSp macro="">
      <xdr:nvCxnSpPr>
        <xdr:cNvPr id="185" name="直線コネクタ 184">
          <a:extLst>
            <a:ext uri="{FF2B5EF4-FFF2-40B4-BE49-F238E27FC236}">
              <a16:creationId xmlns:a16="http://schemas.microsoft.com/office/drawing/2014/main" id="{00000000-0008-0000-0100-0000B9000000}"/>
            </a:ext>
          </a:extLst>
        </xdr:cNvPr>
        <xdr:cNvCxnSpPr/>
      </xdr:nvCxnSpPr>
      <xdr:spPr>
        <a:xfrm>
          <a:off x="3797300" y="1022495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86" name="楕円 185">
          <a:extLst>
            <a:ext uri="{FF2B5EF4-FFF2-40B4-BE49-F238E27FC236}">
              <a16:creationId xmlns:a16="http://schemas.microsoft.com/office/drawing/2014/main" id="{00000000-0008-0000-0100-0000BA000000}"/>
            </a:ext>
          </a:extLst>
        </xdr:cNvPr>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80010</xdr:rowOff>
    </xdr:from>
    <xdr:to>
      <xdr:col>19</xdr:col>
      <xdr:colOff>177800</xdr:colOff>
      <xdr:row>59</xdr:row>
      <xdr:rowOff>109401</xdr:rowOff>
    </xdr:to>
    <xdr:cxnSp macro="">
      <xdr:nvCxnSpPr>
        <xdr:cNvPr id="187" name="直線コネクタ 186">
          <a:extLst>
            <a:ext uri="{FF2B5EF4-FFF2-40B4-BE49-F238E27FC236}">
              <a16:creationId xmlns:a16="http://schemas.microsoft.com/office/drawing/2014/main" id="{00000000-0008-0000-0100-0000BB000000}"/>
            </a:ext>
          </a:extLst>
        </xdr:cNvPr>
        <xdr:cNvCxnSpPr/>
      </xdr:nvCxnSpPr>
      <xdr:spPr>
        <a:xfrm>
          <a:off x="2908300" y="101955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143510</xdr:rowOff>
    </xdr:from>
    <xdr:to>
      <xdr:col>6</xdr:col>
      <xdr:colOff>38100</xdr:colOff>
      <xdr:row>59</xdr:row>
      <xdr:rowOff>73660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1079500"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156227</xdr:rowOff>
    </xdr:from>
    <xdr:ext cx="405111" cy="259045"/>
    <xdr:sp macro="" textlink="">
      <xdr:nvSpPr>
        <xdr:cNvPr id="189" name="n_1aveValue【橋りょう・トンネル】&#10;有形固定資産減価償却率">
          <a:extLst>
            <a:ext uri="{FF2B5EF4-FFF2-40B4-BE49-F238E27FC236}">
              <a16:creationId xmlns:a16="http://schemas.microsoft.com/office/drawing/2014/main" id="{00000000-0008-0000-0100-0000BD000000}"/>
            </a:ext>
          </a:extLst>
        </xdr:cNvPr>
        <xdr:cNvSpPr txBox="1"/>
      </xdr:nvSpPr>
      <xdr:spPr>
        <a:xfrm>
          <a:off x="35820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128468</xdr:rowOff>
    </xdr:from>
    <xdr:ext cx="405111" cy="259045"/>
    <xdr:sp macro="" textlink="">
      <xdr:nvSpPr>
        <xdr:cNvPr id="190" name="n_2aveValue【橋りょう・トンネル】&#10;有形固定資産減価償却率">
          <a:extLst>
            <a:ext uri="{FF2B5EF4-FFF2-40B4-BE49-F238E27FC236}">
              <a16:creationId xmlns:a16="http://schemas.microsoft.com/office/drawing/2014/main" id="{00000000-0008-0000-0100-0000BE000000}"/>
            </a:ext>
          </a:extLst>
        </xdr:cNvPr>
        <xdr:cNvSpPr txBox="1"/>
      </xdr:nvSpPr>
      <xdr:spPr>
        <a:xfrm>
          <a:off x="2705744" y="104154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191" name="n_3aveValue【橋りょう・トンネル】&#10;有形固定資産減価償却率">
          <a:extLst>
            <a:ext uri="{FF2B5EF4-FFF2-40B4-BE49-F238E27FC236}">
              <a16:creationId xmlns:a16="http://schemas.microsoft.com/office/drawing/2014/main" id="{00000000-0008-0000-0100-0000BF000000}"/>
            </a:ext>
          </a:extLst>
        </xdr:cNvPr>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9270</xdr:rowOff>
    </xdr:from>
    <xdr:ext cx="405111" cy="259045"/>
    <xdr:sp macro="" textlink="">
      <xdr:nvSpPr>
        <xdr:cNvPr id="192" name="n_4aveValue【橋りょう・トンネル】&#10;有形固定資産減価償却率">
          <a:extLst>
            <a:ext uri="{FF2B5EF4-FFF2-40B4-BE49-F238E27FC236}">
              <a16:creationId xmlns:a16="http://schemas.microsoft.com/office/drawing/2014/main" id="{00000000-0008-0000-0100-0000C0000000}"/>
            </a:ext>
          </a:extLst>
        </xdr:cNvPr>
        <xdr:cNvSpPr txBox="1"/>
      </xdr:nvSpPr>
      <xdr:spPr>
        <a:xfrm>
          <a:off x="927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5278</xdr:rowOff>
    </xdr:from>
    <xdr:ext cx="405111" cy="259045"/>
    <xdr:sp macro="" textlink="">
      <xdr:nvSpPr>
        <xdr:cNvPr id="193" name="n_1mainValue【橋りょう・トンネル】&#10;有形固定資産減価償却率">
          <a:extLst>
            <a:ext uri="{FF2B5EF4-FFF2-40B4-BE49-F238E27FC236}">
              <a16:creationId xmlns:a16="http://schemas.microsoft.com/office/drawing/2014/main" id="{00000000-0008-0000-0100-0000C1000000}"/>
            </a:ext>
          </a:extLst>
        </xdr:cNvPr>
        <xdr:cNvSpPr txBox="1"/>
      </xdr:nvSpPr>
      <xdr:spPr>
        <a:xfrm>
          <a:off x="3582044" y="994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94" name="n_2main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90187</xdr:rowOff>
    </xdr:from>
    <xdr:ext cx="405111" cy="259045"/>
    <xdr:sp macro="" textlink="">
      <xdr:nvSpPr>
        <xdr:cNvPr id="195" name="n_4main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927744" y="986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6" name="正方形/長方形 195">
          <a:extLst>
            <a:ext uri="{FF2B5EF4-FFF2-40B4-BE49-F238E27FC236}">
              <a16:creationId xmlns:a16="http://schemas.microsoft.com/office/drawing/2014/main" id="{00000000-0008-0000-0100-0000C4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7" name="正方形/長方形 196">
          <a:extLst>
            <a:ext uri="{FF2B5EF4-FFF2-40B4-BE49-F238E27FC236}">
              <a16:creationId xmlns:a16="http://schemas.microsoft.com/office/drawing/2014/main" id="{00000000-0008-0000-0100-0000C5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8" name="正方形/長方形 197">
          <a:extLst>
            <a:ext uri="{FF2B5EF4-FFF2-40B4-BE49-F238E27FC236}">
              <a16:creationId xmlns:a16="http://schemas.microsoft.com/office/drawing/2014/main" id="{00000000-0008-0000-0100-0000C6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9" name="正方形/長方形 198">
          <a:extLst>
            <a:ext uri="{FF2B5EF4-FFF2-40B4-BE49-F238E27FC236}">
              <a16:creationId xmlns:a16="http://schemas.microsoft.com/office/drawing/2014/main" id="{00000000-0008-0000-0100-0000C7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5" name="直線コネクタ 204">
          <a:extLst>
            <a:ext uri="{FF2B5EF4-FFF2-40B4-BE49-F238E27FC236}">
              <a16:creationId xmlns:a16="http://schemas.microsoft.com/office/drawing/2014/main" id="{00000000-0008-0000-0100-0000CD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6" name="直線コネクタ 205">
          <a:extLst>
            <a:ext uri="{FF2B5EF4-FFF2-40B4-BE49-F238E27FC236}">
              <a16:creationId xmlns:a16="http://schemas.microsoft.com/office/drawing/2014/main" id="{00000000-0008-0000-0100-0000CE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8" name="直線コネクタ 207">
          <a:extLst>
            <a:ext uri="{FF2B5EF4-FFF2-40B4-BE49-F238E27FC236}">
              <a16:creationId xmlns:a16="http://schemas.microsoft.com/office/drawing/2014/main" id="{00000000-0008-0000-0100-0000D0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8" name="【橋りょう・トンネル】&#10;一人当たり有形固定資産（償却資産）額グラフ枠">
          <a:extLst>
            <a:ext uri="{FF2B5EF4-FFF2-40B4-BE49-F238E27FC236}">
              <a16:creationId xmlns:a16="http://schemas.microsoft.com/office/drawing/2014/main" id="{00000000-0008-0000-0100-0000DA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20" name="【橋りょう・トンネル】&#10;一人当たり有形固定資産（償却資産）額最小値テキスト">
          <a:extLst>
            <a:ext uri="{FF2B5EF4-FFF2-40B4-BE49-F238E27FC236}">
              <a16:creationId xmlns:a16="http://schemas.microsoft.com/office/drawing/2014/main" id="{00000000-0008-0000-0100-0000DC000000}"/>
            </a:ext>
          </a:extLst>
        </xdr:cNvPr>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22" name="【橋りょう・トンネル】&#10;一人当たり有形固定資産（償却資産）額最大値テキスト">
          <a:extLst>
            <a:ext uri="{FF2B5EF4-FFF2-40B4-BE49-F238E27FC236}">
              <a16:creationId xmlns:a16="http://schemas.microsoft.com/office/drawing/2014/main" id="{00000000-0008-0000-0100-0000DE000000}"/>
            </a:ext>
          </a:extLst>
        </xdr:cNvPr>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24" name="【橋りょう・トンネル】&#10;一人当たり有形固定資産（償却資産）額平均値テキスト">
          <a:extLst>
            <a:ext uri="{FF2B5EF4-FFF2-40B4-BE49-F238E27FC236}">
              <a16:creationId xmlns:a16="http://schemas.microsoft.com/office/drawing/2014/main" id="{00000000-0008-0000-0100-0000E0000000}"/>
            </a:ext>
          </a:extLst>
        </xdr:cNvPr>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25" name="フローチャート: 判断 224">
          <a:extLst>
            <a:ext uri="{FF2B5EF4-FFF2-40B4-BE49-F238E27FC236}">
              <a16:creationId xmlns:a16="http://schemas.microsoft.com/office/drawing/2014/main" id="{00000000-0008-0000-0100-0000E1000000}"/>
            </a:ext>
          </a:extLst>
        </xdr:cNvPr>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26" name="フローチャート: 判断 225">
          <a:extLst>
            <a:ext uri="{FF2B5EF4-FFF2-40B4-BE49-F238E27FC236}">
              <a16:creationId xmlns:a16="http://schemas.microsoft.com/office/drawing/2014/main" id="{00000000-0008-0000-0100-0000E2000000}"/>
            </a:ext>
          </a:extLst>
        </xdr:cNvPr>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27" name="フローチャート: 判断 226">
          <a:extLst>
            <a:ext uri="{FF2B5EF4-FFF2-40B4-BE49-F238E27FC236}">
              <a16:creationId xmlns:a16="http://schemas.microsoft.com/office/drawing/2014/main" id="{00000000-0008-0000-0100-0000E3000000}"/>
            </a:ext>
          </a:extLst>
        </xdr:cNvPr>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28" name="フローチャート: 判断 227">
          <a:extLst>
            <a:ext uri="{FF2B5EF4-FFF2-40B4-BE49-F238E27FC236}">
              <a16:creationId xmlns:a16="http://schemas.microsoft.com/office/drawing/2014/main" id="{00000000-0008-0000-0100-0000E4000000}"/>
            </a:ext>
          </a:extLst>
        </xdr:cNvPr>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168494</xdr:rowOff>
    </xdr:from>
    <xdr:to>
      <xdr:col>36</xdr:col>
      <xdr:colOff>165100</xdr:colOff>
      <xdr:row>62</xdr:row>
      <xdr:rowOff>98644</xdr:rowOff>
    </xdr:to>
    <xdr:sp macro="" textlink="">
      <xdr:nvSpPr>
        <xdr:cNvPr id="229" name="フローチャート: 判断 228">
          <a:extLst>
            <a:ext uri="{FF2B5EF4-FFF2-40B4-BE49-F238E27FC236}">
              <a16:creationId xmlns:a16="http://schemas.microsoft.com/office/drawing/2014/main" id="{00000000-0008-0000-0100-0000E5000000}"/>
            </a:ext>
          </a:extLst>
        </xdr:cNvPr>
        <xdr:cNvSpPr/>
      </xdr:nvSpPr>
      <xdr:spPr>
        <a:xfrm>
          <a:off x="6921500" y="1062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167937</xdr:rowOff>
    </xdr:from>
    <xdr:to>
      <xdr:col>55</xdr:col>
      <xdr:colOff>50800</xdr:colOff>
      <xdr:row>64</xdr:row>
      <xdr:rowOff>98087</xdr:rowOff>
    </xdr:to>
    <xdr:sp macro="" textlink="">
      <xdr:nvSpPr>
        <xdr:cNvPr id="235" name="楕円 234">
          <a:extLst>
            <a:ext uri="{FF2B5EF4-FFF2-40B4-BE49-F238E27FC236}">
              <a16:creationId xmlns:a16="http://schemas.microsoft.com/office/drawing/2014/main" id="{00000000-0008-0000-0100-0000EB000000}"/>
            </a:ext>
          </a:extLst>
        </xdr:cNvPr>
        <xdr:cNvSpPr/>
      </xdr:nvSpPr>
      <xdr:spPr>
        <a:xfrm>
          <a:off x="10426700" y="1096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82864</xdr:rowOff>
    </xdr:from>
    <xdr:ext cx="534377" cy="259045"/>
    <xdr:sp macro="" textlink="">
      <xdr:nvSpPr>
        <xdr:cNvPr id="236" name="【橋りょう・トンネル】&#10;一人当たり有形固定資産（償却資産）額該当値テキスト">
          <a:extLst>
            <a:ext uri="{FF2B5EF4-FFF2-40B4-BE49-F238E27FC236}">
              <a16:creationId xmlns:a16="http://schemas.microsoft.com/office/drawing/2014/main" id="{00000000-0008-0000-0100-0000EC000000}"/>
            </a:ext>
          </a:extLst>
        </xdr:cNvPr>
        <xdr:cNvSpPr txBox="1"/>
      </xdr:nvSpPr>
      <xdr:spPr>
        <a:xfrm>
          <a:off x="10515600" y="1088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167760</xdr:rowOff>
    </xdr:from>
    <xdr:to>
      <xdr:col>50</xdr:col>
      <xdr:colOff>165100</xdr:colOff>
      <xdr:row>64</xdr:row>
      <xdr:rowOff>97910</xdr:rowOff>
    </xdr:to>
    <xdr:sp macro="" textlink="">
      <xdr:nvSpPr>
        <xdr:cNvPr id="237" name="楕円 236">
          <a:extLst>
            <a:ext uri="{FF2B5EF4-FFF2-40B4-BE49-F238E27FC236}">
              <a16:creationId xmlns:a16="http://schemas.microsoft.com/office/drawing/2014/main" id="{00000000-0008-0000-0100-0000ED000000}"/>
            </a:ext>
          </a:extLst>
        </xdr:cNvPr>
        <xdr:cNvSpPr/>
      </xdr:nvSpPr>
      <xdr:spPr>
        <a:xfrm>
          <a:off x="9588500" y="1096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47110</xdr:rowOff>
    </xdr:from>
    <xdr:to>
      <xdr:col>55</xdr:col>
      <xdr:colOff>0</xdr:colOff>
      <xdr:row>64</xdr:row>
      <xdr:rowOff>47287</xdr:rowOff>
    </xdr:to>
    <xdr:cxnSp macro="">
      <xdr:nvCxnSpPr>
        <xdr:cNvPr id="238" name="直線コネクタ 237">
          <a:extLst>
            <a:ext uri="{FF2B5EF4-FFF2-40B4-BE49-F238E27FC236}">
              <a16:creationId xmlns:a16="http://schemas.microsoft.com/office/drawing/2014/main" id="{00000000-0008-0000-0100-0000EE000000}"/>
            </a:ext>
          </a:extLst>
        </xdr:cNvPr>
        <xdr:cNvCxnSpPr/>
      </xdr:nvCxnSpPr>
      <xdr:spPr>
        <a:xfrm>
          <a:off x="9639300" y="11019910"/>
          <a:ext cx="8382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167563</xdr:rowOff>
    </xdr:from>
    <xdr:to>
      <xdr:col>46</xdr:col>
      <xdr:colOff>38100</xdr:colOff>
      <xdr:row>64</xdr:row>
      <xdr:rowOff>97713</xdr:rowOff>
    </xdr:to>
    <xdr:sp macro="" textlink="">
      <xdr:nvSpPr>
        <xdr:cNvPr id="239" name="楕円 238">
          <a:extLst>
            <a:ext uri="{FF2B5EF4-FFF2-40B4-BE49-F238E27FC236}">
              <a16:creationId xmlns:a16="http://schemas.microsoft.com/office/drawing/2014/main" id="{00000000-0008-0000-0100-0000EF000000}"/>
            </a:ext>
          </a:extLst>
        </xdr:cNvPr>
        <xdr:cNvSpPr/>
      </xdr:nvSpPr>
      <xdr:spPr>
        <a:xfrm>
          <a:off x="8699500" y="1096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46913</xdr:rowOff>
    </xdr:from>
    <xdr:to>
      <xdr:col>50</xdr:col>
      <xdr:colOff>114300</xdr:colOff>
      <xdr:row>64</xdr:row>
      <xdr:rowOff>47110</xdr:rowOff>
    </xdr:to>
    <xdr:cxnSp macro="">
      <xdr:nvCxnSpPr>
        <xdr:cNvPr id="240" name="直線コネクタ 239">
          <a:extLst>
            <a:ext uri="{FF2B5EF4-FFF2-40B4-BE49-F238E27FC236}">
              <a16:creationId xmlns:a16="http://schemas.microsoft.com/office/drawing/2014/main" id="{00000000-0008-0000-0100-0000F0000000}"/>
            </a:ext>
          </a:extLst>
        </xdr:cNvPr>
        <xdr:cNvCxnSpPr/>
      </xdr:nvCxnSpPr>
      <xdr:spPr>
        <a:xfrm>
          <a:off x="8750300" y="11019713"/>
          <a:ext cx="889000" cy="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166984</xdr:rowOff>
    </xdr:from>
    <xdr:to>
      <xdr:col>36</xdr:col>
      <xdr:colOff>165100</xdr:colOff>
      <xdr:row>64</xdr:row>
      <xdr:rowOff>97134</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6921500" y="1096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62</xdr:row>
      <xdr:rowOff>7469</xdr:rowOff>
    </xdr:from>
    <xdr:ext cx="599010" cy="259045"/>
    <xdr:sp macro="" textlink="">
      <xdr:nvSpPr>
        <xdr:cNvPr id="242" name="n_1aveValue【橋りょう・トンネル】&#10;一人当たり有形固定資産（償却資産）額">
          <a:extLst>
            <a:ext uri="{FF2B5EF4-FFF2-40B4-BE49-F238E27FC236}">
              <a16:creationId xmlns:a16="http://schemas.microsoft.com/office/drawing/2014/main" id="{00000000-0008-0000-0100-0000F2000000}"/>
            </a:ext>
          </a:extLst>
        </xdr:cNvPr>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43" name="n_2aveValue【橋りょう・トンネル】&#10;一人当たり有形固定資産（償却資産）額">
          <a:extLst>
            <a:ext uri="{FF2B5EF4-FFF2-40B4-BE49-F238E27FC236}">
              <a16:creationId xmlns:a16="http://schemas.microsoft.com/office/drawing/2014/main" id="{00000000-0008-0000-0100-0000F3000000}"/>
            </a:ext>
          </a:extLst>
        </xdr:cNvPr>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44" name="n_3aveValue【橋りょう・トンネル】&#10;一人当たり有形固定資産（償却資産）額">
          <a:extLst>
            <a:ext uri="{FF2B5EF4-FFF2-40B4-BE49-F238E27FC236}">
              <a16:creationId xmlns:a16="http://schemas.microsoft.com/office/drawing/2014/main" id="{00000000-0008-0000-0100-0000F4000000}"/>
            </a:ext>
          </a:extLst>
        </xdr:cNvPr>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115171</xdr:rowOff>
    </xdr:from>
    <xdr:ext cx="599010" cy="259045"/>
    <xdr:sp macro="" textlink="">
      <xdr:nvSpPr>
        <xdr:cNvPr id="245" name="n_4aveValue【橋りょう・トンネル】&#10;一人当たり有形固定資産（償却資産）額">
          <a:extLst>
            <a:ext uri="{FF2B5EF4-FFF2-40B4-BE49-F238E27FC236}">
              <a16:creationId xmlns:a16="http://schemas.microsoft.com/office/drawing/2014/main" id="{00000000-0008-0000-0100-0000F5000000}"/>
            </a:ext>
          </a:extLst>
        </xdr:cNvPr>
        <xdr:cNvSpPr txBox="1"/>
      </xdr:nvSpPr>
      <xdr:spPr>
        <a:xfrm>
          <a:off x="6672795" y="1040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89037</xdr:rowOff>
    </xdr:from>
    <xdr:ext cx="534377" cy="259045"/>
    <xdr:sp macro="" textlink="">
      <xdr:nvSpPr>
        <xdr:cNvPr id="246" name="n_1mainValue【橋りょう・トンネル】&#10;一人当たり有形固定資産（償却資産）額">
          <a:extLst>
            <a:ext uri="{FF2B5EF4-FFF2-40B4-BE49-F238E27FC236}">
              <a16:creationId xmlns:a16="http://schemas.microsoft.com/office/drawing/2014/main" id="{00000000-0008-0000-0100-0000F6000000}"/>
            </a:ext>
          </a:extLst>
        </xdr:cNvPr>
        <xdr:cNvSpPr txBox="1"/>
      </xdr:nvSpPr>
      <xdr:spPr>
        <a:xfrm>
          <a:off x="9359411" y="1106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88840</xdr:rowOff>
    </xdr:from>
    <xdr:ext cx="534377" cy="259045"/>
    <xdr:sp macro="" textlink="">
      <xdr:nvSpPr>
        <xdr:cNvPr id="247" name="n_2main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8483111" y="110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88261</xdr:rowOff>
    </xdr:from>
    <xdr:ext cx="534377" cy="259045"/>
    <xdr:sp macro="" textlink="">
      <xdr:nvSpPr>
        <xdr:cNvPr id="248" name="n_4main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6705111" y="110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9" name="正方形/長方形 248">
          <a:extLst>
            <a:ext uri="{FF2B5EF4-FFF2-40B4-BE49-F238E27FC236}">
              <a16:creationId xmlns:a16="http://schemas.microsoft.com/office/drawing/2014/main" id="{00000000-0008-0000-0100-0000F9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0" name="正方形/長方形 249">
          <a:extLst>
            <a:ext uri="{FF2B5EF4-FFF2-40B4-BE49-F238E27FC236}">
              <a16:creationId xmlns:a16="http://schemas.microsoft.com/office/drawing/2014/main" id="{00000000-0008-0000-0100-0000FA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1" name="正方形/長方形 250">
          <a:extLst>
            <a:ext uri="{FF2B5EF4-FFF2-40B4-BE49-F238E27FC236}">
              <a16:creationId xmlns:a16="http://schemas.microsoft.com/office/drawing/2014/main" id="{00000000-0008-0000-0100-0000FB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2" name="正方形/長方形 251">
          <a:extLst>
            <a:ext uri="{FF2B5EF4-FFF2-40B4-BE49-F238E27FC236}">
              <a16:creationId xmlns:a16="http://schemas.microsoft.com/office/drawing/2014/main" id="{00000000-0008-0000-0100-0000FC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8" name="直線コネクタ 257">
          <a:extLst>
            <a:ext uri="{FF2B5EF4-FFF2-40B4-BE49-F238E27FC236}">
              <a16:creationId xmlns:a16="http://schemas.microsoft.com/office/drawing/2014/main" id="{00000000-0008-0000-0100-00000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0" name="直線コネクタ 259">
          <a:extLst>
            <a:ext uri="{FF2B5EF4-FFF2-40B4-BE49-F238E27FC236}">
              <a16:creationId xmlns:a16="http://schemas.microsoft.com/office/drawing/2014/main" id="{00000000-0008-0000-0100-00000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2" name="【公営住宅】&#10;有形固定資産減価償却率グラフ枠">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146686</xdr:rowOff>
    </xdr:from>
    <xdr:to>
      <xdr:col>24</xdr:col>
      <xdr:colOff>62865</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flipV="1">
          <a:off x="4634865" y="1334833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4" name="【公営住宅】&#10;有形固定資産減価償却率最小値テキスト">
          <a:extLst>
            <a:ext uri="{FF2B5EF4-FFF2-40B4-BE49-F238E27FC236}">
              <a16:creationId xmlns:a16="http://schemas.microsoft.com/office/drawing/2014/main" id="{00000000-0008-0000-0100-00001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93363</xdr:rowOff>
    </xdr:from>
    <xdr:ext cx="405111" cy="259045"/>
    <xdr:sp macro="" textlink="">
      <xdr:nvSpPr>
        <xdr:cNvPr id="276" name="【公営住宅】&#10;有形固定資産減価償却率最大値テキスト">
          <a:extLst>
            <a:ext uri="{FF2B5EF4-FFF2-40B4-BE49-F238E27FC236}">
              <a16:creationId xmlns:a16="http://schemas.microsoft.com/office/drawing/2014/main" id="{00000000-0008-0000-0100-000014010000}"/>
            </a:ext>
          </a:extLst>
        </xdr:cNvPr>
        <xdr:cNvSpPr txBox="1"/>
      </xdr:nvSpPr>
      <xdr:spPr>
        <a:xfrm>
          <a:off x="4673600" y="13123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146686</xdr:rowOff>
    </xdr:from>
    <xdr:to>
      <xdr:col>24</xdr:col>
      <xdr:colOff>152400</xdr:colOff>
      <xdr:row>77</xdr:row>
      <xdr:rowOff>146686</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4546600" y="1334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78" name="【公営住宅】&#10;有形固定資産減価償却率平均値テキスト">
          <a:extLst>
            <a:ext uri="{FF2B5EF4-FFF2-40B4-BE49-F238E27FC236}">
              <a16:creationId xmlns:a16="http://schemas.microsoft.com/office/drawing/2014/main" id="{00000000-0008-0000-0100-000016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79" name="フローチャート: 判断 278">
          <a:extLst>
            <a:ext uri="{FF2B5EF4-FFF2-40B4-BE49-F238E27FC236}">
              <a16:creationId xmlns:a16="http://schemas.microsoft.com/office/drawing/2014/main" id="{00000000-0008-0000-0100-000017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151130</xdr:rowOff>
    </xdr:from>
    <xdr:to>
      <xdr:col>20</xdr:col>
      <xdr:colOff>38100</xdr:colOff>
      <xdr:row>82</xdr:row>
      <xdr:rowOff>81280</xdr:rowOff>
    </xdr:to>
    <xdr:sp macro="" textlink="">
      <xdr:nvSpPr>
        <xdr:cNvPr id="280" name="フローチャート: 判断 279">
          <a:extLst>
            <a:ext uri="{FF2B5EF4-FFF2-40B4-BE49-F238E27FC236}">
              <a16:creationId xmlns:a16="http://schemas.microsoft.com/office/drawing/2014/main" id="{00000000-0008-0000-0100-000018010000}"/>
            </a:ext>
          </a:extLst>
        </xdr:cNvPr>
        <xdr:cNvSpPr/>
      </xdr:nvSpPr>
      <xdr:spPr>
        <a:xfrm>
          <a:off x="3746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8255</xdr:rowOff>
    </xdr:from>
    <xdr:to>
      <xdr:col>15</xdr:col>
      <xdr:colOff>101600</xdr:colOff>
      <xdr:row>82</xdr:row>
      <xdr:rowOff>109855</xdr:rowOff>
    </xdr:to>
    <xdr:sp macro="" textlink="">
      <xdr:nvSpPr>
        <xdr:cNvPr id="281" name="フローチャート: 判断 280">
          <a:extLst>
            <a:ext uri="{FF2B5EF4-FFF2-40B4-BE49-F238E27FC236}">
              <a16:creationId xmlns:a16="http://schemas.microsoft.com/office/drawing/2014/main" id="{00000000-0008-0000-0100-000019010000}"/>
            </a:ext>
          </a:extLst>
        </xdr:cNvPr>
        <xdr:cNvSpPr/>
      </xdr:nvSpPr>
      <xdr:spPr>
        <a:xfrm>
          <a:off x="2857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156845</xdr:rowOff>
    </xdr:from>
    <xdr:to>
      <xdr:col>10</xdr:col>
      <xdr:colOff>165100</xdr:colOff>
      <xdr:row>82</xdr:row>
      <xdr:rowOff>86995</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1968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93980</xdr:rowOff>
    </xdr:from>
    <xdr:to>
      <xdr:col>6</xdr:col>
      <xdr:colOff>38100</xdr:colOff>
      <xdr:row>83</xdr:row>
      <xdr:rowOff>24130</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1079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89" name="楕円 288">
          <a:extLst>
            <a:ext uri="{FF2B5EF4-FFF2-40B4-BE49-F238E27FC236}">
              <a16:creationId xmlns:a16="http://schemas.microsoft.com/office/drawing/2014/main" id="{00000000-0008-0000-0100-000021010000}"/>
            </a:ext>
          </a:extLst>
        </xdr:cNvPr>
        <xdr:cNvSpPr/>
      </xdr:nvSpPr>
      <xdr:spPr>
        <a:xfrm>
          <a:off x="4584700" y="1413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49547</xdr:rowOff>
    </xdr:from>
    <xdr:ext cx="405111" cy="259045"/>
    <xdr:sp macro="" textlink="">
      <xdr:nvSpPr>
        <xdr:cNvPr id="290" name="【公営住宅】&#10;有形固定資産減価償却率該当値テキスト">
          <a:extLst>
            <a:ext uri="{FF2B5EF4-FFF2-40B4-BE49-F238E27FC236}">
              <a16:creationId xmlns:a16="http://schemas.microsoft.com/office/drawing/2014/main" id="{00000000-0008-0000-0100-000022010000}"/>
            </a:ext>
          </a:extLst>
        </xdr:cNvPr>
        <xdr:cNvSpPr txBox="1"/>
      </xdr:nvSpPr>
      <xdr:spPr>
        <a:xfrm>
          <a:off x="4673600" y="1410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40639</xdr:rowOff>
    </xdr:from>
    <xdr:to>
      <xdr:col>20</xdr:col>
      <xdr:colOff>38100</xdr:colOff>
      <xdr:row>82</xdr:row>
      <xdr:rowOff>142239</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3746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91439</xdr:rowOff>
    </xdr:from>
    <xdr:to>
      <xdr:col>24</xdr:col>
      <xdr:colOff>63500</xdr:colOff>
      <xdr:row>82</xdr:row>
      <xdr:rowOff>121920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3797300" y="14150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50164</xdr:rowOff>
    </xdr:from>
    <xdr:to>
      <xdr:col>15</xdr:col>
      <xdr:colOff>101600</xdr:colOff>
      <xdr:row>82</xdr:row>
      <xdr:rowOff>151764</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2857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91439</xdr:rowOff>
    </xdr:from>
    <xdr:to>
      <xdr:col>19</xdr:col>
      <xdr:colOff>177800</xdr:colOff>
      <xdr:row>82</xdr:row>
      <xdr:rowOff>100964</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flipV="1">
          <a:off x="2908300" y="14150339"/>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132080</xdr:rowOff>
    </xdr:from>
    <xdr:to>
      <xdr:col>6</xdr:col>
      <xdr:colOff>38100</xdr:colOff>
      <xdr:row>84</xdr:row>
      <xdr:rowOff>62230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1079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97807</xdr:rowOff>
    </xdr:from>
    <xdr:ext cx="405111" cy="259045"/>
    <xdr:sp macro="" textlink="">
      <xdr:nvSpPr>
        <xdr:cNvPr id="296" name="n_1aveValue【公営住宅】&#10;有形固定資産減価償却率">
          <a:extLst>
            <a:ext uri="{FF2B5EF4-FFF2-40B4-BE49-F238E27FC236}">
              <a16:creationId xmlns:a16="http://schemas.microsoft.com/office/drawing/2014/main" id="{00000000-0008-0000-0100-000028010000}"/>
            </a:ext>
          </a:extLst>
        </xdr:cNvPr>
        <xdr:cNvSpPr txBox="1"/>
      </xdr:nvSpPr>
      <xdr:spPr>
        <a:xfrm>
          <a:off x="3582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126382</xdr:rowOff>
    </xdr:from>
    <xdr:ext cx="405111" cy="259045"/>
    <xdr:sp macro="" textlink="">
      <xdr:nvSpPr>
        <xdr:cNvPr id="297" name="n_2aveValue【公営住宅】&#10;有形固定資産減価償却率">
          <a:extLst>
            <a:ext uri="{FF2B5EF4-FFF2-40B4-BE49-F238E27FC236}">
              <a16:creationId xmlns:a16="http://schemas.microsoft.com/office/drawing/2014/main" id="{00000000-0008-0000-0100-000029010000}"/>
            </a:ext>
          </a:extLst>
        </xdr:cNvPr>
        <xdr:cNvSpPr txBox="1"/>
      </xdr:nvSpPr>
      <xdr:spPr>
        <a:xfrm>
          <a:off x="27057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103522</xdr:rowOff>
    </xdr:from>
    <xdr:ext cx="405111" cy="259045"/>
    <xdr:sp macro="" textlink="">
      <xdr:nvSpPr>
        <xdr:cNvPr id="298" name="n_3aveValue【公営住宅】&#10;有形固定資産減価償却率">
          <a:extLst>
            <a:ext uri="{FF2B5EF4-FFF2-40B4-BE49-F238E27FC236}">
              <a16:creationId xmlns:a16="http://schemas.microsoft.com/office/drawing/2014/main" id="{00000000-0008-0000-0100-00002A010000}"/>
            </a:ext>
          </a:extLst>
        </xdr:cNvPr>
        <xdr:cNvSpPr txBox="1"/>
      </xdr:nvSpPr>
      <xdr:spPr>
        <a:xfrm>
          <a:off x="1816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40657</xdr:rowOff>
    </xdr:from>
    <xdr:ext cx="405111" cy="259045"/>
    <xdr:sp macro="" textlink="">
      <xdr:nvSpPr>
        <xdr:cNvPr id="299" name="n_4aveValue【公営住宅】&#10;有形固定資産減価償却率">
          <a:extLst>
            <a:ext uri="{FF2B5EF4-FFF2-40B4-BE49-F238E27FC236}">
              <a16:creationId xmlns:a16="http://schemas.microsoft.com/office/drawing/2014/main" id="{00000000-0008-0000-0100-00002B010000}"/>
            </a:ext>
          </a:extLst>
        </xdr:cNvPr>
        <xdr:cNvSpPr txBox="1"/>
      </xdr:nvSpPr>
      <xdr:spPr>
        <a:xfrm>
          <a:off x="927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133366</xdr:rowOff>
    </xdr:from>
    <xdr:ext cx="405111" cy="259045"/>
    <xdr:sp macro="" textlink="">
      <xdr:nvSpPr>
        <xdr:cNvPr id="300" name="n_1mainValue【公営住宅】&#10;有形固定資産減価償却率">
          <a:extLst>
            <a:ext uri="{FF2B5EF4-FFF2-40B4-BE49-F238E27FC236}">
              <a16:creationId xmlns:a16="http://schemas.microsoft.com/office/drawing/2014/main" id="{00000000-0008-0000-0100-00002C010000}"/>
            </a:ext>
          </a:extLst>
        </xdr:cNvPr>
        <xdr:cNvSpPr txBox="1"/>
      </xdr:nvSpPr>
      <xdr:spPr>
        <a:xfrm>
          <a:off x="3582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142891</xdr:rowOff>
    </xdr:from>
    <xdr:ext cx="405111" cy="259045"/>
    <xdr:sp macro="" textlink="">
      <xdr:nvSpPr>
        <xdr:cNvPr id="301" name="n_2mainValue【公営住宅】&#10;有形固定資産減価償却率">
          <a:extLst>
            <a:ext uri="{FF2B5EF4-FFF2-40B4-BE49-F238E27FC236}">
              <a16:creationId xmlns:a16="http://schemas.microsoft.com/office/drawing/2014/main" id="{00000000-0008-0000-0100-00002D010000}"/>
            </a:ext>
          </a:extLst>
        </xdr:cNvPr>
        <xdr:cNvSpPr txBox="1"/>
      </xdr:nvSpPr>
      <xdr:spPr>
        <a:xfrm>
          <a:off x="2705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53357</xdr:rowOff>
    </xdr:from>
    <xdr:ext cx="405111" cy="259045"/>
    <xdr:sp macro="" textlink="">
      <xdr:nvSpPr>
        <xdr:cNvPr id="302" name="n_4mainValue【公営住宅】&#10;有形固定資産減価償却率">
          <a:extLst>
            <a:ext uri="{FF2B5EF4-FFF2-40B4-BE49-F238E27FC236}">
              <a16:creationId xmlns:a16="http://schemas.microsoft.com/office/drawing/2014/main" id="{00000000-0008-0000-0100-00002E010000}"/>
            </a:ext>
          </a:extLst>
        </xdr:cNvPr>
        <xdr:cNvSpPr txBox="1"/>
      </xdr:nvSpPr>
      <xdr:spPr>
        <a:xfrm>
          <a:off x="927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a:extLst>
            <a:ext uri="{FF2B5EF4-FFF2-40B4-BE49-F238E27FC236}">
              <a16:creationId xmlns:a16="http://schemas.microsoft.com/office/drawing/2014/main" id="{00000000-0008-0000-0100-000031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a:extLst>
            <a:ext uri="{FF2B5EF4-FFF2-40B4-BE49-F238E27FC236}">
              <a16:creationId xmlns:a16="http://schemas.microsoft.com/office/drawing/2014/main" id="{00000000-0008-0000-0100-000032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a:extLst>
            <a:ext uri="{FF2B5EF4-FFF2-40B4-BE49-F238E27FC236}">
              <a16:creationId xmlns:a16="http://schemas.microsoft.com/office/drawing/2014/main" id="{00000000-0008-0000-0100-000033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a:extLst>
            <a:ext uri="{FF2B5EF4-FFF2-40B4-BE49-F238E27FC236}">
              <a16:creationId xmlns:a16="http://schemas.microsoft.com/office/drawing/2014/main" id="{00000000-0008-0000-0100-000034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a:extLst>
            <a:ext uri="{FF2B5EF4-FFF2-40B4-BE49-F238E27FC236}">
              <a16:creationId xmlns:a16="http://schemas.microsoft.com/office/drawing/2014/main" id="{00000000-0008-0000-0100-000035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a:extLst>
            <a:ext uri="{FF2B5EF4-FFF2-40B4-BE49-F238E27FC236}">
              <a16:creationId xmlns:a16="http://schemas.microsoft.com/office/drawing/2014/main" id="{00000000-0008-0000-0100-000036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a:extLst>
            <a:ext uri="{FF2B5EF4-FFF2-40B4-BE49-F238E27FC236}">
              <a16:creationId xmlns:a16="http://schemas.microsoft.com/office/drawing/2014/main" id="{00000000-0008-0000-0100-00003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a:extLst>
            <a:ext uri="{FF2B5EF4-FFF2-40B4-BE49-F238E27FC236}">
              <a16:creationId xmlns:a16="http://schemas.microsoft.com/office/drawing/2014/main" id="{00000000-0008-0000-0100-00003F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a:extLst>
            <a:ext uri="{FF2B5EF4-FFF2-40B4-BE49-F238E27FC236}">
              <a16:creationId xmlns:a16="http://schemas.microsoft.com/office/drawing/2014/main" id="{00000000-0008-0000-0100-00004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33528</xdr:rowOff>
    </xdr:from>
    <xdr:to>
      <xdr:col>54</xdr:col>
      <xdr:colOff>189865</xdr:colOff>
      <xdr:row>86</xdr:row>
      <xdr:rowOff>111252</xdr:rowOff>
    </xdr:to>
    <xdr:cxnSp macro="">
      <xdr:nvCxnSpPr>
        <xdr:cNvPr id="326" name="直線コネクタ 325">
          <a:extLst>
            <a:ext uri="{FF2B5EF4-FFF2-40B4-BE49-F238E27FC236}">
              <a16:creationId xmlns:a16="http://schemas.microsoft.com/office/drawing/2014/main" id="{00000000-0008-0000-0100-000046010000}"/>
            </a:ext>
          </a:extLst>
        </xdr:cNvPr>
        <xdr:cNvCxnSpPr/>
      </xdr:nvCxnSpPr>
      <xdr:spPr>
        <a:xfrm flipV="1">
          <a:off x="10476865" y="13578078"/>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7" name="【公営住宅】&#10;一人当たり面積最小値テキスト">
          <a:extLst>
            <a:ext uri="{FF2B5EF4-FFF2-40B4-BE49-F238E27FC236}">
              <a16:creationId xmlns:a16="http://schemas.microsoft.com/office/drawing/2014/main" id="{00000000-0008-0000-0100-000047010000}"/>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8" name="直線コネクタ 327">
          <a:extLst>
            <a:ext uri="{FF2B5EF4-FFF2-40B4-BE49-F238E27FC236}">
              <a16:creationId xmlns:a16="http://schemas.microsoft.com/office/drawing/2014/main" id="{00000000-0008-0000-0100-00004801000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151655</xdr:rowOff>
    </xdr:from>
    <xdr:ext cx="469744" cy="259045"/>
    <xdr:sp macro="" textlink="">
      <xdr:nvSpPr>
        <xdr:cNvPr id="329" name="【公営住宅】&#10;一人当たり面積最大値テキスト">
          <a:extLst>
            <a:ext uri="{FF2B5EF4-FFF2-40B4-BE49-F238E27FC236}">
              <a16:creationId xmlns:a16="http://schemas.microsoft.com/office/drawing/2014/main" id="{00000000-0008-0000-0100-000049010000}"/>
            </a:ext>
          </a:extLst>
        </xdr:cNvPr>
        <xdr:cNvSpPr txBox="1"/>
      </xdr:nvSpPr>
      <xdr:spPr>
        <a:xfrm>
          <a:off x="10515600" y="133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33528</xdr:rowOff>
    </xdr:from>
    <xdr:to>
      <xdr:col>55</xdr:col>
      <xdr:colOff>88900</xdr:colOff>
      <xdr:row>79</xdr:row>
      <xdr:rowOff>33528</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10388600" y="1357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50564</xdr:rowOff>
    </xdr:from>
    <xdr:ext cx="469744" cy="259045"/>
    <xdr:sp macro="" textlink="">
      <xdr:nvSpPr>
        <xdr:cNvPr id="331" name="【公営住宅】&#10;一人当たり面積平均値テキスト">
          <a:extLst>
            <a:ext uri="{FF2B5EF4-FFF2-40B4-BE49-F238E27FC236}">
              <a16:creationId xmlns:a16="http://schemas.microsoft.com/office/drawing/2014/main" id="{00000000-0008-0000-0100-00004B010000}"/>
            </a:ext>
          </a:extLst>
        </xdr:cNvPr>
        <xdr:cNvSpPr txBox="1"/>
      </xdr:nvSpPr>
      <xdr:spPr>
        <a:xfrm>
          <a:off x="10515600" y="14280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27687</xdr:rowOff>
    </xdr:from>
    <xdr:to>
      <xdr:col>55</xdr:col>
      <xdr:colOff>50800</xdr:colOff>
      <xdr:row>84</xdr:row>
      <xdr:rowOff>129287</xdr:rowOff>
    </xdr:to>
    <xdr:sp macro="" textlink="">
      <xdr:nvSpPr>
        <xdr:cNvPr id="332" name="フローチャート: 判断 331">
          <a:extLst>
            <a:ext uri="{FF2B5EF4-FFF2-40B4-BE49-F238E27FC236}">
              <a16:creationId xmlns:a16="http://schemas.microsoft.com/office/drawing/2014/main" id="{00000000-0008-0000-0100-00004C010000}"/>
            </a:ext>
          </a:extLst>
        </xdr:cNvPr>
        <xdr:cNvSpPr/>
      </xdr:nvSpPr>
      <xdr:spPr>
        <a:xfrm>
          <a:off x="10426700" y="1442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16256</xdr:rowOff>
    </xdr:from>
    <xdr:to>
      <xdr:col>50</xdr:col>
      <xdr:colOff>165100</xdr:colOff>
      <xdr:row>84</xdr:row>
      <xdr:rowOff>117856</xdr:rowOff>
    </xdr:to>
    <xdr:sp macro="" textlink="">
      <xdr:nvSpPr>
        <xdr:cNvPr id="333" name="フローチャート: 判断 332">
          <a:extLst>
            <a:ext uri="{FF2B5EF4-FFF2-40B4-BE49-F238E27FC236}">
              <a16:creationId xmlns:a16="http://schemas.microsoft.com/office/drawing/2014/main" id="{00000000-0008-0000-0100-00004D010000}"/>
            </a:ext>
          </a:extLst>
        </xdr:cNvPr>
        <xdr:cNvSpPr/>
      </xdr:nvSpPr>
      <xdr:spPr>
        <a:xfrm>
          <a:off x="9588500" y="1441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30735</xdr:rowOff>
    </xdr:from>
    <xdr:to>
      <xdr:col>46</xdr:col>
      <xdr:colOff>38100</xdr:colOff>
      <xdr:row>84</xdr:row>
      <xdr:rowOff>132335</xdr:rowOff>
    </xdr:to>
    <xdr:sp macro="" textlink="">
      <xdr:nvSpPr>
        <xdr:cNvPr id="334" name="フローチャート: 判断 333">
          <a:extLst>
            <a:ext uri="{FF2B5EF4-FFF2-40B4-BE49-F238E27FC236}">
              <a16:creationId xmlns:a16="http://schemas.microsoft.com/office/drawing/2014/main" id="{00000000-0008-0000-0100-00004E010000}"/>
            </a:ext>
          </a:extLst>
        </xdr:cNvPr>
        <xdr:cNvSpPr/>
      </xdr:nvSpPr>
      <xdr:spPr>
        <a:xfrm>
          <a:off x="8699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22352</xdr:rowOff>
    </xdr:from>
    <xdr:to>
      <xdr:col>41</xdr:col>
      <xdr:colOff>101600</xdr:colOff>
      <xdr:row>84</xdr:row>
      <xdr:rowOff>123952</xdr:rowOff>
    </xdr:to>
    <xdr:sp macro="" textlink="">
      <xdr:nvSpPr>
        <xdr:cNvPr id="335" name="フローチャート: 判断 334">
          <a:extLst>
            <a:ext uri="{FF2B5EF4-FFF2-40B4-BE49-F238E27FC236}">
              <a16:creationId xmlns:a16="http://schemas.microsoft.com/office/drawing/2014/main" id="{00000000-0008-0000-0100-00004F010000}"/>
            </a:ext>
          </a:extLst>
        </xdr:cNvPr>
        <xdr:cNvSpPr/>
      </xdr:nvSpPr>
      <xdr:spPr>
        <a:xfrm>
          <a:off x="7810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72644</xdr:rowOff>
    </xdr:from>
    <xdr:to>
      <xdr:col>36</xdr:col>
      <xdr:colOff>165100</xdr:colOff>
      <xdr:row>84</xdr:row>
      <xdr:rowOff>2794</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6921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169418</xdr:rowOff>
    </xdr:from>
    <xdr:to>
      <xdr:col>55</xdr:col>
      <xdr:colOff>50800</xdr:colOff>
      <xdr:row>85</xdr:row>
      <xdr:rowOff>99568</xdr:rowOff>
    </xdr:to>
    <xdr:sp macro="" textlink="">
      <xdr:nvSpPr>
        <xdr:cNvPr id="342" name="楕円 341">
          <a:extLst>
            <a:ext uri="{FF2B5EF4-FFF2-40B4-BE49-F238E27FC236}">
              <a16:creationId xmlns:a16="http://schemas.microsoft.com/office/drawing/2014/main" id="{00000000-0008-0000-0100-000056010000}"/>
            </a:ext>
          </a:extLst>
        </xdr:cNvPr>
        <xdr:cNvSpPr/>
      </xdr:nvSpPr>
      <xdr:spPr>
        <a:xfrm>
          <a:off x="10426700" y="14571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147845</xdr:rowOff>
    </xdr:from>
    <xdr:ext cx="469744" cy="259045"/>
    <xdr:sp macro="" textlink="">
      <xdr:nvSpPr>
        <xdr:cNvPr id="343" name="【公営住宅】&#10;一人当たり面積該当値テキスト">
          <a:extLst>
            <a:ext uri="{FF2B5EF4-FFF2-40B4-BE49-F238E27FC236}">
              <a16:creationId xmlns:a16="http://schemas.microsoft.com/office/drawing/2014/main" id="{00000000-0008-0000-0100-000057010000}"/>
            </a:ext>
          </a:extLst>
        </xdr:cNvPr>
        <xdr:cNvSpPr txBox="1"/>
      </xdr:nvSpPr>
      <xdr:spPr>
        <a:xfrm>
          <a:off x="10515600" y="14549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167894</xdr:rowOff>
    </xdr:from>
    <xdr:to>
      <xdr:col>50</xdr:col>
      <xdr:colOff>165100</xdr:colOff>
      <xdr:row>85</xdr:row>
      <xdr:rowOff>98044</xdr:rowOff>
    </xdr:to>
    <xdr:sp macro="" textlink="">
      <xdr:nvSpPr>
        <xdr:cNvPr id="344" name="楕円 343">
          <a:extLst>
            <a:ext uri="{FF2B5EF4-FFF2-40B4-BE49-F238E27FC236}">
              <a16:creationId xmlns:a16="http://schemas.microsoft.com/office/drawing/2014/main" id="{00000000-0008-0000-0100-000058010000}"/>
            </a:ext>
          </a:extLst>
        </xdr:cNvPr>
        <xdr:cNvSpPr/>
      </xdr:nvSpPr>
      <xdr:spPr>
        <a:xfrm>
          <a:off x="9588500" y="1456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47244</xdr:rowOff>
    </xdr:from>
    <xdr:to>
      <xdr:col>55</xdr:col>
      <xdr:colOff>0</xdr:colOff>
      <xdr:row>85</xdr:row>
      <xdr:rowOff>48768</xdr:rowOff>
    </xdr:to>
    <xdr:cxnSp macro="">
      <xdr:nvCxnSpPr>
        <xdr:cNvPr id="345" name="直線コネクタ 344">
          <a:extLst>
            <a:ext uri="{FF2B5EF4-FFF2-40B4-BE49-F238E27FC236}">
              <a16:creationId xmlns:a16="http://schemas.microsoft.com/office/drawing/2014/main" id="{00000000-0008-0000-0100-000059010000}"/>
            </a:ext>
          </a:extLst>
        </xdr:cNvPr>
        <xdr:cNvCxnSpPr/>
      </xdr:nvCxnSpPr>
      <xdr:spPr>
        <a:xfrm>
          <a:off x="9639300" y="14620494"/>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146558</xdr:rowOff>
    </xdr:from>
    <xdr:to>
      <xdr:col>46</xdr:col>
      <xdr:colOff>38100</xdr:colOff>
      <xdr:row>85</xdr:row>
      <xdr:rowOff>76708</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8699500" y="1454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25908</xdr:rowOff>
    </xdr:from>
    <xdr:to>
      <xdr:col>50</xdr:col>
      <xdr:colOff>114300</xdr:colOff>
      <xdr:row>85</xdr:row>
      <xdr:rowOff>47244</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a:off x="8750300" y="14599158"/>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21589</xdr:rowOff>
    </xdr:from>
    <xdr:to>
      <xdr:col>36</xdr:col>
      <xdr:colOff>165100</xdr:colOff>
      <xdr:row>85</xdr:row>
      <xdr:rowOff>123189</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6921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134383</xdr:rowOff>
    </xdr:from>
    <xdr:ext cx="469744" cy="259045"/>
    <xdr:sp macro="" textlink="">
      <xdr:nvSpPr>
        <xdr:cNvPr id="349" name="n_1aveValue【公営住宅】&#10;一人当たり面積">
          <a:extLst>
            <a:ext uri="{FF2B5EF4-FFF2-40B4-BE49-F238E27FC236}">
              <a16:creationId xmlns:a16="http://schemas.microsoft.com/office/drawing/2014/main" id="{00000000-0008-0000-0100-00005D010000}"/>
            </a:ext>
          </a:extLst>
        </xdr:cNvPr>
        <xdr:cNvSpPr txBox="1"/>
      </xdr:nvSpPr>
      <xdr:spPr>
        <a:xfrm>
          <a:off x="9391727" y="1419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148862</xdr:rowOff>
    </xdr:from>
    <xdr:ext cx="469744" cy="259045"/>
    <xdr:sp macro="" textlink="">
      <xdr:nvSpPr>
        <xdr:cNvPr id="350" name="n_2aveValue【公営住宅】&#10;一人当たり面積">
          <a:extLst>
            <a:ext uri="{FF2B5EF4-FFF2-40B4-BE49-F238E27FC236}">
              <a16:creationId xmlns:a16="http://schemas.microsoft.com/office/drawing/2014/main" id="{00000000-0008-0000-0100-00005E010000}"/>
            </a:ext>
          </a:extLst>
        </xdr:cNvPr>
        <xdr:cNvSpPr txBox="1"/>
      </xdr:nvSpPr>
      <xdr:spPr>
        <a:xfrm>
          <a:off x="8515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140479</xdr:rowOff>
    </xdr:from>
    <xdr:ext cx="469744" cy="259045"/>
    <xdr:sp macro="" textlink="">
      <xdr:nvSpPr>
        <xdr:cNvPr id="351" name="n_3aveValue【公営住宅】&#10;一人当たり面積">
          <a:extLst>
            <a:ext uri="{FF2B5EF4-FFF2-40B4-BE49-F238E27FC236}">
              <a16:creationId xmlns:a16="http://schemas.microsoft.com/office/drawing/2014/main" id="{00000000-0008-0000-0100-00005F010000}"/>
            </a:ext>
          </a:extLst>
        </xdr:cNvPr>
        <xdr:cNvSpPr txBox="1"/>
      </xdr:nvSpPr>
      <xdr:spPr>
        <a:xfrm>
          <a:off x="7626427" y="14199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19321</xdr:rowOff>
    </xdr:from>
    <xdr:ext cx="469744" cy="259045"/>
    <xdr:sp macro="" textlink="">
      <xdr:nvSpPr>
        <xdr:cNvPr id="352" name="n_4aveValue【公営住宅】&#10;一人当たり面積">
          <a:extLst>
            <a:ext uri="{FF2B5EF4-FFF2-40B4-BE49-F238E27FC236}">
              <a16:creationId xmlns:a16="http://schemas.microsoft.com/office/drawing/2014/main" id="{00000000-0008-0000-0100-000060010000}"/>
            </a:ext>
          </a:extLst>
        </xdr:cNvPr>
        <xdr:cNvSpPr txBox="1"/>
      </xdr:nvSpPr>
      <xdr:spPr>
        <a:xfrm>
          <a:off x="6737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89171</xdr:rowOff>
    </xdr:from>
    <xdr:ext cx="469744" cy="259045"/>
    <xdr:sp macro="" textlink="">
      <xdr:nvSpPr>
        <xdr:cNvPr id="353" name="n_1mainValue【公営住宅】&#10;一人当たり面積">
          <a:extLst>
            <a:ext uri="{FF2B5EF4-FFF2-40B4-BE49-F238E27FC236}">
              <a16:creationId xmlns:a16="http://schemas.microsoft.com/office/drawing/2014/main" id="{00000000-0008-0000-0100-000061010000}"/>
            </a:ext>
          </a:extLst>
        </xdr:cNvPr>
        <xdr:cNvSpPr txBox="1"/>
      </xdr:nvSpPr>
      <xdr:spPr>
        <a:xfrm>
          <a:off x="9391727" y="1466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67835</xdr:rowOff>
    </xdr:from>
    <xdr:ext cx="469744" cy="259045"/>
    <xdr:sp macro="" textlink="">
      <xdr:nvSpPr>
        <xdr:cNvPr id="354" name="n_2mainValue【公営住宅】&#10;一人当たり面積">
          <a:extLst>
            <a:ext uri="{FF2B5EF4-FFF2-40B4-BE49-F238E27FC236}">
              <a16:creationId xmlns:a16="http://schemas.microsoft.com/office/drawing/2014/main" id="{00000000-0008-0000-0100-000062010000}"/>
            </a:ext>
          </a:extLst>
        </xdr:cNvPr>
        <xdr:cNvSpPr txBox="1"/>
      </xdr:nvSpPr>
      <xdr:spPr>
        <a:xfrm>
          <a:off x="8515427" y="14641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114316</xdr:rowOff>
    </xdr:from>
    <xdr:ext cx="469744" cy="259045"/>
    <xdr:sp macro="" textlink="">
      <xdr:nvSpPr>
        <xdr:cNvPr id="355" name="n_4mainValue【公営住宅】&#10;一人当たり面積">
          <a:extLst>
            <a:ext uri="{FF2B5EF4-FFF2-40B4-BE49-F238E27FC236}">
              <a16:creationId xmlns:a16="http://schemas.microsoft.com/office/drawing/2014/main" id="{00000000-0008-0000-0100-000063010000}"/>
            </a:ext>
          </a:extLst>
        </xdr:cNvPr>
        <xdr:cNvSpPr txBox="1"/>
      </xdr:nvSpPr>
      <xdr:spPr>
        <a:xfrm>
          <a:off x="6737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3" name="正方形/長方形 362">
          <a:extLst>
            <a:ext uri="{FF2B5EF4-FFF2-40B4-BE49-F238E27FC236}">
              <a16:creationId xmlns:a16="http://schemas.microsoft.com/office/drawing/2014/main" id="{00000000-0008-0000-0100-00006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a:extLst>
            <a:ext uri="{FF2B5EF4-FFF2-40B4-BE49-F238E27FC236}">
              <a16:creationId xmlns:a16="http://schemas.microsoft.com/office/drawing/2014/main" id="{00000000-0008-0000-0100-000079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9" name="【港湾・漁港】&#10;有形固定資産減価償却率グラフ枠">
          <a:extLst>
            <a:ext uri="{FF2B5EF4-FFF2-40B4-BE49-F238E27FC236}">
              <a16:creationId xmlns:a16="http://schemas.microsoft.com/office/drawing/2014/main" id="{00000000-0008-0000-0100-00007B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78105</xdr:rowOff>
    </xdr:from>
    <xdr:to>
      <xdr:col>24</xdr:col>
      <xdr:colOff>62865</xdr:colOff>
      <xdr:row>108</xdr:row>
      <xdr:rowOff>142875</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flipV="1">
          <a:off x="4634865" y="1739455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146702</xdr:rowOff>
    </xdr:from>
    <xdr:ext cx="405111" cy="259045"/>
    <xdr:sp macro="" textlink="">
      <xdr:nvSpPr>
        <xdr:cNvPr id="381" name="【港湾・漁港】&#10;有形固定資産減価償却率最小値テキスト">
          <a:extLst>
            <a:ext uri="{FF2B5EF4-FFF2-40B4-BE49-F238E27FC236}">
              <a16:creationId xmlns:a16="http://schemas.microsoft.com/office/drawing/2014/main" id="{00000000-0008-0000-0100-00007D010000}"/>
            </a:ext>
          </a:extLst>
        </xdr:cNvPr>
        <xdr:cNvSpPr txBox="1"/>
      </xdr:nvSpPr>
      <xdr:spPr>
        <a:xfrm>
          <a:off x="4673600" y="1866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142875</xdr:rowOff>
    </xdr:from>
    <xdr:to>
      <xdr:col>24</xdr:col>
      <xdr:colOff>152400</xdr:colOff>
      <xdr:row>108</xdr:row>
      <xdr:rowOff>142875</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4546600" y="1865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24782</xdr:rowOff>
    </xdr:from>
    <xdr:ext cx="405111" cy="259045"/>
    <xdr:sp macro="" textlink="">
      <xdr:nvSpPr>
        <xdr:cNvPr id="383" name="【港湾・漁港】&#10;有形固定資産減価償却率最大値テキスト">
          <a:extLst>
            <a:ext uri="{FF2B5EF4-FFF2-40B4-BE49-F238E27FC236}">
              <a16:creationId xmlns:a16="http://schemas.microsoft.com/office/drawing/2014/main" id="{00000000-0008-0000-0100-00007F010000}"/>
            </a:ext>
          </a:extLst>
        </xdr:cNvPr>
        <xdr:cNvSpPr txBox="1"/>
      </xdr:nvSpPr>
      <xdr:spPr>
        <a:xfrm>
          <a:off x="4673600" y="1716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78105</xdr:rowOff>
    </xdr:from>
    <xdr:to>
      <xdr:col>24</xdr:col>
      <xdr:colOff>152400</xdr:colOff>
      <xdr:row>101</xdr:row>
      <xdr:rowOff>78105</xdr:rowOff>
    </xdr:to>
    <xdr:cxnSp macro="">
      <xdr:nvCxnSpPr>
        <xdr:cNvPr id="384" name="直線コネクタ 383">
          <a:extLst>
            <a:ext uri="{FF2B5EF4-FFF2-40B4-BE49-F238E27FC236}">
              <a16:creationId xmlns:a16="http://schemas.microsoft.com/office/drawing/2014/main" id="{00000000-0008-0000-0100-000080010000}"/>
            </a:ext>
          </a:extLst>
        </xdr:cNvPr>
        <xdr:cNvCxnSpPr/>
      </xdr:nvCxnSpPr>
      <xdr:spPr>
        <a:xfrm>
          <a:off x="4546600" y="1739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57802</xdr:rowOff>
    </xdr:from>
    <xdr:ext cx="405111" cy="259045"/>
    <xdr:sp macro="" textlink="">
      <xdr:nvSpPr>
        <xdr:cNvPr id="385" name="【港湾・漁港】&#10;有形固定資産減価償却率平均値テキスト">
          <a:extLst>
            <a:ext uri="{FF2B5EF4-FFF2-40B4-BE49-F238E27FC236}">
              <a16:creationId xmlns:a16="http://schemas.microsoft.com/office/drawing/2014/main" id="{00000000-0008-0000-0100-000081010000}"/>
            </a:ext>
          </a:extLst>
        </xdr:cNvPr>
        <xdr:cNvSpPr txBox="1"/>
      </xdr:nvSpPr>
      <xdr:spPr>
        <a:xfrm>
          <a:off x="4673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34925</xdr:rowOff>
    </xdr:from>
    <xdr:to>
      <xdr:col>24</xdr:col>
      <xdr:colOff>114300</xdr:colOff>
      <xdr:row>104</xdr:row>
      <xdr:rowOff>136525</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4584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6350</xdr:rowOff>
    </xdr:from>
    <xdr:to>
      <xdr:col>20</xdr:col>
      <xdr:colOff>38100</xdr:colOff>
      <xdr:row>104</xdr:row>
      <xdr:rowOff>107950</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3746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8255</xdr:rowOff>
    </xdr:from>
    <xdr:to>
      <xdr:col>15</xdr:col>
      <xdr:colOff>101600</xdr:colOff>
      <xdr:row>104</xdr:row>
      <xdr:rowOff>109855</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2857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114936</xdr:rowOff>
    </xdr:from>
    <xdr:to>
      <xdr:col>10</xdr:col>
      <xdr:colOff>165100</xdr:colOff>
      <xdr:row>104</xdr:row>
      <xdr:rowOff>45086</xdr:rowOff>
    </xdr:to>
    <xdr:sp macro="" textlink="">
      <xdr:nvSpPr>
        <xdr:cNvPr id="389" name="フローチャート: 判断 388">
          <a:extLst>
            <a:ext uri="{FF2B5EF4-FFF2-40B4-BE49-F238E27FC236}">
              <a16:creationId xmlns:a16="http://schemas.microsoft.com/office/drawing/2014/main" id="{00000000-0008-0000-0100-000085010000}"/>
            </a:ext>
          </a:extLst>
        </xdr:cNvPr>
        <xdr:cNvSpPr/>
      </xdr:nvSpPr>
      <xdr:spPr>
        <a:xfrm>
          <a:off x="1968500" y="1777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84455</xdr:rowOff>
    </xdr:from>
    <xdr:to>
      <xdr:col>6</xdr:col>
      <xdr:colOff>38100</xdr:colOff>
      <xdr:row>104</xdr:row>
      <xdr:rowOff>14605</xdr:rowOff>
    </xdr:to>
    <xdr:sp macro="" textlink="">
      <xdr:nvSpPr>
        <xdr:cNvPr id="390" name="フローチャート: 判断 389">
          <a:extLst>
            <a:ext uri="{FF2B5EF4-FFF2-40B4-BE49-F238E27FC236}">
              <a16:creationId xmlns:a16="http://schemas.microsoft.com/office/drawing/2014/main" id="{00000000-0008-0000-0100-000086010000}"/>
            </a:ext>
          </a:extLst>
        </xdr:cNvPr>
        <xdr:cNvSpPr/>
      </xdr:nvSpPr>
      <xdr:spPr>
        <a:xfrm>
          <a:off x="1079500" y="1774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103505</xdr:rowOff>
    </xdr:from>
    <xdr:to>
      <xdr:col>24</xdr:col>
      <xdr:colOff>114300</xdr:colOff>
      <xdr:row>108</xdr:row>
      <xdr:rowOff>33655</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4584700" y="184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81932</xdr:rowOff>
    </xdr:from>
    <xdr:ext cx="405111" cy="259045"/>
    <xdr:sp macro="" textlink="">
      <xdr:nvSpPr>
        <xdr:cNvPr id="397" name="【港湾・漁港】&#10;有形固定資産減価償却率該当値テキスト">
          <a:extLst>
            <a:ext uri="{FF2B5EF4-FFF2-40B4-BE49-F238E27FC236}">
              <a16:creationId xmlns:a16="http://schemas.microsoft.com/office/drawing/2014/main" id="{00000000-0008-0000-0100-00008D010000}"/>
            </a:ext>
          </a:extLst>
        </xdr:cNvPr>
        <xdr:cNvSpPr txBox="1"/>
      </xdr:nvSpPr>
      <xdr:spPr>
        <a:xfrm>
          <a:off x="4673600" y="1842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65405</xdr:rowOff>
    </xdr:from>
    <xdr:to>
      <xdr:col>20</xdr:col>
      <xdr:colOff>38100</xdr:colOff>
      <xdr:row>107</xdr:row>
      <xdr:rowOff>167005</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3746500" y="184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116205</xdr:rowOff>
    </xdr:from>
    <xdr:to>
      <xdr:col>24</xdr:col>
      <xdr:colOff>63500</xdr:colOff>
      <xdr:row>107</xdr:row>
      <xdr:rowOff>154305</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3797300" y="18461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27305</xdr:rowOff>
    </xdr:from>
    <xdr:to>
      <xdr:col>15</xdr:col>
      <xdr:colOff>101600</xdr:colOff>
      <xdr:row>107</xdr:row>
      <xdr:rowOff>128905</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2857500" y="183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78105</xdr:rowOff>
    </xdr:from>
    <xdr:to>
      <xdr:col>19</xdr:col>
      <xdr:colOff>177800</xdr:colOff>
      <xdr:row>107</xdr:row>
      <xdr:rowOff>116205</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2908300" y="184232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4445</xdr:rowOff>
    </xdr:from>
    <xdr:to>
      <xdr:col>6</xdr:col>
      <xdr:colOff>38100</xdr:colOff>
      <xdr:row>107</xdr:row>
      <xdr:rowOff>106045</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079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124477</xdr:rowOff>
    </xdr:from>
    <xdr:ext cx="405111" cy="259045"/>
    <xdr:sp macro="" textlink="">
      <xdr:nvSpPr>
        <xdr:cNvPr id="403" name="n_1aveValue【港湾・漁港】&#10;有形固定資産減価償却率">
          <a:extLst>
            <a:ext uri="{FF2B5EF4-FFF2-40B4-BE49-F238E27FC236}">
              <a16:creationId xmlns:a16="http://schemas.microsoft.com/office/drawing/2014/main" id="{00000000-0008-0000-0100-000093010000}"/>
            </a:ext>
          </a:extLst>
        </xdr:cNvPr>
        <xdr:cNvSpPr txBox="1"/>
      </xdr:nvSpPr>
      <xdr:spPr>
        <a:xfrm>
          <a:off x="35820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126382</xdr:rowOff>
    </xdr:from>
    <xdr:ext cx="405111" cy="259045"/>
    <xdr:sp macro="" textlink="">
      <xdr:nvSpPr>
        <xdr:cNvPr id="404" name="n_2aveValue【港湾・漁港】&#10;有形固定資産減価償却率">
          <a:extLst>
            <a:ext uri="{FF2B5EF4-FFF2-40B4-BE49-F238E27FC236}">
              <a16:creationId xmlns:a16="http://schemas.microsoft.com/office/drawing/2014/main" id="{00000000-0008-0000-0100-000094010000}"/>
            </a:ext>
          </a:extLst>
        </xdr:cNvPr>
        <xdr:cNvSpPr txBox="1"/>
      </xdr:nvSpPr>
      <xdr:spPr>
        <a:xfrm>
          <a:off x="2705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61613</xdr:rowOff>
    </xdr:from>
    <xdr:ext cx="405111" cy="259045"/>
    <xdr:sp macro="" textlink="">
      <xdr:nvSpPr>
        <xdr:cNvPr id="405" name="n_3aveValue【港湾・漁港】&#10;有形固定資産減価償却率">
          <a:extLst>
            <a:ext uri="{FF2B5EF4-FFF2-40B4-BE49-F238E27FC236}">
              <a16:creationId xmlns:a16="http://schemas.microsoft.com/office/drawing/2014/main" id="{00000000-0008-0000-0100-000095010000}"/>
            </a:ext>
          </a:extLst>
        </xdr:cNvPr>
        <xdr:cNvSpPr txBox="1"/>
      </xdr:nvSpPr>
      <xdr:spPr>
        <a:xfrm>
          <a:off x="18167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31132</xdr:rowOff>
    </xdr:from>
    <xdr:ext cx="405111" cy="259045"/>
    <xdr:sp macro="" textlink="">
      <xdr:nvSpPr>
        <xdr:cNvPr id="406" name="n_4aveValue【港湾・漁港】&#10;有形固定資産減価償却率">
          <a:extLst>
            <a:ext uri="{FF2B5EF4-FFF2-40B4-BE49-F238E27FC236}">
              <a16:creationId xmlns:a16="http://schemas.microsoft.com/office/drawing/2014/main" id="{00000000-0008-0000-0100-000096010000}"/>
            </a:ext>
          </a:extLst>
        </xdr:cNvPr>
        <xdr:cNvSpPr txBox="1"/>
      </xdr:nvSpPr>
      <xdr:spPr>
        <a:xfrm>
          <a:off x="927744" y="1751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158132</xdr:rowOff>
    </xdr:from>
    <xdr:ext cx="405111" cy="259045"/>
    <xdr:sp macro="" textlink="">
      <xdr:nvSpPr>
        <xdr:cNvPr id="407" name="n_1mainValue【港湾・漁港】&#10;有形固定資産減価償却率">
          <a:extLst>
            <a:ext uri="{FF2B5EF4-FFF2-40B4-BE49-F238E27FC236}">
              <a16:creationId xmlns:a16="http://schemas.microsoft.com/office/drawing/2014/main" id="{00000000-0008-0000-0100-000097010000}"/>
            </a:ext>
          </a:extLst>
        </xdr:cNvPr>
        <xdr:cNvSpPr txBox="1"/>
      </xdr:nvSpPr>
      <xdr:spPr>
        <a:xfrm>
          <a:off x="3582044" y="1850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120032</xdr:rowOff>
    </xdr:from>
    <xdr:ext cx="405111" cy="259045"/>
    <xdr:sp macro="" textlink="">
      <xdr:nvSpPr>
        <xdr:cNvPr id="408" name="n_2mainValue【港湾・漁港】&#10;有形固定資産減価償却率">
          <a:extLst>
            <a:ext uri="{FF2B5EF4-FFF2-40B4-BE49-F238E27FC236}">
              <a16:creationId xmlns:a16="http://schemas.microsoft.com/office/drawing/2014/main" id="{00000000-0008-0000-0100-000098010000}"/>
            </a:ext>
          </a:extLst>
        </xdr:cNvPr>
        <xdr:cNvSpPr txBox="1"/>
      </xdr:nvSpPr>
      <xdr:spPr>
        <a:xfrm>
          <a:off x="2705744" y="184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97172</xdr:rowOff>
    </xdr:from>
    <xdr:ext cx="405111" cy="259045"/>
    <xdr:sp macro="" textlink="">
      <xdr:nvSpPr>
        <xdr:cNvPr id="409" name="n_4mainValue【港湾・漁港】&#10;有形固定資産減価償却率">
          <a:extLst>
            <a:ext uri="{FF2B5EF4-FFF2-40B4-BE49-F238E27FC236}">
              <a16:creationId xmlns:a16="http://schemas.microsoft.com/office/drawing/2014/main" id="{00000000-0008-0000-0100-000099010000}"/>
            </a:ext>
          </a:extLst>
        </xdr:cNvPr>
        <xdr:cNvSpPr txBox="1"/>
      </xdr:nvSpPr>
      <xdr:spPr>
        <a:xfrm>
          <a:off x="927744" y="1844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0" name="正方形/長方形 409">
          <a:extLst>
            <a:ext uri="{FF2B5EF4-FFF2-40B4-BE49-F238E27FC236}">
              <a16:creationId xmlns:a16="http://schemas.microsoft.com/office/drawing/2014/main" id="{00000000-0008-0000-0100-00009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1" name="正方形/長方形 410">
          <a:extLst>
            <a:ext uri="{FF2B5EF4-FFF2-40B4-BE49-F238E27FC236}">
              <a16:creationId xmlns:a16="http://schemas.microsoft.com/office/drawing/2014/main" id="{00000000-0008-0000-0100-00009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20" name="直線コネクタ 419">
          <a:extLst>
            <a:ext uri="{FF2B5EF4-FFF2-40B4-BE49-F238E27FC236}">
              <a16:creationId xmlns:a16="http://schemas.microsoft.com/office/drawing/2014/main" id="{00000000-0008-0000-0100-0000A4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22" name="直線コネクタ 421">
          <a:extLst>
            <a:ext uri="{FF2B5EF4-FFF2-40B4-BE49-F238E27FC236}">
              <a16:creationId xmlns:a16="http://schemas.microsoft.com/office/drawing/2014/main" id="{00000000-0008-0000-0100-0000A6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24" name="直線コネクタ 423">
          <a:extLst>
            <a:ext uri="{FF2B5EF4-FFF2-40B4-BE49-F238E27FC236}">
              <a16:creationId xmlns:a16="http://schemas.microsoft.com/office/drawing/2014/main" id="{00000000-0008-0000-0100-0000A8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6" name="直線コネクタ 425">
          <a:extLst>
            <a:ext uri="{FF2B5EF4-FFF2-40B4-BE49-F238E27FC236}">
              <a16:creationId xmlns:a16="http://schemas.microsoft.com/office/drawing/2014/main" id="{00000000-0008-0000-0100-0000AA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8" name="直線コネクタ 427">
          <a:extLst>
            <a:ext uri="{FF2B5EF4-FFF2-40B4-BE49-F238E27FC236}">
              <a16:creationId xmlns:a16="http://schemas.microsoft.com/office/drawing/2014/main" id="{00000000-0008-0000-0100-0000AC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29227</xdr:rowOff>
    </xdr:from>
    <xdr:ext cx="595419" cy="259045"/>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30" name="直線コネクタ 429">
          <a:extLst>
            <a:ext uri="{FF2B5EF4-FFF2-40B4-BE49-F238E27FC236}">
              <a16:creationId xmlns:a16="http://schemas.microsoft.com/office/drawing/2014/main" id="{00000000-0008-0000-0100-0000A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32" name="【港湾・漁港】&#10;一人当たり有形固定資産（償却資産）額グラフ枠">
          <a:extLst>
            <a:ext uri="{FF2B5EF4-FFF2-40B4-BE49-F238E27FC236}">
              <a16:creationId xmlns:a16="http://schemas.microsoft.com/office/drawing/2014/main" id="{00000000-0008-0000-0100-0000B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35601</xdr:rowOff>
    </xdr:from>
    <xdr:to>
      <xdr:col>54</xdr:col>
      <xdr:colOff>189865</xdr:colOff>
      <xdr:row>108</xdr:row>
      <xdr:rowOff>128153</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flipV="1">
          <a:off x="10476865" y="17180601"/>
          <a:ext cx="0" cy="146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131980</xdr:rowOff>
    </xdr:from>
    <xdr:ext cx="469744" cy="259045"/>
    <xdr:sp macro="" textlink="">
      <xdr:nvSpPr>
        <xdr:cNvPr id="434" name="【港湾・漁港】&#10;一人当たり有形固定資産（償却資産）額最小値テキスト">
          <a:extLst>
            <a:ext uri="{FF2B5EF4-FFF2-40B4-BE49-F238E27FC236}">
              <a16:creationId xmlns:a16="http://schemas.microsoft.com/office/drawing/2014/main" id="{00000000-0008-0000-0100-0000B2010000}"/>
            </a:ext>
          </a:extLst>
        </xdr:cNvPr>
        <xdr:cNvSpPr txBox="1"/>
      </xdr:nvSpPr>
      <xdr:spPr>
        <a:xfrm>
          <a:off x="10515600" y="186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128153</xdr:rowOff>
    </xdr:from>
    <xdr:to>
      <xdr:col>55</xdr:col>
      <xdr:colOff>88900</xdr:colOff>
      <xdr:row>108</xdr:row>
      <xdr:rowOff>128153</xdr:rowOff>
    </xdr:to>
    <xdr:cxnSp macro="">
      <xdr:nvCxnSpPr>
        <xdr:cNvPr id="435" name="直線コネクタ 434">
          <a:extLst>
            <a:ext uri="{FF2B5EF4-FFF2-40B4-BE49-F238E27FC236}">
              <a16:creationId xmlns:a16="http://schemas.microsoft.com/office/drawing/2014/main" id="{00000000-0008-0000-0100-0000B3010000}"/>
            </a:ext>
          </a:extLst>
        </xdr:cNvPr>
        <xdr:cNvCxnSpPr/>
      </xdr:nvCxnSpPr>
      <xdr:spPr>
        <a:xfrm>
          <a:off x="10388600" y="186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153728</xdr:rowOff>
    </xdr:from>
    <xdr:ext cx="599010" cy="259045"/>
    <xdr:sp macro="" textlink="">
      <xdr:nvSpPr>
        <xdr:cNvPr id="436" name="【港湾・漁港】&#10;一人当たり有形固定資産（償却資産）額最大値テキスト">
          <a:extLst>
            <a:ext uri="{FF2B5EF4-FFF2-40B4-BE49-F238E27FC236}">
              <a16:creationId xmlns:a16="http://schemas.microsoft.com/office/drawing/2014/main" id="{00000000-0008-0000-0100-0000B4010000}"/>
            </a:ext>
          </a:extLst>
        </xdr:cNvPr>
        <xdr:cNvSpPr txBox="1"/>
      </xdr:nvSpPr>
      <xdr:spPr>
        <a:xfrm>
          <a:off x="10515600" y="16955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35601</xdr:rowOff>
    </xdr:from>
    <xdr:to>
      <xdr:col>55</xdr:col>
      <xdr:colOff>88900</xdr:colOff>
      <xdr:row>100</xdr:row>
      <xdr:rowOff>35601</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0388600" y="17180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139112</xdr:rowOff>
    </xdr:from>
    <xdr:ext cx="534377" cy="259045"/>
    <xdr:sp macro="" textlink="">
      <xdr:nvSpPr>
        <xdr:cNvPr id="438" name="【港湾・漁港】&#10;一人当たり有形固定資産（償却資産）額平均値テキスト">
          <a:extLst>
            <a:ext uri="{FF2B5EF4-FFF2-40B4-BE49-F238E27FC236}">
              <a16:creationId xmlns:a16="http://schemas.microsoft.com/office/drawing/2014/main" id="{00000000-0008-0000-0100-0000B6010000}"/>
            </a:ext>
          </a:extLst>
        </xdr:cNvPr>
        <xdr:cNvSpPr txBox="1"/>
      </xdr:nvSpPr>
      <xdr:spPr>
        <a:xfrm>
          <a:off x="10515600" y="181413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116235</xdr:rowOff>
    </xdr:from>
    <xdr:to>
      <xdr:col>55</xdr:col>
      <xdr:colOff>50800</xdr:colOff>
      <xdr:row>107</xdr:row>
      <xdr:rowOff>46385</xdr:rowOff>
    </xdr:to>
    <xdr:sp macro="" textlink="">
      <xdr:nvSpPr>
        <xdr:cNvPr id="439" name="フローチャート: 判断 438">
          <a:extLst>
            <a:ext uri="{FF2B5EF4-FFF2-40B4-BE49-F238E27FC236}">
              <a16:creationId xmlns:a16="http://schemas.microsoft.com/office/drawing/2014/main" id="{00000000-0008-0000-0100-0000B7010000}"/>
            </a:ext>
          </a:extLst>
        </xdr:cNvPr>
        <xdr:cNvSpPr/>
      </xdr:nvSpPr>
      <xdr:spPr>
        <a:xfrm>
          <a:off x="10426700" y="1828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36650</xdr:rowOff>
    </xdr:from>
    <xdr:to>
      <xdr:col>50</xdr:col>
      <xdr:colOff>165100</xdr:colOff>
      <xdr:row>106</xdr:row>
      <xdr:rowOff>138250</xdr:rowOff>
    </xdr:to>
    <xdr:sp macro="" textlink="">
      <xdr:nvSpPr>
        <xdr:cNvPr id="440" name="フローチャート: 判断 439">
          <a:extLst>
            <a:ext uri="{FF2B5EF4-FFF2-40B4-BE49-F238E27FC236}">
              <a16:creationId xmlns:a16="http://schemas.microsoft.com/office/drawing/2014/main" id="{00000000-0008-0000-0100-0000B8010000}"/>
            </a:ext>
          </a:extLst>
        </xdr:cNvPr>
        <xdr:cNvSpPr/>
      </xdr:nvSpPr>
      <xdr:spPr>
        <a:xfrm>
          <a:off x="9588500" y="1821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128654</xdr:rowOff>
    </xdr:from>
    <xdr:to>
      <xdr:col>46</xdr:col>
      <xdr:colOff>38100</xdr:colOff>
      <xdr:row>107</xdr:row>
      <xdr:rowOff>58804</xdr:rowOff>
    </xdr:to>
    <xdr:sp macro="" textlink="">
      <xdr:nvSpPr>
        <xdr:cNvPr id="441" name="フローチャート: 判断 440">
          <a:extLst>
            <a:ext uri="{FF2B5EF4-FFF2-40B4-BE49-F238E27FC236}">
              <a16:creationId xmlns:a16="http://schemas.microsoft.com/office/drawing/2014/main" id="{00000000-0008-0000-0100-0000B9010000}"/>
            </a:ext>
          </a:extLst>
        </xdr:cNvPr>
        <xdr:cNvSpPr/>
      </xdr:nvSpPr>
      <xdr:spPr>
        <a:xfrm>
          <a:off x="8699500" y="1830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85903</xdr:rowOff>
    </xdr:from>
    <xdr:to>
      <xdr:col>41</xdr:col>
      <xdr:colOff>101600</xdr:colOff>
      <xdr:row>107</xdr:row>
      <xdr:rowOff>16053</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7810500" y="1825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101135</xdr:rowOff>
    </xdr:from>
    <xdr:to>
      <xdr:col>36</xdr:col>
      <xdr:colOff>165100</xdr:colOff>
      <xdr:row>105</xdr:row>
      <xdr:rowOff>31285</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6921500" y="1793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54398</xdr:rowOff>
    </xdr:from>
    <xdr:to>
      <xdr:col>55</xdr:col>
      <xdr:colOff>50800</xdr:colOff>
      <xdr:row>108</xdr:row>
      <xdr:rowOff>155998</xdr:rowOff>
    </xdr:to>
    <xdr:sp macro="" textlink="">
      <xdr:nvSpPr>
        <xdr:cNvPr id="449" name="楕円 448">
          <a:extLst>
            <a:ext uri="{FF2B5EF4-FFF2-40B4-BE49-F238E27FC236}">
              <a16:creationId xmlns:a16="http://schemas.microsoft.com/office/drawing/2014/main" id="{00000000-0008-0000-0100-0000C1010000}"/>
            </a:ext>
          </a:extLst>
        </xdr:cNvPr>
        <xdr:cNvSpPr/>
      </xdr:nvSpPr>
      <xdr:spPr>
        <a:xfrm>
          <a:off x="10426700" y="185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140775</xdr:rowOff>
    </xdr:from>
    <xdr:ext cx="534377" cy="259045"/>
    <xdr:sp macro="" textlink="">
      <xdr:nvSpPr>
        <xdr:cNvPr id="450" name="【港湾・漁港】&#10;一人当たり有形固定資産（償却資産）額該当値テキスト">
          <a:extLst>
            <a:ext uri="{FF2B5EF4-FFF2-40B4-BE49-F238E27FC236}">
              <a16:creationId xmlns:a16="http://schemas.microsoft.com/office/drawing/2014/main" id="{00000000-0008-0000-0100-0000C2010000}"/>
            </a:ext>
          </a:extLst>
        </xdr:cNvPr>
        <xdr:cNvSpPr txBox="1"/>
      </xdr:nvSpPr>
      <xdr:spPr>
        <a:xfrm>
          <a:off x="10515600" y="18485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54108</xdr:rowOff>
    </xdr:from>
    <xdr:to>
      <xdr:col>50</xdr:col>
      <xdr:colOff>165100</xdr:colOff>
      <xdr:row>108</xdr:row>
      <xdr:rowOff>155708</xdr:rowOff>
    </xdr:to>
    <xdr:sp macro="" textlink="">
      <xdr:nvSpPr>
        <xdr:cNvPr id="451" name="楕円 450">
          <a:extLst>
            <a:ext uri="{FF2B5EF4-FFF2-40B4-BE49-F238E27FC236}">
              <a16:creationId xmlns:a16="http://schemas.microsoft.com/office/drawing/2014/main" id="{00000000-0008-0000-0100-0000C3010000}"/>
            </a:ext>
          </a:extLst>
        </xdr:cNvPr>
        <xdr:cNvSpPr/>
      </xdr:nvSpPr>
      <xdr:spPr>
        <a:xfrm>
          <a:off x="9588500" y="1857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104908</xdr:rowOff>
    </xdr:from>
    <xdr:to>
      <xdr:col>55</xdr:col>
      <xdr:colOff>0</xdr:colOff>
      <xdr:row>108</xdr:row>
      <xdr:rowOff>105198</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9639300" y="18621508"/>
          <a:ext cx="838200" cy="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53789</xdr:rowOff>
    </xdr:from>
    <xdr:to>
      <xdr:col>46</xdr:col>
      <xdr:colOff>38100</xdr:colOff>
      <xdr:row>108</xdr:row>
      <xdr:rowOff>155389</xdr:rowOff>
    </xdr:to>
    <xdr:sp macro="" textlink="">
      <xdr:nvSpPr>
        <xdr:cNvPr id="453" name="楕円 452">
          <a:extLst>
            <a:ext uri="{FF2B5EF4-FFF2-40B4-BE49-F238E27FC236}">
              <a16:creationId xmlns:a16="http://schemas.microsoft.com/office/drawing/2014/main" id="{00000000-0008-0000-0100-0000C5010000}"/>
            </a:ext>
          </a:extLst>
        </xdr:cNvPr>
        <xdr:cNvSpPr/>
      </xdr:nvSpPr>
      <xdr:spPr>
        <a:xfrm>
          <a:off x="8699500" y="185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104589</xdr:rowOff>
    </xdr:from>
    <xdr:to>
      <xdr:col>50</xdr:col>
      <xdr:colOff>114300</xdr:colOff>
      <xdr:row>108</xdr:row>
      <xdr:rowOff>104908</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8750300" y="18621189"/>
          <a:ext cx="889000" cy="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55007</xdr:rowOff>
    </xdr:from>
    <xdr:to>
      <xdr:col>36</xdr:col>
      <xdr:colOff>165100</xdr:colOff>
      <xdr:row>108</xdr:row>
      <xdr:rowOff>156607</xdr:rowOff>
    </xdr:to>
    <xdr:sp macro="" textlink="">
      <xdr:nvSpPr>
        <xdr:cNvPr id="455" name="楕円 454">
          <a:extLst>
            <a:ext uri="{FF2B5EF4-FFF2-40B4-BE49-F238E27FC236}">
              <a16:creationId xmlns:a16="http://schemas.microsoft.com/office/drawing/2014/main" id="{00000000-0008-0000-0100-0000C7010000}"/>
            </a:ext>
          </a:extLst>
        </xdr:cNvPr>
        <xdr:cNvSpPr/>
      </xdr:nvSpPr>
      <xdr:spPr>
        <a:xfrm>
          <a:off x="6921500" y="1857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104</xdr:row>
      <xdr:rowOff>154777</xdr:rowOff>
    </xdr:from>
    <xdr:ext cx="599010" cy="259045"/>
    <xdr:sp macro="" textlink="">
      <xdr:nvSpPr>
        <xdr:cNvPr id="456" name="n_1aveValue【港湾・漁港】&#10;一人当たり有形固定資産（償却資産）額">
          <a:extLst>
            <a:ext uri="{FF2B5EF4-FFF2-40B4-BE49-F238E27FC236}">
              <a16:creationId xmlns:a16="http://schemas.microsoft.com/office/drawing/2014/main" id="{00000000-0008-0000-0100-0000C8010000}"/>
            </a:ext>
          </a:extLst>
        </xdr:cNvPr>
        <xdr:cNvSpPr txBox="1"/>
      </xdr:nvSpPr>
      <xdr:spPr>
        <a:xfrm>
          <a:off x="9327095" y="1798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75331</xdr:rowOff>
    </xdr:from>
    <xdr:ext cx="534377" cy="259045"/>
    <xdr:sp macro="" textlink="">
      <xdr:nvSpPr>
        <xdr:cNvPr id="457" name="n_2aveValue【港湾・漁港】&#10;一人当たり有形固定資産（償却資産）額">
          <a:extLst>
            <a:ext uri="{FF2B5EF4-FFF2-40B4-BE49-F238E27FC236}">
              <a16:creationId xmlns:a16="http://schemas.microsoft.com/office/drawing/2014/main" id="{00000000-0008-0000-0100-0000C9010000}"/>
            </a:ext>
          </a:extLst>
        </xdr:cNvPr>
        <xdr:cNvSpPr txBox="1"/>
      </xdr:nvSpPr>
      <xdr:spPr>
        <a:xfrm>
          <a:off x="8483111" y="1807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32580</xdr:rowOff>
    </xdr:from>
    <xdr:ext cx="534377" cy="259045"/>
    <xdr:sp macro="" textlink="">
      <xdr:nvSpPr>
        <xdr:cNvPr id="458" name="n_3aveValue【港湾・漁港】&#10;一人当たり有形固定資産（償却資産）額">
          <a:extLst>
            <a:ext uri="{FF2B5EF4-FFF2-40B4-BE49-F238E27FC236}">
              <a16:creationId xmlns:a16="http://schemas.microsoft.com/office/drawing/2014/main" id="{00000000-0008-0000-0100-0000CA010000}"/>
            </a:ext>
          </a:extLst>
        </xdr:cNvPr>
        <xdr:cNvSpPr txBox="1"/>
      </xdr:nvSpPr>
      <xdr:spPr>
        <a:xfrm>
          <a:off x="7594111" y="1803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103</xdr:row>
      <xdr:rowOff>47812</xdr:rowOff>
    </xdr:from>
    <xdr:ext cx="599010" cy="259045"/>
    <xdr:sp macro="" textlink="">
      <xdr:nvSpPr>
        <xdr:cNvPr id="459" name="n_4aveValue【港湾・漁港】&#10;一人当たり有形固定資産（償却資産）額">
          <a:extLst>
            <a:ext uri="{FF2B5EF4-FFF2-40B4-BE49-F238E27FC236}">
              <a16:creationId xmlns:a16="http://schemas.microsoft.com/office/drawing/2014/main" id="{00000000-0008-0000-0100-0000CB010000}"/>
            </a:ext>
          </a:extLst>
        </xdr:cNvPr>
        <xdr:cNvSpPr txBox="1"/>
      </xdr:nvSpPr>
      <xdr:spPr>
        <a:xfrm>
          <a:off x="6672795" y="17707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146835</xdr:rowOff>
    </xdr:from>
    <xdr:ext cx="534377" cy="259045"/>
    <xdr:sp macro="" textlink="">
      <xdr:nvSpPr>
        <xdr:cNvPr id="460" name="n_1mainValue【港湾・漁港】&#10;一人当たり有形固定資産（償却資産）額">
          <a:extLst>
            <a:ext uri="{FF2B5EF4-FFF2-40B4-BE49-F238E27FC236}">
              <a16:creationId xmlns:a16="http://schemas.microsoft.com/office/drawing/2014/main" id="{00000000-0008-0000-0100-0000CC010000}"/>
            </a:ext>
          </a:extLst>
        </xdr:cNvPr>
        <xdr:cNvSpPr txBox="1"/>
      </xdr:nvSpPr>
      <xdr:spPr>
        <a:xfrm>
          <a:off x="9359411" y="186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146516</xdr:rowOff>
    </xdr:from>
    <xdr:ext cx="534377" cy="259045"/>
    <xdr:sp macro="" textlink="">
      <xdr:nvSpPr>
        <xdr:cNvPr id="461" name="n_2mainValue【港湾・漁港】&#10;一人当たり有形固定資産（償却資産）額">
          <a:extLst>
            <a:ext uri="{FF2B5EF4-FFF2-40B4-BE49-F238E27FC236}">
              <a16:creationId xmlns:a16="http://schemas.microsoft.com/office/drawing/2014/main" id="{00000000-0008-0000-0100-0000CD010000}"/>
            </a:ext>
          </a:extLst>
        </xdr:cNvPr>
        <xdr:cNvSpPr txBox="1"/>
      </xdr:nvSpPr>
      <xdr:spPr>
        <a:xfrm>
          <a:off x="8483111" y="1866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147734</xdr:rowOff>
    </xdr:from>
    <xdr:ext cx="534377" cy="259045"/>
    <xdr:sp macro="" textlink="">
      <xdr:nvSpPr>
        <xdr:cNvPr id="462" name="n_4mainValue【港湾・漁港】&#10;一人当たり有形固定資産（償却資産）額">
          <a:extLst>
            <a:ext uri="{FF2B5EF4-FFF2-40B4-BE49-F238E27FC236}">
              <a16:creationId xmlns:a16="http://schemas.microsoft.com/office/drawing/2014/main" id="{00000000-0008-0000-0100-0000CE010000}"/>
            </a:ext>
          </a:extLst>
        </xdr:cNvPr>
        <xdr:cNvSpPr txBox="1"/>
      </xdr:nvSpPr>
      <xdr:spPr>
        <a:xfrm>
          <a:off x="6705111" y="1866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63" name="正方形/長方形 462">
          <a:extLst>
            <a:ext uri="{FF2B5EF4-FFF2-40B4-BE49-F238E27FC236}">
              <a16:creationId xmlns:a16="http://schemas.microsoft.com/office/drawing/2014/main" id="{00000000-0008-0000-0100-0000C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64" name="正方形/長方形 463">
          <a:extLst>
            <a:ext uri="{FF2B5EF4-FFF2-40B4-BE49-F238E27FC236}">
              <a16:creationId xmlns:a16="http://schemas.microsoft.com/office/drawing/2014/main" id="{00000000-0008-0000-0100-0000D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65" name="正方形/長方形 464">
          <a:extLst>
            <a:ext uri="{FF2B5EF4-FFF2-40B4-BE49-F238E27FC236}">
              <a16:creationId xmlns:a16="http://schemas.microsoft.com/office/drawing/2014/main" id="{00000000-0008-0000-0100-0000D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66" name="正方形/長方形 465">
          <a:extLst>
            <a:ext uri="{FF2B5EF4-FFF2-40B4-BE49-F238E27FC236}">
              <a16:creationId xmlns:a16="http://schemas.microsoft.com/office/drawing/2014/main" id="{00000000-0008-0000-0100-0000D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7" name="正方形/長方形 466">
          <a:extLst>
            <a:ext uri="{FF2B5EF4-FFF2-40B4-BE49-F238E27FC236}">
              <a16:creationId xmlns:a16="http://schemas.microsoft.com/office/drawing/2014/main" id="{00000000-0008-0000-0100-0000D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8" name="正方形/長方形 467">
          <a:extLst>
            <a:ext uri="{FF2B5EF4-FFF2-40B4-BE49-F238E27FC236}">
              <a16:creationId xmlns:a16="http://schemas.microsoft.com/office/drawing/2014/main" id="{00000000-0008-0000-0100-0000D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9" name="正方形/長方形 468">
          <a:extLst>
            <a:ext uri="{FF2B5EF4-FFF2-40B4-BE49-F238E27FC236}">
              <a16:creationId xmlns:a16="http://schemas.microsoft.com/office/drawing/2014/main" id="{00000000-0008-0000-0100-0000D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7" name="【認定こども園・幼稚園・保育所】&#10;有形固定資産減価償却率グラフ枠">
          <a:extLst>
            <a:ext uri="{FF2B5EF4-FFF2-40B4-BE49-F238E27FC236}">
              <a16:creationId xmlns:a16="http://schemas.microsoft.com/office/drawing/2014/main" id="{00000000-0008-0000-0100-0000E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89" name="【認定こども園・幼稚園・保育所】&#10;有形固定資産減価償却率最小値テキスト">
          <a:extLst>
            <a:ext uri="{FF2B5EF4-FFF2-40B4-BE49-F238E27FC236}">
              <a16:creationId xmlns:a16="http://schemas.microsoft.com/office/drawing/2014/main" id="{00000000-0008-0000-0100-0000E9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91" name="【認定こども園・幼稚園・保育所】&#10;有形固定資産減価償却率最大値テキスト">
          <a:extLst>
            <a:ext uri="{FF2B5EF4-FFF2-40B4-BE49-F238E27FC236}">
              <a16:creationId xmlns:a16="http://schemas.microsoft.com/office/drawing/2014/main" id="{00000000-0008-0000-0100-0000EB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493" name="【認定こども園・幼稚園・保育所】&#10;有形固定資産減価償却率平均値テキスト">
          <a:extLst>
            <a:ext uri="{FF2B5EF4-FFF2-40B4-BE49-F238E27FC236}">
              <a16:creationId xmlns:a16="http://schemas.microsoft.com/office/drawing/2014/main" id="{00000000-0008-0000-0100-0000ED010000}"/>
            </a:ext>
          </a:extLst>
        </xdr:cNvPr>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494" name="フローチャート: 判断 493">
          <a:extLst>
            <a:ext uri="{FF2B5EF4-FFF2-40B4-BE49-F238E27FC236}">
              <a16:creationId xmlns:a16="http://schemas.microsoft.com/office/drawing/2014/main" id="{00000000-0008-0000-0100-0000EE010000}"/>
            </a:ext>
          </a:extLst>
        </xdr:cNvPr>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495" name="フローチャート: 判断 494">
          <a:extLst>
            <a:ext uri="{FF2B5EF4-FFF2-40B4-BE49-F238E27FC236}">
              <a16:creationId xmlns:a16="http://schemas.microsoft.com/office/drawing/2014/main" id="{00000000-0008-0000-0100-0000EF010000}"/>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496" name="フローチャート: 判断 495">
          <a:extLst>
            <a:ext uri="{FF2B5EF4-FFF2-40B4-BE49-F238E27FC236}">
              <a16:creationId xmlns:a16="http://schemas.microsoft.com/office/drawing/2014/main" id="{00000000-0008-0000-0100-0000F0010000}"/>
            </a:ext>
          </a:extLst>
        </xdr:cNvPr>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497" name="フローチャート: 判断 496">
          <a:extLst>
            <a:ext uri="{FF2B5EF4-FFF2-40B4-BE49-F238E27FC236}">
              <a16:creationId xmlns:a16="http://schemas.microsoft.com/office/drawing/2014/main" id="{00000000-0008-0000-0100-0000F1010000}"/>
            </a:ext>
          </a:extLst>
        </xdr:cNvPr>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20501</xdr:rowOff>
    </xdr:from>
    <xdr:to>
      <xdr:col>67</xdr:col>
      <xdr:colOff>101600</xdr:colOff>
      <xdr:row>38</xdr:row>
      <xdr:rowOff>122101</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2763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164193</xdr:rowOff>
    </xdr:from>
    <xdr:to>
      <xdr:col>85</xdr:col>
      <xdr:colOff>177800</xdr:colOff>
      <xdr:row>37</xdr:row>
      <xdr:rowOff>94343</xdr:rowOff>
    </xdr:to>
    <xdr:sp macro="" textlink="">
      <xdr:nvSpPr>
        <xdr:cNvPr id="504" name="楕円 503">
          <a:extLst>
            <a:ext uri="{FF2B5EF4-FFF2-40B4-BE49-F238E27FC236}">
              <a16:creationId xmlns:a16="http://schemas.microsoft.com/office/drawing/2014/main" id="{00000000-0008-0000-0100-0000F8010000}"/>
            </a:ext>
          </a:extLst>
        </xdr:cNvPr>
        <xdr:cNvSpPr/>
      </xdr:nvSpPr>
      <xdr:spPr>
        <a:xfrm>
          <a:off x="16268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15620</xdr:rowOff>
    </xdr:from>
    <xdr:ext cx="405111" cy="259045"/>
    <xdr:sp macro="" textlink="">
      <xdr:nvSpPr>
        <xdr:cNvPr id="505" name="【認定こども園・幼稚園・保育所】&#10;有形固定資産減価償却率該当値テキスト">
          <a:extLst>
            <a:ext uri="{FF2B5EF4-FFF2-40B4-BE49-F238E27FC236}">
              <a16:creationId xmlns:a16="http://schemas.microsoft.com/office/drawing/2014/main" id="{00000000-0008-0000-0100-0000F9010000}"/>
            </a:ext>
          </a:extLst>
        </xdr:cNvPr>
        <xdr:cNvSpPr txBox="1"/>
      </xdr:nvSpPr>
      <xdr:spPr>
        <a:xfrm>
          <a:off x="16357600"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90714</xdr:rowOff>
    </xdr:from>
    <xdr:to>
      <xdr:col>81</xdr:col>
      <xdr:colOff>101600</xdr:colOff>
      <xdr:row>38</xdr:row>
      <xdr:rowOff>20864</xdr:rowOff>
    </xdr:to>
    <xdr:sp macro="" textlink="">
      <xdr:nvSpPr>
        <xdr:cNvPr id="506" name="楕円 505">
          <a:extLst>
            <a:ext uri="{FF2B5EF4-FFF2-40B4-BE49-F238E27FC236}">
              <a16:creationId xmlns:a16="http://schemas.microsoft.com/office/drawing/2014/main" id="{00000000-0008-0000-0100-0000FA010000}"/>
            </a:ext>
          </a:extLst>
        </xdr:cNvPr>
        <xdr:cNvSpPr/>
      </xdr:nvSpPr>
      <xdr:spPr>
        <a:xfrm>
          <a:off x="154305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43543</xdr:rowOff>
    </xdr:from>
    <xdr:to>
      <xdr:col>85</xdr:col>
      <xdr:colOff>127000</xdr:colOff>
      <xdr:row>37</xdr:row>
      <xdr:rowOff>141514</xdr:rowOff>
    </xdr:to>
    <xdr:cxnSp macro="">
      <xdr:nvCxnSpPr>
        <xdr:cNvPr id="507" name="直線コネクタ 506">
          <a:extLst>
            <a:ext uri="{FF2B5EF4-FFF2-40B4-BE49-F238E27FC236}">
              <a16:creationId xmlns:a16="http://schemas.microsoft.com/office/drawing/2014/main" id="{00000000-0008-0000-0100-0000FB010000}"/>
            </a:ext>
          </a:extLst>
        </xdr:cNvPr>
        <xdr:cNvCxnSpPr/>
      </xdr:nvCxnSpPr>
      <xdr:spPr>
        <a:xfrm flipV="1">
          <a:off x="15481300" y="6387193"/>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76019</xdr:rowOff>
    </xdr:from>
    <xdr:to>
      <xdr:col>76</xdr:col>
      <xdr:colOff>165100</xdr:colOff>
      <xdr:row>38</xdr:row>
      <xdr:rowOff>6169</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4541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126819</xdr:rowOff>
    </xdr:from>
    <xdr:to>
      <xdr:col>81</xdr:col>
      <xdr:colOff>50800</xdr:colOff>
      <xdr:row>37</xdr:row>
      <xdr:rowOff>141514</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4592300" y="647046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141333</xdr:rowOff>
    </xdr:from>
    <xdr:to>
      <xdr:col>67</xdr:col>
      <xdr:colOff>101600</xdr:colOff>
      <xdr:row>38</xdr:row>
      <xdr:rowOff>71482</xdr:rowOff>
    </xdr:to>
    <xdr:sp macro="" textlink="">
      <xdr:nvSpPr>
        <xdr:cNvPr id="510" name="楕円 509">
          <a:extLst>
            <a:ext uri="{FF2B5EF4-FFF2-40B4-BE49-F238E27FC236}">
              <a16:creationId xmlns:a16="http://schemas.microsoft.com/office/drawing/2014/main" id="{00000000-0008-0000-0100-0000FE010000}"/>
            </a:ext>
          </a:extLst>
        </xdr:cNvPr>
        <xdr:cNvSpPr/>
      </xdr:nvSpPr>
      <xdr:spPr>
        <a:xfrm>
          <a:off x="12763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136089</xdr:rowOff>
    </xdr:from>
    <xdr:ext cx="405111" cy="259045"/>
    <xdr:sp macro="" textlink="">
      <xdr:nvSpPr>
        <xdr:cNvPr id="511" name="n_1aveValue【認定こども園・幼稚園・保育所】&#10;有形固定資産減価償却率">
          <a:extLst>
            <a:ext uri="{FF2B5EF4-FFF2-40B4-BE49-F238E27FC236}">
              <a16:creationId xmlns:a16="http://schemas.microsoft.com/office/drawing/2014/main" id="{00000000-0008-0000-0100-0000FF010000}"/>
            </a:ext>
          </a:extLst>
        </xdr:cNvPr>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512" name="n_2aveValue【認定こども園・幼稚園・保育所】&#10;有形固定資産減価償却率">
          <a:extLst>
            <a:ext uri="{FF2B5EF4-FFF2-40B4-BE49-F238E27FC236}">
              <a16:creationId xmlns:a16="http://schemas.microsoft.com/office/drawing/2014/main" id="{00000000-0008-0000-0100-000000020000}"/>
            </a:ext>
          </a:extLst>
        </xdr:cNvPr>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128831</xdr:rowOff>
    </xdr:from>
    <xdr:ext cx="405111" cy="259045"/>
    <xdr:sp macro="" textlink="">
      <xdr:nvSpPr>
        <xdr:cNvPr id="513" name="n_3aveValue【認定こども園・幼稚園・保育所】&#10;有形固定資産減価償却率">
          <a:extLst>
            <a:ext uri="{FF2B5EF4-FFF2-40B4-BE49-F238E27FC236}">
              <a16:creationId xmlns:a16="http://schemas.microsoft.com/office/drawing/2014/main" id="{00000000-0008-0000-0100-000001020000}"/>
            </a:ext>
          </a:extLst>
        </xdr:cNvPr>
        <xdr:cNvSpPr txBox="1"/>
      </xdr:nvSpPr>
      <xdr:spPr>
        <a:xfrm>
          <a:off x="13500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113228</xdr:rowOff>
    </xdr:from>
    <xdr:ext cx="405111" cy="259045"/>
    <xdr:sp macro="" textlink="">
      <xdr:nvSpPr>
        <xdr:cNvPr id="514" name="n_4aveValue【認定こども園・幼稚園・保育所】&#10;有形固定資産減価償却率">
          <a:extLst>
            <a:ext uri="{FF2B5EF4-FFF2-40B4-BE49-F238E27FC236}">
              <a16:creationId xmlns:a16="http://schemas.microsoft.com/office/drawing/2014/main" id="{00000000-0008-0000-0100-000002020000}"/>
            </a:ext>
          </a:extLst>
        </xdr:cNvPr>
        <xdr:cNvSpPr txBox="1"/>
      </xdr:nvSpPr>
      <xdr:spPr>
        <a:xfrm>
          <a:off x="12611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37391</xdr:rowOff>
    </xdr:from>
    <xdr:ext cx="405111" cy="259045"/>
    <xdr:sp macro="" textlink="">
      <xdr:nvSpPr>
        <xdr:cNvPr id="515" name="n_1mainValue【認定こども園・幼稚園・保育所】&#10;有形固定資産減価償却率">
          <a:extLst>
            <a:ext uri="{FF2B5EF4-FFF2-40B4-BE49-F238E27FC236}">
              <a16:creationId xmlns:a16="http://schemas.microsoft.com/office/drawing/2014/main" id="{00000000-0008-0000-0100-000003020000}"/>
            </a:ext>
          </a:extLst>
        </xdr:cNvPr>
        <xdr:cNvSpPr txBox="1"/>
      </xdr:nvSpPr>
      <xdr:spPr>
        <a:xfrm>
          <a:off x="152660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22696</xdr:rowOff>
    </xdr:from>
    <xdr:ext cx="405111" cy="259045"/>
    <xdr:sp macro="" textlink="">
      <xdr:nvSpPr>
        <xdr:cNvPr id="516" name="n_2mainValue【認定こども園・幼稚園・保育所】&#10;有形固定資産減価償却率">
          <a:extLst>
            <a:ext uri="{FF2B5EF4-FFF2-40B4-BE49-F238E27FC236}">
              <a16:creationId xmlns:a16="http://schemas.microsoft.com/office/drawing/2014/main" id="{00000000-0008-0000-0100-000004020000}"/>
            </a:ext>
          </a:extLst>
        </xdr:cNvPr>
        <xdr:cNvSpPr txBox="1"/>
      </xdr:nvSpPr>
      <xdr:spPr>
        <a:xfrm>
          <a:off x="14389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88010</xdr:rowOff>
    </xdr:from>
    <xdr:ext cx="405111" cy="259045"/>
    <xdr:sp macro="" textlink="">
      <xdr:nvSpPr>
        <xdr:cNvPr id="517" name="n_4mainValue【認定こども園・幼稚園・保育所】&#10;有形固定資産減価償却率">
          <a:extLst>
            <a:ext uri="{FF2B5EF4-FFF2-40B4-BE49-F238E27FC236}">
              <a16:creationId xmlns:a16="http://schemas.microsoft.com/office/drawing/2014/main" id="{00000000-0008-0000-0100-000005020000}"/>
            </a:ext>
          </a:extLst>
        </xdr:cNvPr>
        <xdr:cNvSpPr txBox="1"/>
      </xdr:nvSpPr>
      <xdr:spPr>
        <a:xfrm>
          <a:off x="12611744" y="626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21" name="正方形/長方形 520">
          <a:extLst>
            <a:ext uri="{FF2B5EF4-FFF2-40B4-BE49-F238E27FC236}">
              <a16:creationId xmlns:a16="http://schemas.microsoft.com/office/drawing/2014/main" id="{00000000-0008-0000-0100-000009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22" name="正方形/長方形 521">
          <a:extLst>
            <a:ext uri="{FF2B5EF4-FFF2-40B4-BE49-F238E27FC236}">
              <a16:creationId xmlns:a16="http://schemas.microsoft.com/office/drawing/2014/main" id="{00000000-0008-0000-0100-00000A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23" name="正方形/長方形 522">
          <a:extLst>
            <a:ext uri="{FF2B5EF4-FFF2-40B4-BE49-F238E27FC236}">
              <a16:creationId xmlns:a16="http://schemas.microsoft.com/office/drawing/2014/main" id="{00000000-0008-0000-0100-00000B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24" name="正方形/長方形 523">
          <a:extLst>
            <a:ext uri="{FF2B5EF4-FFF2-40B4-BE49-F238E27FC236}">
              <a16:creationId xmlns:a16="http://schemas.microsoft.com/office/drawing/2014/main" id="{00000000-0008-0000-0100-00000C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25" name="正方形/長方形 524">
          <a:extLst>
            <a:ext uri="{FF2B5EF4-FFF2-40B4-BE49-F238E27FC236}">
              <a16:creationId xmlns:a16="http://schemas.microsoft.com/office/drawing/2014/main" id="{00000000-0008-0000-0100-00000D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8" name="【認定こども園・幼稚園・保育所】&#10;一人当たり面積グラフ枠">
          <a:extLst>
            <a:ext uri="{FF2B5EF4-FFF2-40B4-BE49-F238E27FC236}">
              <a16:creationId xmlns:a16="http://schemas.microsoft.com/office/drawing/2014/main" id="{00000000-0008-0000-0100-00001A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40" name="【認定こども園・幼稚園・保育所】&#10;一人当たり面積最小値テキスト">
          <a:extLst>
            <a:ext uri="{FF2B5EF4-FFF2-40B4-BE49-F238E27FC236}">
              <a16:creationId xmlns:a16="http://schemas.microsoft.com/office/drawing/2014/main" id="{00000000-0008-0000-0100-00001C02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542" name="【認定こども園・幼稚園・保育所】&#10;一人当たり面積最大値テキスト">
          <a:extLst>
            <a:ext uri="{FF2B5EF4-FFF2-40B4-BE49-F238E27FC236}">
              <a16:creationId xmlns:a16="http://schemas.microsoft.com/office/drawing/2014/main" id="{00000000-0008-0000-0100-00001E020000}"/>
            </a:ext>
          </a:extLst>
        </xdr:cNvPr>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543" name="直線コネクタ 542">
          <a:extLst>
            <a:ext uri="{FF2B5EF4-FFF2-40B4-BE49-F238E27FC236}">
              <a16:creationId xmlns:a16="http://schemas.microsoft.com/office/drawing/2014/main" id="{00000000-0008-0000-0100-00001F020000}"/>
            </a:ext>
          </a:extLst>
        </xdr:cNvPr>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163847</xdr:rowOff>
    </xdr:from>
    <xdr:ext cx="469744" cy="259045"/>
    <xdr:sp macro="" textlink="">
      <xdr:nvSpPr>
        <xdr:cNvPr id="544" name="【認定こども園・幼稚園・保育所】&#10;一人当たり面積平均値テキスト">
          <a:extLst>
            <a:ext uri="{FF2B5EF4-FFF2-40B4-BE49-F238E27FC236}">
              <a16:creationId xmlns:a16="http://schemas.microsoft.com/office/drawing/2014/main" id="{00000000-0008-0000-0100-000020020000}"/>
            </a:ext>
          </a:extLst>
        </xdr:cNvPr>
        <xdr:cNvSpPr txBox="1"/>
      </xdr:nvSpPr>
      <xdr:spPr>
        <a:xfrm>
          <a:off x="22199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547" name="フローチャート: 判断 546">
          <a:extLst>
            <a:ext uri="{FF2B5EF4-FFF2-40B4-BE49-F238E27FC236}">
              <a16:creationId xmlns:a16="http://schemas.microsoft.com/office/drawing/2014/main" id="{00000000-0008-0000-0100-000023020000}"/>
            </a:ext>
          </a:extLst>
        </xdr:cNvPr>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548" name="フローチャート: 判断 547">
          <a:extLst>
            <a:ext uri="{FF2B5EF4-FFF2-40B4-BE49-F238E27FC236}">
              <a16:creationId xmlns:a16="http://schemas.microsoft.com/office/drawing/2014/main" id="{00000000-0008-0000-0100-000024020000}"/>
            </a:ext>
          </a:extLst>
        </xdr:cNvPr>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549" name="フローチャート: 判断 548">
          <a:extLst>
            <a:ext uri="{FF2B5EF4-FFF2-40B4-BE49-F238E27FC236}">
              <a16:creationId xmlns:a16="http://schemas.microsoft.com/office/drawing/2014/main" id="{00000000-0008-0000-0100-000025020000}"/>
            </a:ext>
          </a:extLst>
        </xdr:cNvPr>
        <xdr:cNvSpPr/>
      </xdr:nvSpPr>
      <xdr:spPr>
        <a:xfrm>
          <a:off x="18605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137414</xdr:rowOff>
    </xdr:from>
    <xdr:to>
      <xdr:col>116</xdr:col>
      <xdr:colOff>114300</xdr:colOff>
      <xdr:row>38</xdr:row>
      <xdr:rowOff>67564</xdr:rowOff>
    </xdr:to>
    <xdr:sp macro="" textlink="">
      <xdr:nvSpPr>
        <xdr:cNvPr id="555" name="楕円 554">
          <a:extLst>
            <a:ext uri="{FF2B5EF4-FFF2-40B4-BE49-F238E27FC236}">
              <a16:creationId xmlns:a16="http://schemas.microsoft.com/office/drawing/2014/main" id="{00000000-0008-0000-0100-00002B020000}"/>
            </a:ext>
          </a:extLst>
        </xdr:cNvPr>
        <xdr:cNvSpPr/>
      </xdr:nvSpPr>
      <xdr:spPr>
        <a:xfrm>
          <a:off x="221107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160291</xdr:rowOff>
    </xdr:from>
    <xdr:ext cx="469744" cy="259045"/>
    <xdr:sp macro="" textlink="">
      <xdr:nvSpPr>
        <xdr:cNvPr id="556" name="【認定こども園・幼稚園・保育所】&#10;一人当たり面積該当値テキスト">
          <a:extLst>
            <a:ext uri="{FF2B5EF4-FFF2-40B4-BE49-F238E27FC236}">
              <a16:creationId xmlns:a16="http://schemas.microsoft.com/office/drawing/2014/main" id="{00000000-0008-0000-0100-00002C020000}"/>
            </a:ext>
          </a:extLst>
        </xdr:cNvPr>
        <xdr:cNvSpPr txBox="1"/>
      </xdr:nvSpPr>
      <xdr:spPr>
        <a:xfrm>
          <a:off x="22199600" y="63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114554</xdr:rowOff>
    </xdr:from>
    <xdr:to>
      <xdr:col>112</xdr:col>
      <xdr:colOff>38100</xdr:colOff>
      <xdr:row>38</xdr:row>
      <xdr:rowOff>44704</xdr:rowOff>
    </xdr:to>
    <xdr:sp macro="" textlink="">
      <xdr:nvSpPr>
        <xdr:cNvPr id="557" name="楕円 556">
          <a:extLst>
            <a:ext uri="{FF2B5EF4-FFF2-40B4-BE49-F238E27FC236}">
              <a16:creationId xmlns:a16="http://schemas.microsoft.com/office/drawing/2014/main" id="{00000000-0008-0000-0100-00002D020000}"/>
            </a:ext>
          </a:extLst>
        </xdr:cNvPr>
        <xdr:cNvSpPr/>
      </xdr:nvSpPr>
      <xdr:spPr>
        <a:xfrm>
          <a:off x="21272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165354</xdr:rowOff>
    </xdr:from>
    <xdr:to>
      <xdr:col>116</xdr:col>
      <xdr:colOff>63500</xdr:colOff>
      <xdr:row>38</xdr:row>
      <xdr:rowOff>16764</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21323300" y="650900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109982</xdr:rowOff>
    </xdr:from>
    <xdr:to>
      <xdr:col>107</xdr:col>
      <xdr:colOff>101600</xdr:colOff>
      <xdr:row>38</xdr:row>
      <xdr:rowOff>40132</xdr:rowOff>
    </xdr:to>
    <xdr:sp macro="" textlink="">
      <xdr:nvSpPr>
        <xdr:cNvPr id="559" name="楕円 558">
          <a:extLst>
            <a:ext uri="{FF2B5EF4-FFF2-40B4-BE49-F238E27FC236}">
              <a16:creationId xmlns:a16="http://schemas.microsoft.com/office/drawing/2014/main" id="{00000000-0008-0000-0100-00002F020000}"/>
            </a:ext>
          </a:extLst>
        </xdr:cNvPr>
        <xdr:cNvSpPr/>
      </xdr:nvSpPr>
      <xdr:spPr>
        <a:xfrm>
          <a:off x="20383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160782</xdr:rowOff>
    </xdr:from>
    <xdr:to>
      <xdr:col>111</xdr:col>
      <xdr:colOff>177800</xdr:colOff>
      <xdr:row>37</xdr:row>
      <xdr:rowOff>165354</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20434300" y="65044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109982</xdr:rowOff>
    </xdr:from>
    <xdr:to>
      <xdr:col>98</xdr:col>
      <xdr:colOff>38100</xdr:colOff>
      <xdr:row>38</xdr:row>
      <xdr:rowOff>40132</xdr:rowOff>
    </xdr:to>
    <xdr:sp macro="" textlink="">
      <xdr:nvSpPr>
        <xdr:cNvPr id="561" name="楕円 560">
          <a:extLst>
            <a:ext uri="{FF2B5EF4-FFF2-40B4-BE49-F238E27FC236}">
              <a16:creationId xmlns:a16="http://schemas.microsoft.com/office/drawing/2014/main" id="{00000000-0008-0000-0100-000031020000}"/>
            </a:ext>
          </a:extLst>
        </xdr:cNvPr>
        <xdr:cNvSpPr/>
      </xdr:nvSpPr>
      <xdr:spPr>
        <a:xfrm>
          <a:off x="18605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39</xdr:row>
      <xdr:rowOff>115841</xdr:rowOff>
    </xdr:from>
    <xdr:ext cx="469744" cy="259045"/>
    <xdr:sp macro="" textlink="">
      <xdr:nvSpPr>
        <xdr:cNvPr id="562" name="n_1aveValue【認定こども園・幼稚園・保育所】&#10;一人当たり面積">
          <a:extLst>
            <a:ext uri="{FF2B5EF4-FFF2-40B4-BE49-F238E27FC236}">
              <a16:creationId xmlns:a16="http://schemas.microsoft.com/office/drawing/2014/main" id="{00000000-0008-0000-0100-000032020000}"/>
            </a:ext>
          </a:extLst>
        </xdr:cNvPr>
        <xdr:cNvSpPr txBox="1"/>
      </xdr:nvSpPr>
      <xdr:spPr>
        <a:xfrm>
          <a:off x="210757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124985</xdr:rowOff>
    </xdr:from>
    <xdr:ext cx="469744" cy="259045"/>
    <xdr:sp macro="" textlink="">
      <xdr:nvSpPr>
        <xdr:cNvPr id="563" name="n_2aveValue【認定こども園・幼稚園・保育所】&#10;一人当たり面積">
          <a:extLst>
            <a:ext uri="{FF2B5EF4-FFF2-40B4-BE49-F238E27FC236}">
              <a16:creationId xmlns:a16="http://schemas.microsoft.com/office/drawing/2014/main" id="{00000000-0008-0000-0100-000033020000}"/>
            </a:ext>
          </a:extLst>
        </xdr:cNvPr>
        <xdr:cNvSpPr txBox="1"/>
      </xdr:nvSpPr>
      <xdr:spPr>
        <a:xfrm>
          <a:off x="20199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564" name="n_3aveValue【認定こども園・幼稚園・保育所】&#10;一人当たり面積">
          <a:extLst>
            <a:ext uri="{FF2B5EF4-FFF2-40B4-BE49-F238E27FC236}">
              <a16:creationId xmlns:a16="http://schemas.microsoft.com/office/drawing/2014/main" id="{00000000-0008-0000-0100-000034020000}"/>
            </a:ext>
          </a:extLst>
        </xdr:cNvPr>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99839</xdr:rowOff>
    </xdr:from>
    <xdr:ext cx="469744" cy="259045"/>
    <xdr:sp macro="" textlink="">
      <xdr:nvSpPr>
        <xdr:cNvPr id="565" name="n_4aveValue【認定こども園・幼稚園・保育所】&#10;一人当たり面積">
          <a:extLst>
            <a:ext uri="{FF2B5EF4-FFF2-40B4-BE49-F238E27FC236}">
              <a16:creationId xmlns:a16="http://schemas.microsoft.com/office/drawing/2014/main" id="{00000000-0008-0000-0100-000035020000}"/>
            </a:ext>
          </a:extLst>
        </xdr:cNvPr>
        <xdr:cNvSpPr txBox="1"/>
      </xdr:nvSpPr>
      <xdr:spPr>
        <a:xfrm>
          <a:off x="18421427" y="661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61231</xdr:rowOff>
    </xdr:from>
    <xdr:ext cx="469744" cy="259045"/>
    <xdr:sp macro="" textlink="">
      <xdr:nvSpPr>
        <xdr:cNvPr id="566" name="n_1mainValue【認定こども園・幼稚園・保育所】&#10;一人当たり面積">
          <a:extLst>
            <a:ext uri="{FF2B5EF4-FFF2-40B4-BE49-F238E27FC236}">
              <a16:creationId xmlns:a16="http://schemas.microsoft.com/office/drawing/2014/main" id="{00000000-0008-0000-0100-000036020000}"/>
            </a:ext>
          </a:extLst>
        </xdr:cNvPr>
        <xdr:cNvSpPr txBox="1"/>
      </xdr:nvSpPr>
      <xdr:spPr>
        <a:xfrm>
          <a:off x="21075727" y="623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567" name="n_2mainValue【認定こども園・幼稚園・保育所】&#10;一人当たり面積">
          <a:extLst>
            <a:ext uri="{FF2B5EF4-FFF2-40B4-BE49-F238E27FC236}">
              <a16:creationId xmlns:a16="http://schemas.microsoft.com/office/drawing/2014/main" id="{00000000-0008-0000-0100-000037020000}"/>
            </a:ext>
          </a:extLst>
        </xdr:cNvPr>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568" name="n_4mainValue【認定こども園・幼稚園・保育所】&#10;一人当たり面積">
          <a:extLst>
            <a:ext uri="{FF2B5EF4-FFF2-40B4-BE49-F238E27FC236}">
              <a16:creationId xmlns:a16="http://schemas.microsoft.com/office/drawing/2014/main" id="{00000000-0008-0000-0100-000038020000}"/>
            </a:ext>
          </a:extLst>
        </xdr:cNvPr>
        <xdr:cNvSpPr txBox="1"/>
      </xdr:nvSpPr>
      <xdr:spPr>
        <a:xfrm>
          <a:off x="18421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6" name="正方形/長方形 575">
          <a:extLst>
            <a:ext uri="{FF2B5EF4-FFF2-40B4-BE49-F238E27FC236}">
              <a16:creationId xmlns:a16="http://schemas.microsoft.com/office/drawing/2014/main" id="{00000000-0008-0000-0100-00004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90" name="【学校施設】&#10;有形固定資産減価償却率グラフ枠">
          <a:extLst>
            <a:ext uri="{FF2B5EF4-FFF2-40B4-BE49-F238E27FC236}">
              <a16:creationId xmlns:a16="http://schemas.microsoft.com/office/drawing/2014/main" id="{00000000-0008-0000-0100-00004E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592" name="【学校施設】&#10;有形固定資産減価償却率最小値テキスト">
          <a:extLst>
            <a:ext uri="{FF2B5EF4-FFF2-40B4-BE49-F238E27FC236}">
              <a16:creationId xmlns:a16="http://schemas.microsoft.com/office/drawing/2014/main" id="{00000000-0008-0000-0100-000050020000}"/>
            </a:ext>
          </a:extLst>
        </xdr:cNvPr>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594" name="【学校施設】&#10;有形固定資産減価償却率最大値テキスト">
          <a:extLst>
            <a:ext uri="{FF2B5EF4-FFF2-40B4-BE49-F238E27FC236}">
              <a16:creationId xmlns:a16="http://schemas.microsoft.com/office/drawing/2014/main" id="{00000000-0008-0000-0100-000052020000}"/>
            </a:ext>
          </a:extLst>
        </xdr:cNvPr>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596" name="【学校施設】&#10;有形固定資産減価償却率平均値テキスト">
          <a:extLst>
            <a:ext uri="{FF2B5EF4-FFF2-40B4-BE49-F238E27FC236}">
              <a16:creationId xmlns:a16="http://schemas.microsoft.com/office/drawing/2014/main" id="{00000000-0008-0000-0100-000054020000}"/>
            </a:ext>
          </a:extLst>
        </xdr:cNvPr>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166370</xdr:rowOff>
    </xdr:from>
    <xdr:to>
      <xdr:col>67</xdr:col>
      <xdr:colOff>101600</xdr:colOff>
      <xdr:row>58</xdr:row>
      <xdr:rowOff>96520</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2763500" y="993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20066</xdr:rowOff>
    </xdr:from>
    <xdr:to>
      <xdr:col>85</xdr:col>
      <xdr:colOff>177800</xdr:colOff>
      <xdr:row>56</xdr:row>
      <xdr:rowOff>121666</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16268700" y="96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42943</xdr:rowOff>
    </xdr:from>
    <xdr:ext cx="405111" cy="259045"/>
    <xdr:sp macro="" textlink="">
      <xdr:nvSpPr>
        <xdr:cNvPr id="608" name="【学校施設】&#10;有形固定資産減価償却率該当値テキスト">
          <a:extLst>
            <a:ext uri="{FF2B5EF4-FFF2-40B4-BE49-F238E27FC236}">
              <a16:creationId xmlns:a16="http://schemas.microsoft.com/office/drawing/2014/main" id="{00000000-0008-0000-0100-000060020000}"/>
            </a:ext>
          </a:extLst>
        </xdr:cNvPr>
        <xdr:cNvSpPr txBox="1"/>
      </xdr:nvSpPr>
      <xdr:spPr>
        <a:xfrm>
          <a:off x="16357600" y="947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166370</xdr:rowOff>
    </xdr:from>
    <xdr:to>
      <xdr:col>81</xdr:col>
      <xdr:colOff>101600</xdr:colOff>
      <xdr:row>56</xdr:row>
      <xdr:rowOff>96520</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15430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45720</xdr:rowOff>
    </xdr:from>
    <xdr:to>
      <xdr:col>85</xdr:col>
      <xdr:colOff>127000</xdr:colOff>
      <xdr:row>56</xdr:row>
      <xdr:rowOff>70866</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5481300" y="964692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20066</xdr:rowOff>
    </xdr:from>
    <xdr:to>
      <xdr:col>76</xdr:col>
      <xdr:colOff>165100</xdr:colOff>
      <xdr:row>56</xdr:row>
      <xdr:rowOff>121666</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14541500" y="9621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45720</xdr:rowOff>
    </xdr:from>
    <xdr:to>
      <xdr:col>81</xdr:col>
      <xdr:colOff>50800</xdr:colOff>
      <xdr:row>56</xdr:row>
      <xdr:rowOff>70866</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14592300" y="9646920"/>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111506</xdr:rowOff>
    </xdr:from>
    <xdr:to>
      <xdr:col>67</xdr:col>
      <xdr:colOff>101600</xdr:colOff>
      <xdr:row>56</xdr:row>
      <xdr:rowOff>41656</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2763500" y="954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80789</xdr:rowOff>
    </xdr:from>
    <xdr:ext cx="405111" cy="259045"/>
    <xdr:sp macro="" textlink="">
      <xdr:nvSpPr>
        <xdr:cNvPr id="614" name="n_1aveValue【学校施設】&#10;有形固定資産減価償却率">
          <a:extLst>
            <a:ext uri="{FF2B5EF4-FFF2-40B4-BE49-F238E27FC236}">
              <a16:creationId xmlns:a16="http://schemas.microsoft.com/office/drawing/2014/main" id="{00000000-0008-0000-0100-000066020000}"/>
            </a:ext>
          </a:extLst>
        </xdr:cNvPr>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615" name="n_2aveValue【学校施設】&#10;有形固定資産減価償却率">
          <a:extLst>
            <a:ext uri="{FF2B5EF4-FFF2-40B4-BE49-F238E27FC236}">
              <a16:creationId xmlns:a16="http://schemas.microsoft.com/office/drawing/2014/main" id="{00000000-0008-0000-0100-000067020000}"/>
            </a:ext>
          </a:extLst>
        </xdr:cNvPr>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92473</xdr:rowOff>
    </xdr:from>
    <xdr:ext cx="405111" cy="259045"/>
    <xdr:sp macro="" textlink="">
      <xdr:nvSpPr>
        <xdr:cNvPr id="616" name="n_3aveValue【学校施設】&#10;有形固定資産減価償却率">
          <a:extLst>
            <a:ext uri="{FF2B5EF4-FFF2-40B4-BE49-F238E27FC236}">
              <a16:creationId xmlns:a16="http://schemas.microsoft.com/office/drawing/2014/main" id="{00000000-0008-0000-0100-000068020000}"/>
            </a:ext>
          </a:extLst>
        </xdr:cNvPr>
        <xdr:cNvSpPr txBox="1"/>
      </xdr:nvSpPr>
      <xdr:spPr>
        <a:xfrm>
          <a:off x="13500744" y="986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87647</xdr:rowOff>
    </xdr:from>
    <xdr:ext cx="405111" cy="259045"/>
    <xdr:sp macro="" textlink="">
      <xdr:nvSpPr>
        <xdr:cNvPr id="617" name="n_4aveValue【学校施設】&#10;有形固定資産減価償却率">
          <a:extLst>
            <a:ext uri="{FF2B5EF4-FFF2-40B4-BE49-F238E27FC236}">
              <a16:creationId xmlns:a16="http://schemas.microsoft.com/office/drawing/2014/main" id="{00000000-0008-0000-0100-000069020000}"/>
            </a:ext>
          </a:extLst>
        </xdr:cNvPr>
        <xdr:cNvSpPr txBox="1"/>
      </xdr:nvSpPr>
      <xdr:spPr>
        <a:xfrm>
          <a:off x="126117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113047</xdr:rowOff>
    </xdr:from>
    <xdr:ext cx="405111" cy="259045"/>
    <xdr:sp macro="" textlink="">
      <xdr:nvSpPr>
        <xdr:cNvPr id="618" name="n_1mainValue【学校施設】&#10;有形固定資産減価償却率">
          <a:extLst>
            <a:ext uri="{FF2B5EF4-FFF2-40B4-BE49-F238E27FC236}">
              <a16:creationId xmlns:a16="http://schemas.microsoft.com/office/drawing/2014/main" id="{00000000-0008-0000-0100-00006A020000}"/>
            </a:ext>
          </a:extLst>
        </xdr:cNvPr>
        <xdr:cNvSpPr txBox="1"/>
      </xdr:nvSpPr>
      <xdr:spPr>
        <a:xfrm>
          <a:off x="15266044" y="937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138193</xdr:rowOff>
    </xdr:from>
    <xdr:ext cx="405111" cy="259045"/>
    <xdr:sp macro="" textlink="">
      <xdr:nvSpPr>
        <xdr:cNvPr id="619" name="n_2mainValue【学校施設】&#10;有形固定資産減価償却率">
          <a:extLst>
            <a:ext uri="{FF2B5EF4-FFF2-40B4-BE49-F238E27FC236}">
              <a16:creationId xmlns:a16="http://schemas.microsoft.com/office/drawing/2014/main" id="{00000000-0008-0000-0100-00006B020000}"/>
            </a:ext>
          </a:extLst>
        </xdr:cNvPr>
        <xdr:cNvSpPr txBox="1"/>
      </xdr:nvSpPr>
      <xdr:spPr>
        <a:xfrm>
          <a:off x="14389744" y="939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58183</xdr:rowOff>
    </xdr:from>
    <xdr:ext cx="405111" cy="259045"/>
    <xdr:sp macro="" textlink="">
      <xdr:nvSpPr>
        <xdr:cNvPr id="620" name="n_4mainValue【学校施設】&#10;有形固定資産減価償却率">
          <a:extLst>
            <a:ext uri="{FF2B5EF4-FFF2-40B4-BE49-F238E27FC236}">
              <a16:creationId xmlns:a16="http://schemas.microsoft.com/office/drawing/2014/main" id="{00000000-0008-0000-0100-00006C020000}"/>
            </a:ext>
          </a:extLst>
        </xdr:cNvPr>
        <xdr:cNvSpPr txBox="1"/>
      </xdr:nvSpPr>
      <xdr:spPr>
        <a:xfrm>
          <a:off x="12611744" y="931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3" name="【学校施設】&#10;一人当たり面積グラフ枠">
          <a:extLst>
            <a:ext uri="{FF2B5EF4-FFF2-40B4-BE49-F238E27FC236}">
              <a16:creationId xmlns:a16="http://schemas.microsoft.com/office/drawing/2014/main" id="{00000000-0008-0000-0100-00008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645" name="【学校施設】&#10;一人当たり面積最小値テキスト">
          <a:extLst>
            <a:ext uri="{FF2B5EF4-FFF2-40B4-BE49-F238E27FC236}">
              <a16:creationId xmlns:a16="http://schemas.microsoft.com/office/drawing/2014/main" id="{00000000-0008-0000-0100-000085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647" name="【学校施設】&#10;一人当たり面積最大値テキスト">
          <a:extLst>
            <a:ext uri="{FF2B5EF4-FFF2-40B4-BE49-F238E27FC236}">
              <a16:creationId xmlns:a16="http://schemas.microsoft.com/office/drawing/2014/main" id="{00000000-0008-0000-0100-000087020000}"/>
            </a:ext>
          </a:extLst>
        </xdr:cNvPr>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56786</xdr:rowOff>
    </xdr:from>
    <xdr:ext cx="469744" cy="259045"/>
    <xdr:sp macro="" textlink="">
      <xdr:nvSpPr>
        <xdr:cNvPr id="649" name="【学校施設】&#10;一人当たり面積平均値テキスト">
          <a:extLst>
            <a:ext uri="{FF2B5EF4-FFF2-40B4-BE49-F238E27FC236}">
              <a16:creationId xmlns:a16="http://schemas.microsoft.com/office/drawing/2014/main" id="{00000000-0008-0000-0100-000089020000}"/>
            </a:ext>
          </a:extLst>
        </xdr:cNvPr>
        <xdr:cNvSpPr txBox="1"/>
      </xdr:nvSpPr>
      <xdr:spPr>
        <a:xfrm>
          <a:off x="22199600" y="10686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650" name="フローチャート: 判断 649">
          <a:extLst>
            <a:ext uri="{FF2B5EF4-FFF2-40B4-BE49-F238E27FC236}">
              <a16:creationId xmlns:a16="http://schemas.microsoft.com/office/drawing/2014/main" id="{00000000-0008-0000-0100-00008A020000}"/>
            </a:ext>
          </a:extLst>
        </xdr:cNvPr>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651" name="フローチャート: 判断 650">
          <a:extLst>
            <a:ext uri="{FF2B5EF4-FFF2-40B4-BE49-F238E27FC236}">
              <a16:creationId xmlns:a16="http://schemas.microsoft.com/office/drawing/2014/main" id="{00000000-0008-0000-0100-00008B020000}"/>
            </a:ext>
          </a:extLst>
        </xdr:cNvPr>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652" name="フローチャート: 判断 651">
          <a:extLst>
            <a:ext uri="{FF2B5EF4-FFF2-40B4-BE49-F238E27FC236}">
              <a16:creationId xmlns:a16="http://schemas.microsoft.com/office/drawing/2014/main" id="{00000000-0008-0000-0100-00008C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34163</xdr:rowOff>
    </xdr:from>
    <xdr:to>
      <xdr:col>98</xdr:col>
      <xdr:colOff>38100</xdr:colOff>
      <xdr:row>62</xdr:row>
      <xdr:rowOff>135763</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8605500" y="1066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50927</xdr:rowOff>
    </xdr:from>
    <xdr:to>
      <xdr:col>116</xdr:col>
      <xdr:colOff>114300</xdr:colOff>
      <xdr:row>62</xdr:row>
      <xdr:rowOff>152527</xdr:rowOff>
    </xdr:to>
    <xdr:sp macro="" textlink="">
      <xdr:nvSpPr>
        <xdr:cNvPr id="660" name="楕円 659">
          <a:extLst>
            <a:ext uri="{FF2B5EF4-FFF2-40B4-BE49-F238E27FC236}">
              <a16:creationId xmlns:a16="http://schemas.microsoft.com/office/drawing/2014/main" id="{00000000-0008-0000-0100-000094020000}"/>
            </a:ext>
          </a:extLst>
        </xdr:cNvPr>
        <xdr:cNvSpPr/>
      </xdr:nvSpPr>
      <xdr:spPr>
        <a:xfrm>
          <a:off x="22110700" y="1068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73804</xdr:rowOff>
    </xdr:from>
    <xdr:ext cx="469744" cy="259045"/>
    <xdr:sp macro="" textlink="">
      <xdr:nvSpPr>
        <xdr:cNvPr id="661" name="【学校施設】&#10;一人当たり面積該当値テキスト">
          <a:extLst>
            <a:ext uri="{FF2B5EF4-FFF2-40B4-BE49-F238E27FC236}">
              <a16:creationId xmlns:a16="http://schemas.microsoft.com/office/drawing/2014/main" id="{00000000-0008-0000-0100-000095020000}"/>
            </a:ext>
          </a:extLst>
        </xdr:cNvPr>
        <xdr:cNvSpPr txBox="1"/>
      </xdr:nvSpPr>
      <xdr:spPr>
        <a:xfrm>
          <a:off x="22199600" y="10532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43688</xdr:rowOff>
    </xdr:from>
    <xdr:to>
      <xdr:col>112</xdr:col>
      <xdr:colOff>38100</xdr:colOff>
      <xdr:row>62</xdr:row>
      <xdr:rowOff>145288</xdr:rowOff>
    </xdr:to>
    <xdr:sp macro="" textlink="">
      <xdr:nvSpPr>
        <xdr:cNvPr id="662" name="楕円 661">
          <a:extLst>
            <a:ext uri="{FF2B5EF4-FFF2-40B4-BE49-F238E27FC236}">
              <a16:creationId xmlns:a16="http://schemas.microsoft.com/office/drawing/2014/main" id="{00000000-0008-0000-0100-000096020000}"/>
            </a:ext>
          </a:extLst>
        </xdr:cNvPr>
        <xdr:cNvSpPr/>
      </xdr:nvSpPr>
      <xdr:spPr>
        <a:xfrm>
          <a:off x="21272500" y="106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94488</xdr:rowOff>
    </xdr:from>
    <xdr:to>
      <xdr:col>116</xdr:col>
      <xdr:colOff>63500</xdr:colOff>
      <xdr:row>62</xdr:row>
      <xdr:rowOff>101727</xdr:rowOff>
    </xdr:to>
    <xdr:cxnSp macro="">
      <xdr:nvCxnSpPr>
        <xdr:cNvPr id="663" name="直線コネクタ 662">
          <a:extLst>
            <a:ext uri="{FF2B5EF4-FFF2-40B4-BE49-F238E27FC236}">
              <a16:creationId xmlns:a16="http://schemas.microsoft.com/office/drawing/2014/main" id="{00000000-0008-0000-0100-000097020000}"/>
            </a:ext>
          </a:extLst>
        </xdr:cNvPr>
        <xdr:cNvCxnSpPr/>
      </xdr:nvCxnSpPr>
      <xdr:spPr>
        <a:xfrm>
          <a:off x="21323300" y="10724388"/>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58928</xdr:rowOff>
    </xdr:from>
    <xdr:to>
      <xdr:col>107</xdr:col>
      <xdr:colOff>101600</xdr:colOff>
      <xdr:row>62</xdr:row>
      <xdr:rowOff>160528</xdr:rowOff>
    </xdr:to>
    <xdr:sp macro="" textlink="">
      <xdr:nvSpPr>
        <xdr:cNvPr id="664" name="楕円 663">
          <a:extLst>
            <a:ext uri="{FF2B5EF4-FFF2-40B4-BE49-F238E27FC236}">
              <a16:creationId xmlns:a16="http://schemas.microsoft.com/office/drawing/2014/main" id="{00000000-0008-0000-0100-000098020000}"/>
            </a:ext>
          </a:extLst>
        </xdr:cNvPr>
        <xdr:cNvSpPr/>
      </xdr:nvSpPr>
      <xdr:spPr>
        <a:xfrm>
          <a:off x="20383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94488</xdr:rowOff>
    </xdr:from>
    <xdr:to>
      <xdr:col>111</xdr:col>
      <xdr:colOff>177800</xdr:colOff>
      <xdr:row>62</xdr:row>
      <xdr:rowOff>109728</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20434300" y="10724388"/>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48831</xdr:rowOff>
    </xdr:from>
    <xdr:to>
      <xdr:col>98</xdr:col>
      <xdr:colOff>38100</xdr:colOff>
      <xdr:row>62</xdr:row>
      <xdr:rowOff>150431</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8605500" y="1067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9351</xdr:rowOff>
    </xdr:from>
    <xdr:ext cx="469744" cy="259045"/>
    <xdr:sp macro="" textlink="">
      <xdr:nvSpPr>
        <xdr:cNvPr id="667" name="n_1aveValue【学校施設】&#10;一人当たり面積">
          <a:extLst>
            <a:ext uri="{FF2B5EF4-FFF2-40B4-BE49-F238E27FC236}">
              <a16:creationId xmlns:a16="http://schemas.microsoft.com/office/drawing/2014/main" id="{00000000-0008-0000-0100-00009B020000}"/>
            </a:ext>
          </a:extLst>
        </xdr:cNvPr>
        <xdr:cNvSpPr txBox="1"/>
      </xdr:nvSpPr>
      <xdr:spPr>
        <a:xfrm>
          <a:off x="21075727" y="10810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68" name="n_2aveValue【学校施設】&#10;一人当たり面積">
          <a:extLst>
            <a:ext uri="{FF2B5EF4-FFF2-40B4-BE49-F238E27FC236}">
              <a16:creationId xmlns:a16="http://schemas.microsoft.com/office/drawing/2014/main" id="{00000000-0008-0000-0100-00009C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669" name="n_3aveValue【学校施設】&#10;一人当たり面積">
          <a:extLst>
            <a:ext uri="{FF2B5EF4-FFF2-40B4-BE49-F238E27FC236}">
              <a16:creationId xmlns:a16="http://schemas.microsoft.com/office/drawing/2014/main" id="{00000000-0008-0000-0100-00009D020000}"/>
            </a:ext>
          </a:extLst>
        </xdr:cNvPr>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152290</xdr:rowOff>
    </xdr:from>
    <xdr:ext cx="469744" cy="259045"/>
    <xdr:sp macro="" textlink="">
      <xdr:nvSpPr>
        <xdr:cNvPr id="670" name="n_4aveValue【学校施設】&#10;一人当たり面積">
          <a:extLst>
            <a:ext uri="{FF2B5EF4-FFF2-40B4-BE49-F238E27FC236}">
              <a16:creationId xmlns:a16="http://schemas.microsoft.com/office/drawing/2014/main" id="{00000000-0008-0000-0100-00009E020000}"/>
            </a:ext>
          </a:extLst>
        </xdr:cNvPr>
        <xdr:cNvSpPr txBox="1"/>
      </xdr:nvSpPr>
      <xdr:spPr>
        <a:xfrm>
          <a:off x="18421427" y="1043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161815</xdr:rowOff>
    </xdr:from>
    <xdr:ext cx="469744" cy="259045"/>
    <xdr:sp macro="" textlink="">
      <xdr:nvSpPr>
        <xdr:cNvPr id="671" name="n_1mainValue【学校施設】&#10;一人当たり面積">
          <a:extLst>
            <a:ext uri="{FF2B5EF4-FFF2-40B4-BE49-F238E27FC236}">
              <a16:creationId xmlns:a16="http://schemas.microsoft.com/office/drawing/2014/main" id="{00000000-0008-0000-0100-00009F020000}"/>
            </a:ext>
          </a:extLst>
        </xdr:cNvPr>
        <xdr:cNvSpPr txBox="1"/>
      </xdr:nvSpPr>
      <xdr:spPr>
        <a:xfrm>
          <a:off x="21075727" y="1044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5605</xdr:rowOff>
    </xdr:from>
    <xdr:ext cx="469744" cy="259045"/>
    <xdr:sp macro="" textlink="">
      <xdr:nvSpPr>
        <xdr:cNvPr id="672" name="n_2mainValue【学校施設】&#10;一人当たり面積">
          <a:extLst>
            <a:ext uri="{FF2B5EF4-FFF2-40B4-BE49-F238E27FC236}">
              <a16:creationId xmlns:a16="http://schemas.microsoft.com/office/drawing/2014/main" id="{00000000-0008-0000-0100-0000A0020000}"/>
            </a:ext>
          </a:extLst>
        </xdr:cNvPr>
        <xdr:cNvSpPr txBox="1"/>
      </xdr:nvSpPr>
      <xdr:spPr>
        <a:xfrm>
          <a:off x="20199427" y="1046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141558</xdr:rowOff>
    </xdr:from>
    <xdr:ext cx="469744" cy="259045"/>
    <xdr:sp macro="" textlink="">
      <xdr:nvSpPr>
        <xdr:cNvPr id="673" name="n_4mainValue【学校施設】&#10;一人当たり面積">
          <a:extLst>
            <a:ext uri="{FF2B5EF4-FFF2-40B4-BE49-F238E27FC236}">
              <a16:creationId xmlns:a16="http://schemas.microsoft.com/office/drawing/2014/main" id="{00000000-0008-0000-0100-0000A1020000}"/>
            </a:ext>
          </a:extLst>
        </xdr:cNvPr>
        <xdr:cNvSpPr txBox="1"/>
      </xdr:nvSpPr>
      <xdr:spPr>
        <a:xfrm>
          <a:off x="18421427" y="1077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a:extLst>
            <a:ext uri="{FF2B5EF4-FFF2-40B4-BE49-F238E27FC236}">
              <a16:creationId xmlns:a16="http://schemas.microsoft.com/office/drawing/2014/main" id="{00000000-0008-0000-0100-0000A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a:extLst>
            <a:ext uri="{FF2B5EF4-FFF2-40B4-BE49-F238E27FC236}">
              <a16:creationId xmlns:a16="http://schemas.microsoft.com/office/drawing/2014/main" id="{00000000-0008-0000-0100-0000A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a:extLst>
            <a:ext uri="{FF2B5EF4-FFF2-40B4-BE49-F238E27FC236}">
              <a16:creationId xmlns:a16="http://schemas.microsoft.com/office/drawing/2014/main" id="{00000000-0008-0000-0100-0000A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a:extLst>
            <a:ext uri="{FF2B5EF4-FFF2-40B4-BE49-F238E27FC236}">
              <a16:creationId xmlns:a16="http://schemas.microsoft.com/office/drawing/2014/main" id="{00000000-0008-0000-0100-0000A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児童館】&#10;有形固定資産減価償却率グラフ枠">
          <a:extLst>
            <a:ext uri="{FF2B5EF4-FFF2-40B4-BE49-F238E27FC236}">
              <a16:creationId xmlns:a16="http://schemas.microsoft.com/office/drawing/2014/main" id="{00000000-0008-0000-0100-0000B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700" name="【児童館】&#10;有形固定資産減価償却率最小値テキスト">
          <a:extLst>
            <a:ext uri="{FF2B5EF4-FFF2-40B4-BE49-F238E27FC236}">
              <a16:creationId xmlns:a16="http://schemas.microsoft.com/office/drawing/2014/main" id="{00000000-0008-0000-0100-0000BC020000}"/>
            </a:ext>
          </a:extLst>
        </xdr:cNvPr>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702" name="【児童館】&#10;有形固定資産減価償却率最大値テキスト">
          <a:extLst>
            <a:ext uri="{FF2B5EF4-FFF2-40B4-BE49-F238E27FC236}">
              <a16:creationId xmlns:a16="http://schemas.microsoft.com/office/drawing/2014/main" id="{00000000-0008-0000-0100-0000BE020000}"/>
            </a:ext>
          </a:extLst>
        </xdr:cNvPr>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71863</xdr:rowOff>
    </xdr:from>
    <xdr:ext cx="405111" cy="259045"/>
    <xdr:sp macro="" textlink="">
      <xdr:nvSpPr>
        <xdr:cNvPr id="704" name="【児童館】&#10;有形固定資産減価償却率平均値テキスト">
          <a:extLst>
            <a:ext uri="{FF2B5EF4-FFF2-40B4-BE49-F238E27FC236}">
              <a16:creationId xmlns:a16="http://schemas.microsoft.com/office/drawing/2014/main" id="{00000000-0008-0000-0100-0000C0020000}"/>
            </a:ext>
          </a:extLst>
        </xdr:cNvPr>
        <xdr:cNvSpPr txBox="1"/>
      </xdr:nvSpPr>
      <xdr:spPr>
        <a:xfrm>
          <a:off x="16357600" y="1413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705" name="フローチャート: 判断 704">
          <a:extLst>
            <a:ext uri="{FF2B5EF4-FFF2-40B4-BE49-F238E27FC236}">
              <a16:creationId xmlns:a16="http://schemas.microsoft.com/office/drawing/2014/main" id="{00000000-0008-0000-0100-0000C1020000}"/>
            </a:ext>
          </a:extLst>
        </xdr:cNvPr>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706" name="フローチャート: 判断 705">
          <a:extLst>
            <a:ext uri="{FF2B5EF4-FFF2-40B4-BE49-F238E27FC236}">
              <a16:creationId xmlns:a16="http://schemas.microsoft.com/office/drawing/2014/main" id="{00000000-0008-0000-0100-0000C2020000}"/>
            </a:ext>
          </a:extLst>
        </xdr:cNvPr>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707" name="フローチャート: 判断 706">
          <a:extLst>
            <a:ext uri="{FF2B5EF4-FFF2-40B4-BE49-F238E27FC236}">
              <a16:creationId xmlns:a16="http://schemas.microsoft.com/office/drawing/2014/main" id="{00000000-0008-0000-0100-0000C3020000}"/>
            </a:ext>
          </a:extLst>
        </xdr:cNvPr>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162016</xdr:rowOff>
    </xdr:from>
    <xdr:to>
      <xdr:col>67</xdr:col>
      <xdr:colOff>101600</xdr:colOff>
      <xdr:row>83</xdr:row>
      <xdr:rowOff>92166</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2763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715" name="楕円 714">
          <a:extLst>
            <a:ext uri="{FF2B5EF4-FFF2-40B4-BE49-F238E27FC236}">
              <a16:creationId xmlns:a16="http://schemas.microsoft.com/office/drawing/2014/main" id="{00000000-0008-0000-0100-0000CB020000}"/>
            </a:ext>
          </a:extLst>
        </xdr:cNvPr>
        <xdr:cNvSpPr/>
      </xdr:nvSpPr>
      <xdr:spPr>
        <a:xfrm>
          <a:off x="16268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124477</xdr:rowOff>
    </xdr:from>
    <xdr:ext cx="405111" cy="259045"/>
    <xdr:sp macro="" textlink="">
      <xdr:nvSpPr>
        <xdr:cNvPr id="716" name="【児童館】&#10;有形固定資産減価償却率該当値テキスト">
          <a:extLst>
            <a:ext uri="{FF2B5EF4-FFF2-40B4-BE49-F238E27FC236}">
              <a16:creationId xmlns:a16="http://schemas.microsoft.com/office/drawing/2014/main" id="{00000000-0008-0000-0100-0000CC020000}"/>
            </a:ext>
          </a:extLst>
        </xdr:cNvPr>
        <xdr:cNvSpPr txBox="1"/>
      </xdr:nvSpPr>
      <xdr:spPr>
        <a:xfrm>
          <a:off x="16357600"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67311</xdr:rowOff>
    </xdr:from>
    <xdr:to>
      <xdr:col>81</xdr:col>
      <xdr:colOff>101600</xdr:colOff>
      <xdr:row>80</xdr:row>
      <xdr:rowOff>168911</xdr:rowOff>
    </xdr:to>
    <xdr:sp macro="" textlink="">
      <xdr:nvSpPr>
        <xdr:cNvPr id="717" name="楕円 716">
          <a:extLst>
            <a:ext uri="{FF2B5EF4-FFF2-40B4-BE49-F238E27FC236}">
              <a16:creationId xmlns:a16="http://schemas.microsoft.com/office/drawing/2014/main" id="{00000000-0008-0000-0100-0000CD020000}"/>
            </a:ext>
          </a:extLst>
        </xdr:cNvPr>
        <xdr:cNvSpPr/>
      </xdr:nvSpPr>
      <xdr:spPr>
        <a:xfrm>
          <a:off x="15430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118111</xdr:rowOff>
    </xdr:from>
    <xdr:to>
      <xdr:col>85</xdr:col>
      <xdr:colOff>127000</xdr:colOff>
      <xdr:row>80</xdr:row>
      <xdr:rowOff>152400</xdr:rowOff>
    </xdr:to>
    <xdr:cxnSp macro="">
      <xdr:nvCxnSpPr>
        <xdr:cNvPr id="718" name="直線コネクタ 717">
          <a:extLst>
            <a:ext uri="{FF2B5EF4-FFF2-40B4-BE49-F238E27FC236}">
              <a16:creationId xmlns:a16="http://schemas.microsoft.com/office/drawing/2014/main" id="{00000000-0008-0000-0100-0000CE020000}"/>
            </a:ext>
          </a:extLst>
        </xdr:cNvPr>
        <xdr:cNvCxnSpPr/>
      </xdr:nvCxnSpPr>
      <xdr:spPr>
        <a:xfrm>
          <a:off x="15481300" y="138341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31387</xdr:rowOff>
    </xdr:from>
    <xdr:to>
      <xdr:col>76</xdr:col>
      <xdr:colOff>165100</xdr:colOff>
      <xdr:row>80</xdr:row>
      <xdr:rowOff>132987</xdr:rowOff>
    </xdr:to>
    <xdr:sp macro="" textlink="">
      <xdr:nvSpPr>
        <xdr:cNvPr id="719" name="楕円 718">
          <a:extLst>
            <a:ext uri="{FF2B5EF4-FFF2-40B4-BE49-F238E27FC236}">
              <a16:creationId xmlns:a16="http://schemas.microsoft.com/office/drawing/2014/main" id="{00000000-0008-0000-0100-0000CF020000}"/>
            </a:ext>
          </a:extLst>
        </xdr:cNvPr>
        <xdr:cNvSpPr/>
      </xdr:nvSpPr>
      <xdr:spPr>
        <a:xfrm>
          <a:off x="14541500" y="1374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82187</xdr:rowOff>
    </xdr:from>
    <xdr:to>
      <xdr:col>81</xdr:col>
      <xdr:colOff>50800</xdr:colOff>
      <xdr:row>80</xdr:row>
      <xdr:rowOff>118111</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a:off x="14592300" y="13798187"/>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145687</xdr:rowOff>
    </xdr:from>
    <xdr:to>
      <xdr:col>67</xdr:col>
      <xdr:colOff>101600</xdr:colOff>
      <xdr:row>81</xdr:row>
      <xdr:rowOff>75837</xdr:rowOff>
    </xdr:to>
    <xdr:sp macro="" textlink="">
      <xdr:nvSpPr>
        <xdr:cNvPr id="721" name="楕円 720">
          <a:extLst>
            <a:ext uri="{FF2B5EF4-FFF2-40B4-BE49-F238E27FC236}">
              <a16:creationId xmlns:a16="http://schemas.microsoft.com/office/drawing/2014/main" id="{00000000-0008-0000-0100-0000D1020000}"/>
            </a:ext>
          </a:extLst>
        </xdr:cNvPr>
        <xdr:cNvSpPr/>
      </xdr:nvSpPr>
      <xdr:spPr>
        <a:xfrm>
          <a:off x="127635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161670</xdr:rowOff>
    </xdr:from>
    <xdr:ext cx="405111" cy="259045"/>
    <xdr:sp macro="" textlink="">
      <xdr:nvSpPr>
        <xdr:cNvPr id="722" name="n_1aveValue【児童館】&#10;有形固定資産減価償却率">
          <a:extLst>
            <a:ext uri="{FF2B5EF4-FFF2-40B4-BE49-F238E27FC236}">
              <a16:creationId xmlns:a16="http://schemas.microsoft.com/office/drawing/2014/main" id="{00000000-0008-0000-0100-0000D2020000}"/>
            </a:ext>
          </a:extLst>
        </xdr:cNvPr>
        <xdr:cNvSpPr txBox="1"/>
      </xdr:nvSpPr>
      <xdr:spPr>
        <a:xfrm>
          <a:off x="152660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723" name="n_2aveValue【児童館】&#10;有形固定資産減価償却率">
          <a:extLst>
            <a:ext uri="{FF2B5EF4-FFF2-40B4-BE49-F238E27FC236}">
              <a16:creationId xmlns:a16="http://schemas.microsoft.com/office/drawing/2014/main" id="{00000000-0008-0000-0100-0000D3020000}"/>
            </a:ext>
          </a:extLst>
        </xdr:cNvPr>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724" name="n_3aveValue【児童館】&#10;有形固定資産減価償却率">
          <a:extLst>
            <a:ext uri="{FF2B5EF4-FFF2-40B4-BE49-F238E27FC236}">
              <a16:creationId xmlns:a16="http://schemas.microsoft.com/office/drawing/2014/main" id="{00000000-0008-0000-0100-0000D4020000}"/>
            </a:ext>
          </a:extLst>
        </xdr:cNvPr>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83293</xdr:rowOff>
    </xdr:from>
    <xdr:ext cx="405111" cy="259045"/>
    <xdr:sp macro="" textlink="">
      <xdr:nvSpPr>
        <xdr:cNvPr id="725" name="n_4aveValue【児童館】&#10;有形固定資産減価償却率">
          <a:extLst>
            <a:ext uri="{FF2B5EF4-FFF2-40B4-BE49-F238E27FC236}">
              <a16:creationId xmlns:a16="http://schemas.microsoft.com/office/drawing/2014/main" id="{00000000-0008-0000-0100-0000D5020000}"/>
            </a:ext>
          </a:extLst>
        </xdr:cNvPr>
        <xdr:cNvSpPr txBox="1"/>
      </xdr:nvSpPr>
      <xdr:spPr>
        <a:xfrm>
          <a:off x="12611744" y="1431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13988</xdr:rowOff>
    </xdr:from>
    <xdr:ext cx="405111" cy="259045"/>
    <xdr:sp macro="" textlink="">
      <xdr:nvSpPr>
        <xdr:cNvPr id="726" name="n_1mainValue【児童館】&#10;有形固定資産減価償却率">
          <a:extLst>
            <a:ext uri="{FF2B5EF4-FFF2-40B4-BE49-F238E27FC236}">
              <a16:creationId xmlns:a16="http://schemas.microsoft.com/office/drawing/2014/main" id="{00000000-0008-0000-0100-0000D6020000}"/>
            </a:ext>
          </a:extLst>
        </xdr:cNvPr>
        <xdr:cNvSpPr txBox="1"/>
      </xdr:nvSpPr>
      <xdr:spPr>
        <a:xfrm>
          <a:off x="152660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149514</xdr:rowOff>
    </xdr:from>
    <xdr:ext cx="405111" cy="259045"/>
    <xdr:sp macro="" textlink="">
      <xdr:nvSpPr>
        <xdr:cNvPr id="727" name="n_2mainValue【児童館】&#10;有形固定資産減価償却率">
          <a:extLst>
            <a:ext uri="{FF2B5EF4-FFF2-40B4-BE49-F238E27FC236}">
              <a16:creationId xmlns:a16="http://schemas.microsoft.com/office/drawing/2014/main" id="{00000000-0008-0000-0100-0000D7020000}"/>
            </a:ext>
          </a:extLst>
        </xdr:cNvPr>
        <xdr:cNvSpPr txBox="1"/>
      </xdr:nvSpPr>
      <xdr:spPr>
        <a:xfrm>
          <a:off x="14389744" y="1352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92364</xdr:rowOff>
    </xdr:from>
    <xdr:ext cx="405111" cy="259045"/>
    <xdr:sp macro="" textlink="">
      <xdr:nvSpPr>
        <xdr:cNvPr id="728" name="n_4mainValue【児童館】&#10;有形固定資産減価償却率">
          <a:extLst>
            <a:ext uri="{FF2B5EF4-FFF2-40B4-BE49-F238E27FC236}">
              <a16:creationId xmlns:a16="http://schemas.microsoft.com/office/drawing/2014/main" id="{00000000-0008-0000-0100-0000D8020000}"/>
            </a:ext>
          </a:extLst>
        </xdr:cNvPr>
        <xdr:cNvSpPr txBox="1"/>
      </xdr:nvSpPr>
      <xdr:spPr>
        <a:xfrm>
          <a:off x="12611744" y="136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4" name="正方形/長方形 733">
          <a:extLst>
            <a:ext uri="{FF2B5EF4-FFF2-40B4-BE49-F238E27FC236}">
              <a16:creationId xmlns:a16="http://schemas.microsoft.com/office/drawing/2014/main" id="{00000000-0008-0000-0100-0000D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8" name="直線コネクタ 737">
          <a:extLst>
            <a:ext uri="{FF2B5EF4-FFF2-40B4-BE49-F238E27FC236}">
              <a16:creationId xmlns:a16="http://schemas.microsoft.com/office/drawing/2014/main" id="{00000000-0008-0000-0100-0000E2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49" name="【児童館】&#10;一人当たり面積グラフ枠">
          <a:extLst>
            <a:ext uri="{FF2B5EF4-FFF2-40B4-BE49-F238E27FC236}">
              <a16:creationId xmlns:a16="http://schemas.microsoft.com/office/drawing/2014/main" id="{00000000-0008-0000-0100-0000E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51" name="【児童館】&#10;一人当たり面積最小値テキスト">
          <a:extLst>
            <a:ext uri="{FF2B5EF4-FFF2-40B4-BE49-F238E27FC236}">
              <a16:creationId xmlns:a16="http://schemas.microsoft.com/office/drawing/2014/main" id="{00000000-0008-0000-0100-0000EF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53" name="【児童館】&#10;一人当たり面積最大値テキスト">
          <a:extLst>
            <a:ext uri="{FF2B5EF4-FFF2-40B4-BE49-F238E27FC236}">
              <a16:creationId xmlns:a16="http://schemas.microsoft.com/office/drawing/2014/main" id="{00000000-0008-0000-0100-0000F1020000}"/>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55" name="【児童館】&#10;一人当たり面積平均値テキスト">
          <a:extLst>
            <a:ext uri="{FF2B5EF4-FFF2-40B4-BE49-F238E27FC236}">
              <a16:creationId xmlns:a16="http://schemas.microsoft.com/office/drawing/2014/main" id="{00000000-0008-0000-0100-0000F3020000}"/>
            </a:ext>
          </a:extLst>
        </xdr:cNvPr>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147320</xdr:rowOff>
    </xdr:from>
    <xdr:to>
      <xdr:col>98</xdr:col>
      <xdr:colOff>38100</xdr:colOff>
      <xdr:row>83</xdr:row>
      <xdr:rowOff>77470</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8605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135889</xdr:rowOff>
    </xdr:from>
    <xdr:to>
      <xdr:col>116</xdr:col>
      <xdr:colOff>114300</xdr:colOff>
      <xdr:row>80</xdr:row>
      <xdr:rowOff>66039</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221107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158766</xdr:rowOff>
    </xdr:from>
    <xdr:ext cx="469744" cy="259045"/>
    <xdr:sp macro="" textlink="">
      <xdr:nvSpPr>
        <xdr:cNvPr id="767" name="【児童館】&#10;一人当たり面積該当値テキスト">
          <a:extLst>
            <a:ext uri="{FF2B5EF4-FFF2-40B4-BE49-F238E27FC236}">
              <a16:creationId xmlns:a16="http://schemas.microsoft.com/office/drawing/2014/main" id="{00000000-0008-0000-0100-0000FF020000}"/>
            </a:ext>
          </a:extLst>
        </xdr:cNvPr>
        <xdr:cNvSpPr txBox="1"/>
      </xdr:nvSpPr>
      <xdr:spPr>
        <a:xfrm>
          <a:off x="22199600"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135889</xdr:rowOff>
    </xdr:from>
    <xdr:to>
      <xdr:col>112</xdr:col>
      <xdr:colOff>38100</xdr:colOff>
      <xdr:row>80</xdr:row>
      <xdr:rowOff>66039</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21272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15239</xdr:rowOff>
    </xdr:from>
    <xdr:to>
      <xdr:col>116</xdr:col>
      <xdr:colOff>63500</xdr:colOff>
      <xdr:row>80</xdr:row>
      <xdr:rowOff>15239</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21323300" y="137312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135889</xdr:rowOff>
    </xdr:from>
    <xdr:to>
      <xdr:col>107</xdr:col>
      <xdr:colOff>101600</xdr:colOff>
      <xdr:row>80</xdr:row>
      <xdr:rowOff>66039</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20383500" y="1368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15239</xdr:rowOff>
    </xdr:from>
    <xdr:to>
      <xdr:col>111</xdr:col>
      <xdr:colOff>177800</xdr:colOff>
      <xdr:row>80</xdr:row>
      <xdr:rowOff>15239</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a:off x="20434300" y="13731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44450</xdr:rowOff>
    </xdr:from>
    <xdr:to>
      <xdr:col>98</xdr:col>
      <xdr:colOff>38100</xdr:colOff>
      <xdr:row>83</xdr:row>
      <xdr:rowOff>146050</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45738</xdr:rowOff>
    </xdr:from>
    <xdr:ext cx="469744" cy="259045"/>
    <xdr:sp macro="" textlink="">
      <xdr:nvSpPr>
        <xdr:cNvPr id="773" name="n_1aveValue【児童館】&#10;一人当たり面積">
          <a:extLst>
            <a:ext uri="{FF2B5EF4-FFF2-40B4-BE49-F238E27FC236}">
              <a16:creationId xmlns:a16="http://schemas.microsoft.com/office/drawing/2014/main" id="{00000000-0008-0000-0100-000005030000}"/>
            </a:ext>
          </a:extLst>
        </xdr:cNvPr>
        <xdr:cNvSpPr txBox="1"/>
      </xdr:nvSpPr>
      <xdr:spPr>
        <a:xfrm>
          <a:off x="210757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774" name="n_2aveValue【児童館】&#10;一人当たり面積">
          <a:extLst>
            <a:ext uri="{FF2B5EF4-FFF2-40B4-BE49-F238E27FC236}">
              <a16:creationId xmlns:a16="http://schemas.microsoft.com/office/drawing/2014/main" id="{00000000-0008-0000-0100-000006030000}"/>
            </a:ext>
          </a:extLst>
        </xdr:cNvPr>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775" name="n_3aveValue【児童館】&#10;一人当たり面積">
          <a:extLst>
            <a:ext uri="{FF2B5EF4-FFF2-40B4-BE49-F238E27FC236}">
              <a16:creationId xmlns:a16="http://schemas.microsoft.com/office/drawing/2014/main" id="{00000000-0008-0000-0100-000007030000}"/>
            </a:ext>
          </a:extLst>
        </xdr:cNvPr>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776" name="n_4aveValue【児童館】&#10;一人当たり面積">
          <a:extLst>
            <a:ext uri="{FF2B5EF4-FFF2-40B4-BE49-F238E27FC236}">
              <a16:creationId xmlns:a16="http://schemas.microsoft.com/office/drawing/2014/main" id="{00000000-0008-0000-0100-000008030000}"/>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82566</xdr:rowOff>
    </xdr:from>
    <xdr:ext cx="469744" cy="259045"/>
    <xdr:sp macro="" textlink="">
      <xdr:nvSpPr>
        <xdr:cNvPr id="777" name="n_1mainValue【児童館】&#10;一人当たり面積">
          <a:extLst>
            <a:ext uri="{FF2B5EF4-FFF2-40B4-BE49-F238E27FC236}">
              <a16:creationId xmlns:a16="http://schemas.microsoft.com/office/drawing/2014/main" id="{00000000-0008-0000-0100-000009030000}"/>
            </a:ext>
          </a:extLst>
        </xdr:cNvPr>
        <xdr:cNvSpPr txBox="1"/>
      </xdr:nvSpPr>
      <xdr:spPr>
        <a:xfrm>
          <a:off x="210757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82566</xdr:rowOff>
    </xdr:from>
    <xdr:ext cx="469744" cy="259045"/>
    <xdr:sp macro="" textlink="">
      <xdr:nvSpPr>
        <xdr:cNvPr id="778" name="n_2mainValue【児童館】&#10;一人当たり面積">
          <a:extLst>
            <a:ext uri="{FF2B5EF4-FFF2-40B4-BE49-F238E27FC236}">
              <a16:creationId xmlns:a16="http://schemas.microsoft.com/office/drawing/2014/main" id="{00000000-0008-0000-0100-00000A030000}"/>
            </a:ext>
          </a:extLst>
        </xdr:cNvPr>
        <xdr:cNvSpPr txBox="1"/>
      </xdr:nvSpPr>
      <xdr:spPr>
        <a:xfrm>
          <a:off x="20199427" y="1345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137177</xdr:rowOff>
    </xdr:from>
    <xdr:ext cx="469744" cy="259045"/>
    <xdr:sp macro="" textlink="">
      <xdr:nvSpPr>
        <xdr:cNvPr id="779" name="n_4mainValue【児童館】&#10;一人当たり面積">
          <a:extLst>
            <a:ext uri="{FF2B5EF4-FFF2-40B4-BE49-F238E27FC236}">
              <a16:creationId xmlns:a16="http://schemas.microsoft.com/office/drawing/2014/main" id="{00000000-0008-0000-0100-00000B030000}"/>
            </a:ext>
          </a:extLst>
        </xdr:cNvPr>
        <xdr:cNvSpPr txBox="1"/>
      </xdr:nvSpPr>
      <xdr:spPr>
        <a:xfrm>
          <a:off x="18421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0" name="正方形/長方形 779">
          <a:extLst>
            <a:ext uri="{FF2B5EF4-FFF2-40B4-BE49-F238E27FC236}">
              <a16:creationId xmlns:a16="http://schemas.microsoft.com/office/drawing/2014/main" id="{00000000-0008-0000-0100-00000C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1" name="正方形/長方形 780">
          <a:extLst>
            <a:ext uri="{FF2B5EF4-FFF2-40B4-BE49-F238E27FC236}">
              <a16:creationId xmlns:a16="http://schemas.microsoft.com/office/drawing/2014/main" id="{00000000-0008-0000-0100-00000D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2" name="正方形/長方形 781">
          <a:extLst>
            <a:ext uri="{FF2B5EF4-FFF2-40B4-BE49-F238E27FC236}">
              <a16:creationId xmlns:a16="http://schemas.microsoft.com/office/drawing/2014/main" id="{00000000-0008-0000-0100-00000E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3" name="正方形/長方形 782">
          <a:extLst>
            <a:ext uri="{FF2B5EF4-FFF2-40B4-BE49-F238E27FC236}">
              <a16:creationId xmlns:a16="http://schemas.microsoft.com/office/drawing/2014/main" id="{00000000-0008-0000-0100-00000F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2" name="正方形/長方形 791">
          <a:extLst>
            <a:ext uri="{FF2B5EF4-FFF2-40B4-BE49-F238E27FC236}">
              <a16:creationId xmlns:a16="http://schemas.microsoft.com/office/drawing/2014/main" id="{00000000-0008-0000-0100-00001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100-00001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類似団体と比較して特に有形固定資産減価償却率が高くなっている施設は港湾・漁港であり、特に低くなっている施設は、学校施設、児童館である。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港湾・漁港については、喜屋武漁港及び糸満漁港が整備から</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近く経過しているが、いずれも定期的に修繕を行い使用している。学校施設については、兼城小学校の校舎建て替えにより有形固定資産減価償却率が低くなっている。児童館については、がじゅまる児童センターが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年に建設され有形固定資産減価償却率が低くなっているが、今後維持管理費用の増加が見込まれる。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62,191
61,258
46.63
29,682,458
29,075,264
492,473
12,510,646
18,417,497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141333</xdr:rowOff>
    </xdr:from>
    <xdr:to>
      <xdr:col>6</xdr:col>
      <xdr:colOff>38100</xdr:colOff>
      <xdr:row>37</xdr:row>
      <xdr:rowOff>71483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1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129903</xdr:rowOff>
    </xdr:from>
    <xdr:to>
      <xdr:col>20</xdr:col>
      <xdr:colOff>38100</xdr:colOff>
      <xdr:row>37</xdr:row>
      <xdr:rowOff>60053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9253</xdr:rowOff>
    </xdr:from>
    <xdr:to>
      <xdr:col>24</xdr:col>
      <xdr:colOff>63500</xdr:colOff>
      <xdr:row>37</xdr:row>
      <xdr:rowOff>41910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529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98878</xdr:rowOff>
    </xdr:from>
    <xdr:to>
      <xdr:col>15</xdr:col>
      <xdr:colOff>101600</xdr:colOff>
      <xdr:row>37</xdr:row>
      <xdr:rowOff>29028</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149678</xdr:rowOff>
    </xdr:from>
    <xdr:to>
      <xdr:col>19</xdr:col>
      <xdr:colOff>177800</xdr:colOff>
      <xdr:row>37</xdr:row>
      <xdr:rowOff>9253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2187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58057</xdr:rowOff>
    </xdr:from>
    <xdr:to>
      <xdr:col>6</xdr:col>
      <xdr:colOff>38100</xdr:colOff>
      <xdr:row>36</xdr:row>
      <xdr:rowOff>159657</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07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87103</xdr:rowOff>
    </xdr:from>
    <xdr:ext cx="405111" cy="259045"/>
    <xdr:sp macro="" textlink="">
      <xdr:nvSpPr>
        <xdr:cNvPr id="81" name="n_1aveValue【図書館】&#10;有形固定資産減価償却率">
          <a:extLst>
            <a:ext uri="{FF2B5EF4-FFF2-40B4-BE49-F238E27FC236}">
              <a16:creationId xmlns:a16="http://schemas.microsoft.com/office/drawing/2014/main" id="{00000000-0008-0000-0200-000051000000}"/>
            </a:ext>
          </a:extLst>
        </xdr:cNvPr>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2" name="n_2aveValue【図書館】&#10;有形固定資産減価償却率">
          <a:extLst>
            <a:ext uri="{FF2B5EF4-FFF2-40B4-BE49-F238E27FC236}">
              <a16:creationId xmlns:a16="http://schemas.microsoft.com/office/drawing/2014/main" id="{00000000-0008-0000-0200-000052000000}"/>
            </a:ext>
          </a:extLst>
        </xdr:cNvPr>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122300</xdr:rowOff>
    </xdr:from>
    <xdr:ext cx="405111" cy="259045"/>
    <xdr:sp macro="" textlink="">
      <xdr:nvSpPr>
        <xdr:cNvPr id="83" name="n_3aveValue【図書館】&#10;有形固定資産減価償却率">
          <a:extLst>
            <a:ext uri="{FF2B5EF4-FFF2-40B4-BE49-F238E27FC236}">
              <a16:creationId xmlns:a16="http://schemas.microsoft.com/office/drawing/2014/main" id="{00000000-0008-0000-0200-000053000000}"/>
            </a:ext>
          </a:extLst>
        </xdr:cNvPr>
        <xdr:cNvSpPr txBox="1"/>
      </xdr:nvSpPr>
      <xdr:spPr>
        <a:xfrm>
          <a:off x="1816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62610</xdr:rowOff>
    </xdr:from>
    <xdr:ext cx="405111" cy="259045"/>
    <xdr:sp macro="" textlink="">
      <xdr:nvSpPr>
        <xdr:cNvPr id="84" name="n_4aveValue【図書館】&#10;有形固定資産減価償却率">
          <a:extLst>
            <a:ext uri="{FF2B5EF4-FFF2-40B4-BE49-F238E27FC236}">
              <a16:creationId xmlns:a16="http://schemas.microsoft.com/office/drawing/2014/main" id="{00000000-0008-0000-0200-000054000000}"/>
            </a:ext>
          </a:extLst>
        </xdr:cNvPr>
        <xdr:cNvSpPr txBox="1"/>
      </xdr:nvSpPr>
      <xdr:spPr>
        <a:xfrm>
          <a:off x="927744" y="640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76580</xdr:rowOff>
    </xdr:from>
    <xdr:ext cx="405111" cy="259045"/>
    <xdr:sp macro="" textlink="">
      <xdr:nvSpPr>
        <xdr:cNvPr id="85" name="n_1mainValue【図書館】&#10;有形固定資産減価償却率">
          <a:extLst>
            <a:ext uri="{FF2B5EF4-FFF2-40B4-BE49-F238E27FC236}">
              <a16:creationId xmlns:a16="http://schemas.microsoft.com/office/drawing/2014/main" id="{00000000-0008-0000-0200-000055000000}"/>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45555</xdr:rowOff>
    </xdr:from>
    <xdr:ext cx="405111" cy="259045"/>
    <xdr:sp macro="" textlink="">
      <xdr:nvSpPr>
        <xdr:cNvPr id="86" name="n_2mainValue【図書館】&#10;有形固定資産減価償却率">
          <a:extLst>
            <a:ext uri="{FF2B5EF4-FFF2-40B4-BE49-F238E27FC236}">
              <a16:creationId xmlns:a16="http://schemas.microsoft.com/office/drawing/2014/main" id="{00000000-0008-0000-0200-000056000000}"/>
            </a:ext>
          </a:extLst>
        </xdr:cNvPr>
        <xdr:cNvSpPr txBox="1"/>
      </xdr:nvSpPr>
      <xdr:spPr>
        <a:xfrm>
          <a:off x="2705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4734</xdr:rowOff>
    </xdr:from>
    <xdr:ext cx="405111" cy="259045"/>
    <xdr:sp macro="" textlink="">
      <xdr:nvSpPr>
        <xdr:cNvPr id="87" name="n_4main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a:extLst>
            <a:ext uri="{FF2B5EF4-FFF2-40B4-BE49-F238E27FC236}">
              <a16:creationId xmlns:a16="http://schemas.microsoft.com/office/drawing/2014/main" id="{00000000-0008-0000-0200-000058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a:extLst>
            <a:ext uri="{FF2B5EF4-FFF2-40B4-BE49-F238E27FC236}">
              <a16:creationId xmlns:a16="http://schemas.microsoft.com/office/drawing/2014/main" id="{00000000-0008-0000-0200-000059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a:extLst>
            <a:ext uri="{FF2B5EF4-FFF2-40B4-BE49-F238E27FC236}">
              <a16:creationId xmlns:a16="http://schemas.microsoft.com/office/drawing/2014/main" id="{00000000-0008-0000-0200-00005A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8" name="直線コネクタ 97">
          <a:extLst>
            <a:ext uri="{FF2B5EF4-FFF2-40B4-BE49-F238E27FC236}">
              <a16:creationId xmlns:a16="http://schemas.microsoft.com/office/drawing/2014/main" id="{00000000-0008-0000-0200-000062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00000000-0008-0000-0200-00006A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08" name="【図書館】&#10;一人当たり面積最小値テキスト">
          <a:extLst>
            <a:ext uri="{FF2B5EF4-FFF2-40B4-BE49-F238E27FC236}">
              <a16:creationId xmlns:a16="http://schemas.microsoft.com/office/drawing/2014/main" id="{00000000-0008-0000-0200-00006C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0" name="【図書館】&#10;一人当たり面積最大値テキスト">
          <a:extLst>
            <a:ext uri="{FF2B5EF4-FFF2-40B4-BE49-F238E27FC236}">
              <a16:creationId xmlns:a16="http://schemas.microsoft.com/office/drawing/2014/main" id="{00000000-0008-0000-0200-00006E000000}"/>
            </a:ext>
          </a:extLst>
        </xdr:cNvPr>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55262</xdr:rowOff>
    </xdr:from>
    <xdr:ext cx="469744" cy="259045"/>
    <xdr:sp macro="" textlink="">
      <xdr:nvSpPr>
        <xdr:cNvPr id="112" name="【図書館】&#10;一人当たり面積平均値テキスト">
          <a:extLst>
            <a:ext uri="{FF2B5EF4-FFF2-40B4-BE49-F238E27FC236}">
              <a16:creationId xmlns:a16="http://schemas.microsoft.com/office/drawing/2014/main" id="{00000000-0008-0000-0200-000070000000}"/>
            </a:ext>
          </a:extLst>
        </xdr:cNvPr>
        <xdr:cNvSpPr txBox="1"/>
      </xdr:nvSpPr>
      <xdr:spPr>
        <a:xfrm>
          <a:off x="10515600" y="6741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3" name="フローチャート: 判断 112">
          <a:extLst>
            <a:ext uri="{FF2B5EF4-FFF2-40B4-BE49-F238E27FC236}">
              <a16:creationId xmlns:a16="http://schemas.microsoft.com/office/drawing/2014/main" id="{00000000-0008-0000-0200-000071000000}"/>
            </a:ext>
          </a:extLst>
        </xdr:cNvPr>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4" name="フローチャート: 判断 113">
          <a:extLst>
            <a:ext uri="{FF2B5EF4-FFF2-40B4-BE49-F238E27FC236}">
              <a16:creationId xmlns:a16="http://schemas.microsoft.com/office/drawing/2014/main" id="{00000000-0008-0000-0200-000072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5" name="フローチャート: 判断 114">
          <a:extLst>
            <a:ext uri="{FF2B5EF4-FFF2-40B4-BE49-F238E27FC236}">
              <a16:creationId xmlns:a16="http://schemas.microsoft.com/office/drawing/2014/main" id="{00000000-0008-0000-0200-000073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16" name="フローチャート: 判断 115">
          <a:extLst>
            <a:ext uri="{FF2B5EF4-FFF2-40B4-BE49-F238E27FC236}">
              <a16:creationId xmlns:a16="http://schemas.microsoft.com/office/drawing/2014/main" id="{00000000-0008-0000-0200-000074000000}"/>
            </a:ext>
          </a:extLst>
        </xdr:cNvPr>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151130</xdr:rowOff>
    </xdr:from>
    <xdr:to>
      <xdr:col>55</xdr:col>
      <xdr:colOff>50800</xdr:colOff>
      <xdr:row>39</xdr:row>
      <xdr:rowOff>81280</xdr:rowOff>
    </xdr:to>
    <xdr:sp macro="" textlink="">
      <xdr:nvSpPr>
        <xdr:cNvPr id="123" name="楕円 122">
          <a:extLst>
            <a:ext uri="{FF2B5EF4-FFF2-40B4-BE49-F238E27FC236}">
              <a16:creationId xmlns:a16="http://schemas.microsoft.com/office/drawing/2014/main" id="{00000000-0008-0000-0200-00007B000000}"/>
            </a:ext>
          </a:extLst>
        </xdr:cNvPr>
        <xdr:cNvSpPr/>
      </xdr:nvSpPr>
      <xdr:spPr>
        <a:xfrm>
          <a:off x="10426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2557</xdr:rowOff>
    </xdr:from>
    <xdr:ext cx="469744" cy="259045"/>
    <xdr:sp macro="" textlink="">
      <xdr:nvSpPr>
        <xdr:cNvPr id="124" name="【図書館】&#10;一人当たり面積該当値テキスト">
          <a:extLst>
            <a:ext uri="{FF2B5EF4-FFF2-40B4-BE49-F238E27FC236}">
              <a16:creationId xmlns:a16="http://schemas.microsoft.com/office/drawing/2014/main" id="{00000000-0008-0000-0200-00007C000000}"/>
            </a:ext>
          </a:extLst>
        </xdr:cNvPr>
        <xdr:cNvSpPr txBox="1"/>
      </xdr:nvSpPr>
      <xdr:spPr>
        <a:xfrm>
          <a:off x="10515600" y="651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151130</xdr:rowOff>
    </xdr:from>
    <xdr:to>
      <xdr:col>50</xdr:col>
      <xdr:colOff>165100</xdr:colOff>
      <xdr:row>39</xdr:row>
      <xdr:rowOff>81280</xdr:rowOff>
    </xdr:to>
    <xdr:sp macro="" textlink="">
      <xdr:nvSpPr>
        <xdr:cNvPr id="125" name="楕円 124">
          <a:extLst>
            <a:ext uri="{FF2B5EF4-FFF2-40B4-BE49-F238E27FC236}">
              <a16:creationId xmlns:a16="http://schemas.microsoft.com/office/drawing/2014/main" id="{00000000-0008-0000-0200-00007D000000}"/>
            </a:ext>
          </a:extLst>
        </xdr:cNvPr>
        <xdr:cNvSpPr/>
      </xdr:nvSpPr>
      <xdr:spPr>
        <a:xfrm>
          <a:off x="9588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30480</xdr:rowOff>
    </xdr:from>
    <xdr:to>
      <xdr:col>55</xdr:col>
      <xdr:colOff>0</xdr:colOff>
      <xdr:row>39</xdr:row>
      <xdr:rowOff>30480</xdr:rowOff>
    </xdr:to>
    <xdr:cxnSp macro="">
      <xdr:nvCxnSpPr>
        <xdr:cNvPr id="126" name="直線コネクタ 125">
          <a:extLst>
            <a:ext uri="{FF2B5EF4-FFF2-40B4-BE49-F238E27FC236}">
              <a16:creationId xmlns:a16="http://schemas.microsoft.com/office/drawing/2014/main" id="{00000000-0008-0000-0200-00007E000000}"/>
            </a:ext>
          </a:extLst>
        </xdr:cNvPr>
        <xdr:cNvCxnSpPr/>
      </xdr:nvCxnSpPr>
      <xdr:spPr>
        <a:xfrm>
          <a:off x="9639300" y="6717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8699500" y="66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24765</xdr:rowOff>
    </xdr:from>
    <xdr:to>
      <xdr:col>50</xdr:col>
      <xdr:colOff>114300</xdr:colOff>
      <xdr:row>39</xdr:row>
      <xdr:rowOff>30480</xdr:rowOff>
    </xdr:to>
    <xdr:cxnSp macro="">
      <xdr:nvCxnSpPr>
        <xdr:cNvPr id="128" name="直線コネクタ 127">
          <a:extLst>
            <a:ext uri="{FF2B5EF4-FFF2-40B4-BE49-F238E27FC236}">
              <a16:creationId xmlns:a16="http://schemas.microsoft.com/office/drawing/2014/main" id="{00000000-0008-0000-0200-000080000000}"/>
            </a:ext>
          </a:extLst>
        </xdr:cNvPr>
        <xdr:cNvCxnSpPr/>
      </xdr:nvCxnSpPr>
      <xdr:spPr>
        <a:xfrm>
          <a:off x="8750300" y="671131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169562</xdr:rowOff>
    </xdr:from>
    <xdr:ext cx="469744" cy="259045"/>
    <xdr:sp macro="" textlink="">
      <xdr:nvSpPr>
        <xdr:cNvPr id="130" name="n_1aveValue【図書館】&#10;一人当たり面積">
          <a:extLst>
            <a:ext uri="{FF2B5EF4-FFF2-40B4-BE49-F238E27FC236}">
              <a16:creationId xmlns:a16="http://schemas.microsoft.com/office/drawing/2014/main" id="{00000000-0008-0000-0200-000082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1" name="n_2aveValue【図書館】&#10;一人当たり面積">
          <a:extLst>
            <a:ext uri="{FF2B5EF4-FFF2-40B4-BE49-F238E27FC236}">
              <a16:creationId xmlns:a16="http://schemas.microsoft.com/office/drawing/2014/main" id="{00000000-0008-0000-0200-000083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2" name="n_3aveValue【図書館】&#10;一人当たり面積">
          <a:extLst>
            <a:ext uri="{FF2B5EF4-FFF2-40B4-BE49-F238E27FC236}">
              <a16:creationId xmlns:a16="http://schemas.microsoft.com/office/drawing/2014/main" id="{00000000-0008-0000-0200-000084000000}"/>
            </a:ext>
          </a:extLst>
        </xdr:cNvPr>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3827</xdr:rowOff>
    </xdr:from>
    <xdr:ext cx="469744" cy="259045"/>
    <xdr:sp macro="" textlink="">
      <xdr:nvSpPr>
        <xdr:cNvPr id="133" name="n_4aveValue【図書館】&#10;一人当たり面積">
          <a:extLst>
            <a:ext uri="{FF2B5EF4-FFF2-40B4-BE49-F238E27FC236}">
              <a16:creationId xmlns:a16="http://schemas.microsoft.com/office/drawing/2014/main" id="{00000000-0008-0000-0200-000085000000}"/>
            </a:ext>
          </a:extLst>
        </xdr:cNvPr>
        <xdr:cNvSpPr txBox="1"/>
      </xdr:nvSpPr>
      <xdr:spPr>
        <a:xfrm>
          <a:off x="6737427" y="686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97807</xdr:rowOff>
    </xdr:from>
    <xdr:ext cx="469744" cy="259045"/>
    <xdr:sp macro="" textlink="">
      <xdr:nvSpPr>
        <xdr:cNvPr id="134" name="n_1mainValue【図書館】&#10;一人当たり面積">
          <a:extLst>
            <a:ext uri="{FF2B5EF4-FFF2-40B4-BE49-F238E27FC236}">
              <a16:creationId xmlns:a16="http://schemas.microsoft.com/office/drawing/2014/main" id="{00000000-0008-0000-0200-000086000000}"/>
            </a:ext>
          </a:extLst>
        </xdr:cNvPr>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35" name="n_2mainValue【図書館】&#10;一人当たり面積">
          <a:extLst>
            <a:ext uri="{FF2B5EF4-FFF2-40B4-BE49-F238E27FC236}">
              <a16:creationId xmlns:a16="http://schemas.microsoft.com/office/drawing/2014/main" id="{00000000-0008-0000-0200-000087000000}"/>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86377</xdr:rowOff>
    </xdr:from>
    <xdr:ext cx="469744" cy="259045"/>
    <xdr:sp macro="" textlink="">
      <xdr:nvSpPr>
        <xdr:cNvPr id="136" name="n_4mainValue【図書館】&#10;一人当たり面積">
          <a:extLst>
            <a:ext uri="{FF2B5EF4-FFF2-40B4-BE49-F238E27FC236}">
              <a16:creationId xmlns:a16="http://schemas.microsoft.com/office/drawing/2014/main" id="{00000000-0008-0000-0200-000088000000}"/>
            </a:ext>
          </a:extLst>
        </xdr:cNvPr>
        <xdr:cNvSpPr txBox="1"/>
      </xdr:nvSpPr>
      <xdr:spPr>
        <a:xfrm>
          <a:off x="6737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a:extLst>
            <a:ext uri="{FF2B5EF4-FFF2-40B4-BE49-F238E27FC236}">
              <a16:creationId xmlns:a16="http://schemas.microsoft.com/office/drawing/2014/main" id="{00000000-0008-0000-0200-000089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a:extLst>
            <a:ext uri="{FF2B5EF4-FFF2-40B4-BE49-F238E27FC236}">
              <a16:creationId xmlns:a16="http://schemas.microsoft.com/office/drawing/2014/main" id="{00000000-0008-0000-0200-00008A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a:extLst>
            <a:ext uri="{FF2B5EF4-FFF2-40B4-BE49-F238E27FC236}">
              <a16:creationId xmlns:a16="http://schemas.microsoft.com/office/drawing/2014/main" id="{00000000-0008-0000-0200-00008B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a:extLst>
            <a:ext uri="{FF2B5EF4-FFF2-40B4-BE49-F238E27FC236}">
              <a16:creationId xmlns:a16="http://schemas.microsoft.com/office/drawing/2014/main" id="{00000000-0008-0000-0200-00008C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a:extLst>
            <a:ext uri="{FF2B5EF4-FFF2-40B4-BE49-F238E27FC236}">
              <a16:creationId xmlns:a16="http://schemas.microsoft.com/office/drawing/2014/main" id="{00000000-0008-0000-0200-00008D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a:extLst>
            <a:ext uri="{FF2B5EF4-FFF2-40B4-BE49-F238E27FC236}">
              <a16:creationId xmlns:a16="http://schemas.microsoft.com/office/drawing/2014/main" id="{00000000-0008-0000-0200-00008E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200-00008F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a:extLst>
            <a:ext uri="{FF2B5EF4-FFF2-40B4-BE49-F238E27FC236}">
              <a16:creationId xmlns:a16="http://schemas.microsoft.com/office/drawing/2014/main" id="{00000000-0008-0000-0200-000090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a:extLst>
            <a:ext uri="{FF2B5EF4-FFF2-40B4-BE49-F238E27FC236}">
              <a16:creationId xmlns:a16="http://schemas.microsoft.com/office/drawing/2014/main" id="{00000000-0008-0000-0200-000091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a:extLst>
            <a:ext uri="{FF2B5EF4-FFF2-40B4-BE49-F238E27FC236}">
              <a16:creationId xmlns:a16="http://schemas.microsoft.com/office/drawing/2014/main" id="{00000000-0008-0000-0200-000092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7" name="テキスト ボックス 146">
          <a:extLst>
            <a:ext uri="{FF2B5EF4-FFF2-40B4-BE49-F238E27FC236}">
              <a16:creationId xmlns:a16="http://schemas.microsoft.com/office/drawing/2014/main" id="{00000000-0008-0000-0200-000093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a:extLst>
            <a:ext uri="{FF2B5EF4-FFF2-40B4-BE49-F238E27FC236}">
              <a16:creationId xmlns:a16="http://schemas.microsoft.com/office/drawing/2014/main" id="{00000000-0008-0000-0200-000094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a:extLst>
            <a:ext uri="{FF2B5EF4-FFF2-40B4-BE49-F238E27FC236}">
              <a16:creationId xmlns:a16="http://schemas.microsoft.com/office/drawing/2014/main" id="{00000000-0008-0000-0200-000096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a:extLst>
            <a:ext uri="{FF2B5EF4-FFF2-40B4-BE49-F238E27FC236}">
              <a16:creationId xmlns:a16="http://schemas.microsoft.com/office/drawing/2014/main" id="{00000000-0008-0000-0200-000098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00000000-0008-0000-0200-0000A0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62" name="【体育館・プール】&#10;有形固定資産減価償却率最小値テキスト">
          <a:extLst>
            <a:ext uri="{FF2B5EF4-FFF2-40B4-BE49-F238E27FC236}">
              <a16:creationId xmlns:a16="http://schemas.microsoft.com/office/drawing/2014/main" id="{00000000-0008-0000-0200-0000A2000000}"/>
            </a:ext>
          </a:extLst>
        </xdr:cNvPr>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64" name="【体育館・プール】&#10;有形固定資産減価償却率最大値テキスト">
          <a:extLst>
            <a:ext uri="{FF2B5EF4-FFF2-40B4-BE49-F238E27FC236}">
              <a16:creationId xmlns:a16="http://schemas.microsoft.com/office/drawing/2014/main" id="{00000000-0008-0000-0200-0000A4000000}"/>
            </a:ext>
          </a:extLst>
        </xdr:cNvPr>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00000000-0008-0000-0200-0000A6000000}"/>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67" name="フローチャート: 判断 166">
          <a:extLst>
            <a:ext uri="{FF2B5EF4-FFF2-40B4-BE49-F238E27FC236}">
              <a16:creationId xmlns:a16="http://schemas.microsoft.com/office/drawing/2014/main" id="{00000000-0008-0000-0200-0000A7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68" name="フローチャート: 判断 167">
          <a:extLst>
            <a:ext uri="{FF2B5EF4-FFF2-40B4-BE49-F238E27FC236}">
              <a16:creationId xmlns:a16="http://schemas.microsoft.com/office/drawing/2014/main" id="{00000000-0008-0000-0200-0000A8000000}"/>
            </a:ext>
          </a:extLst>
        </xdr:cNvPr>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69" name="フローチャート: 判断 168">
          <a:extLst>
            <a:ext uri="{FF2B5EF4-FFF2-40B4-BE49-F238E27FC236}">
              <a16:creationId xmlns:a16="http://schemas.microsoft.com/office/drawing/2014/main" id="{00000000-0008-0000-0200-0000A9000000}"/>
            </a:ext>
          </a:extLst>
        </xdr:cNvPr>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0" name="フローチャート: 判断 169">
          <a:extLst>
            <a:ext uri="{FF2B5EF4-FFF2-40B4-BE49-F238E27FC236}">
              <a16:creationId xmlns:a16="http://schemas.microsoft.com/office/drawing/2014/main" id="{00000000-0008-0000-0200-0000AA000000}"/>
            </a:ext>
          </a:extLst>
        </xdr:cNvPr>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67310</xdr:rowOff>
    </xdr:from>
    <xdr:to>
      <xdr:col>6</xdr:col>
      <xdr:colOff>38100</xdr:colOff>
      <xdr:row>59</xdr:row>
      <xdr:rowOff>168910</xdr:rowOff>
    </xdr:to>
    <xdr:sp macro="" textlink="">
      <xdr:nvSpPr>
        <xdr:cNvPr id="171" name="フローチャート: 判断 170">
          <a:extLst>
            <a:ext uri="{FF2B5EF4-FFF2-40B4-BE49-F238E27FC236}">
              <a16:creationId xmlns:a16="http://schemas.microsoft.com/office/drawing/2014/main" id="{00000000-0008-0000-0200-0000AB000000}"/>
            </a:ext>
          </a:extLst>
        </xdr:cNvPr>
        <xdr:cNvSpPr/>
      </xdr:nvSpPr>
      <xdr:spPr>
        <a:xfrm>
          <a:off x="1079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2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7" name="楕円 176">
          <a:extLst>
            <a:ext uri="{FF2B5EF4-FFF2-40B4-BE49-F238E27FC236}">
              <a16:creationId xmlns:a16="http://schemas.microsoft.com/office/drawing/2014/main" id="{00000000-0008-0000-0200-0000B1000000}"/>
            </a:ext>
          </a:extLst>
        </xdr:cNvPr>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200-0000B2000000}"/>
            </a:ext>
          </a:extLst>
        </xdr:cNvPr>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79" name="楕円 178">
          <a:extLst>
            <a:ext uri="{FF2B5EF4-FFF2-40B4-BE49-F238E27FC236}">
              <a16:creationId xmlns:a16="http://schemas.microsoft.com/office/drawing/2014/main" id="{00000000-0008-0000-0200-0000B3000000}"/>
            </a:ext>
          </a:extLst>
        </xdr:cNvPr>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118110</xdr:rowOff>
    </xdr:from>
    <xdr:to>
      <xdr:col>24</xdr:col>
      <xdr:colOff>63500</xdr:colOff>
      <xdr:row>59</xdr:row>
      <xdr:rowOff>125730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3797300" y="102336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92075</xdr:rowOff>
    </xdr:from>
    <xdr:to>
      <xdr:col>15</xdr:col>
      <xdr:colOff>101600</xdr:colOff>
      <xdr:row>60</xdr:row>
      <xdr:rowOff>22225</xdr:rowOff>
    </xdr:to>
    <xdr:sp macro="" textlink="">
      <xdr:nvSpPr>
        <xdr:cNvPr id="181" name="楕円 180">
          <a:extLst>
            <a:ext uri="{FF2B5EF4-FFF2-40B4-BE49-F238E27FC236}">
              <a16:creationId xmlns:a16="http://schemas.microsoft.com/office/drawing/2014/main" id="{00000000-0008-0000-0200-0000B5000000}"/>
            </a:ext>
          </a:extLst>
        </xdr:cNvPr>
        <xdr:cNvSpPr/>
      </xdr:nvSpPr>
      <xdr:spPr>
        <a:xfrm>
          <a:off x="2857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142875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flipV="1">
          <a:off x="2908300" y="1023366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67310</xdr:rowOff>
    </xdr:from>
    <xdr:to>
      <xdr:col>6</xdr:col>
      <xdr:colOff>38100</xdr:colOff>
      <xdr:row>60</xdr:row>
      <xdr:rowOff>168910</xdr:rowOff>
    </xdr:to>
    <xdr:sp macro="" textlink="">
      <xdr:nvSpPr>
        <xdr:cNvPr id="183" name="楕円 182">
          <a:extLst>
            <a:ext uri="{FF2B5EF4-FFF2-40B4-BE49-F238E27FC236}">
              <a16:creationId xmlns:a16="http://schemas.microsoft.com/office/drawing/2014/main" id="{00000000-0008-0000-0200-0000B7000000}"/>
            </a:ext>
          </a:extLst>
        </xdr:cNvPr>
        <xdr:cNvSpPr/>
      </xdr:nvSpPr>
      <xdr:spPr>
        <a:xfrm>
          <a:off x="1079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43832</xdr:rowOff>
    </xdr:from>
    <xdr:ext cx="405111" cy="259045"/>
    <xdr:sp macro="" textlink="">
      <xdr:nvSpPr>
        <xdr:cNvPr id="184" name="n_1aveValue【体育館・プール】&#10;有形固定資産減価償却率">
          <a:extLst>
            <a:ext uri="{FF2B5EF4-FFF2-40B4-BE49-F238E27FC236}">
              <a16:creationId xmlns:a16="http://schemas.microsoft.com/office/drawing/2014/main" id="{00000000-0008-0000-0200-0000B8000000}"/>
            </a:ext>
          </a:extLst>
        </xdr:cNvPr>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85" name="n_2aveValue【体育館・プール】&#10;有形固定資産減価償却率">
          <a:extLst>
            <a:ext uri="{FF2B5EF4-FFF2-40B4-BE49-F238E27FC236}">
              <a16:creationId xmlns:a16="http://schemas.microsoft.com/office/drawing/2014/main" id="{00000000-0008-0000-0200-0000B9000000}"/>
            </a:ext>
          </a:extLst>
        </xdr:cNvPr>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186" name="n_3aveValue【体育館・プール】&#10;有形固定資産減価償却率">
          <a:extLst>
            <a:ext uri="{FF2B5EF4-FFF2-40B4-BE49-F238E27FC236}">
              <a16:creationId xmlns:a16="http://schemas.microsoft.com/office/drawing/2014/main" id="{00000000-0008-0000-0200-0000BA000000}"/>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13987</xdr:rowOff>
    </xdr:from>
    <xdr:ext cx="405111" cy="259045"/>
    <xdr:sp macro="" textlink="">
      <xdr:nvSpPr>
        <xdr:cNvPr id="187" name="n_4aveValue【体育館・プール】&#10;有形固定資産減価償却率">
          <a:extLst>
            <a:ext uri="{FF2B5EF4-FFF2-40B4-BE49-F238E27FC236}">
              <a16:creationId xmlns:a16="http://schemas.microsoft.com/office/drawing/2014/main" id="{00000000-0008-0000-0200-0000BB000000}"/>
            </a:ext>
          </a:extLst>
        </xdr:cNvPr>
        <xdr:cNvSpPr txBox="1"/>
      </xdr:nvSpPr>
      <xdr:spPr>
        <a:xfrm>
          <a:off x="9277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200-0000BC000000}"/>
            </a:ext>
          </a:extLst>
        </xdr:cNvPr>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38752</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200-0000BD000000}"/>
            </a:ext>
          </a:extLst>
        </xdr:cNvPr>
        <xdr:cNvSpPr txBox="1"/>
      </xdr:nvSpPr>
      <xdr:spPr>
        <a:xfrm>
          <a:off x="2705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160037</xdr:rowOff>
    </xdr:from>
    <xdr:ext cx="405111" cy="259045"/>
    <xdr:sp macro="" textlink="">
      <xdr:nvSpPr>
        <xdr:cNvPr id="190" name="n_4mainValue【体育館・プール】&#10;有形固定資産減価償却率">
          <a:extLst>
            <a:ext uri="{FF2B5EF4-FFF2-40B4-BE49-F238E27FC236}">
              <a16:creationId xmlns:a16="http://schemas.microsoft.com/office/drawing/2014/main" id="{00000000-0008-0000-0200-0000BE000000}"/>
            </a:ext>
          </a:extLst>
        </xdr:cNvPr>
        <xdr:cNvSpPr txBox="1"/>
      </xdr:nvSpPr>
      <xdr:spPr>
        <a:xfrm>
          <a:off x="927744" y="10447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2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2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2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2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2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2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2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2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2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1" name="直線コネクタ 200">
          <a:extLst>
            <a:ext uri="{FF2B5EF4-FFF2-40B4-BE49-F238E27FC236}">
              <a16:creationId xmlns:a16="http://schemas.microsoft.com/office/drawing/2014/main" id="{00000000-0008-0000-0200-0000C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3" name="直線コネクタ 202">
          <a:extLst>
            <a:ext uri="{FF2B5EF4-FFF2-40B4-BE49-F238E27FC236}">
              <a16:creationId xmlns:a16="http://schemas.microsoft.com/office/drawing/2014/main" id="{00000000-0008-0000-0200-0000C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5" name="直線コネクタ 204">
          <a:extLst>
            <a:ext uri="{FF2B5EF4-FFF2-40B4-BE49-F238E27FC236}">
              <a16:creationId xmlns:a16="http://schemas.microsoft.com/office/drawing/2014/main" id="{00000000-0008-0000-0200-0000C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7" name="直線コネクタ 206">
          <a:extLst>
            <a:ext uri="{FF2B5EF4-FFF2-40B4-BE49-F238E27FC236}">
              <a16:creationId xmlns:a16="http://schemas.microsoft.com/office/drawing/2014/main" id="{00000000-0008-0000-0200-0000C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9" name="直線コネクタ 208">
          <a:extLst>
            <a:ext uri="{FF2B5EF4-FFF2-40B4-BE49-F238E27FC236}">
              <a16:creationId xmlns:a16="http://schemas.microsoft.com/office/drawing/2014/main" id="{00000000-0008-0000-0200-0000D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0" name="テキスト ボックス 209">
          <a:extLst>
            <a:ext uri="{FF2B5EF4-FFF2-40B4-BE49-F238E27FC236}">
              <a16:creationId xmlns:a16="http://schemas.microsoft.com/office/drawing/2014/main" id="{00000000-0008-0000-0200-0000D2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2" name="テキスト ボックス 211">
          <a:extLst>
            <a:ext uri="{FF2B5EF4-FFF2-40B4-BE49-F238E27FC236}">
              <a16:creationId xmlns:a16="http://schemas.microsoft.com/office/drawing/2014/main" id="{00000000-0008-0000-0200-0000D4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a:extLst>
            <a:ext uri="{FF2B5EF4-FFF2-40B4-BE49-F238E27FC236}">
              <a16:creationId xmlns:a16="http://schemas.microsoft.com/office/drawing/2014/main" id="{00000000-0008-0000-02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17" name="【体育館・プール】&#10;一人当たり面積最小値テキスト">
          <a:extLst>
            <a:ext uri="{FF2B5EF4-FFF2-40B4-BE49-F238E27FC236}">
              <a16:creationId xmlns:a16="http://schemas.microsoft.com/office/drawing/2014/main" id="{00000000-0008-0000-0200-0000D9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19" name="【体育館・プール】&#10;一人当たり面積最大値テキスト">
          <a:extLst>
            <a:ext uri="{FF2B5EF4-FFF2-40B4-BE49-F238E27FC236}">
              <a16:creationId xmlns:a16="http://schemas.microsoft.com/office/drawing/2014/main" id="{00000000-0008-0000-0200-0000DB000000}"/>
            </a:ext>
          </a:extLst>
        </xdr:cNvPr>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21" name="【体育館・プール】&#10;一人当たり面積平均値テキスト">
          <a:extLst>
            <a:ext uri="{FF2B5EF4-FFF2-40B4-BE49-F238E27FC236}">
              <a16:creationId xmlns:a16="http://schemas.microsoft.com/office/drawing/2014/main" id="{00000000-0008-0000-0200-0000DD000000}"/>
            </a:ext>
          </a:extLst>
        </xdr:cNvPr>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22" name="フローチャート: 判断 221">
          <a:extLst>
            <a:ext uri="{FF2B5EF4-FFF2-40B4-BE49-F238E27FC236}">
              <a16:creationId xmlns:a16="http://schemas.microsoft.com/office/drawing/2014/main" id="{00000000-0008-0000-0200-0000DE000000}"/>
            </a:ext>
          </a:extLst>
        </xdr:cNvPr>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23" name="フローチャート: 判断 222">
          <a:extLst>
            <a:ext uri="{FF2B5EF4-FFF2-40B4-BE49-F238E27FC236}">
              <a16:creationId xmlns:a16="http://schemas.microsoft.com/office/drawing/2014/main" id="{00000000-0008-0000-0200-0000DF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24" name="フローチャート: 判断 223">
          <a:extLst>
            <a:ext uri="{FF2B5EF4-FFF2-40B4-BE49-F238E27FC236}">
              <a16:creationId xmlns:a16="http://schemas.microsoft.com/office/drawing/2014/main" id="{00000000-0008-0000-0200-0000E0000000}"/>
            </a:ext>
          </a:extLst>
        </xdr:cNvPr>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25" name="フローチャート: 判断 224">
          <a:extLst>
            <a:ext uri="{FF2B5EF4-FFF2-40B4-BE49-F238E27FC236}">
              <a16:creationId xmlns:a16="http://schemas.microsoft.com/office/drawing/2014/main" id="{00000000-0008-0000-0200-0000E1000000}"/>
            </a:ext>
          </a:extLst>
        </xdr:cNvPr>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110853</xdr:rowOff>
    </xdr:from>
    <xdr:to>
      <xdr:col>36</xdr:col>
      <xdr:colOff>165100</xdr:colOff>
      <xdr:row>63</xdr:row>
      <xdr:rowOff>41003</xdr:rowOff>
    </xdr:to>
    <xdr:sp macro="" textlink="">
      <xdr:nvSpPr>
        <xdr:cNvPr id="226" name="フローチャート: 判断 225">
          <a:extLst>
            <a:ext uri="{FF2B5EF4-FFF2-40B4-BE49-F238E27FC236}">
              <a16:creationId xmlns:a16="http://schemas.microsoft.com/office/drawing/2014/main" id="{00000000-0008-0000-0200-0000E2000000}"/>
            </a:ext>
          </a:extLst>
        </xdr:cNvPr>
        <xdr:cNvSpPr/>
      </xdr:nvSpPr>
      <xdr:spPr>
        <a:xfrm>
          <a:off x="69215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89626</xdr:rowOff>
    </xdr:from>
    <xdr:to>
      <xdr:col>55</xdr:col>
      <xdr:colOff>50800</xdr:colOff>
      <xdr:row>64</xdr:row>
      <xdr:rowOff>19776</xdr:rowOff>
    </xdr:to>
    <xdr:sp macro="" textlink="">
      <xdr:nvSpPr>
        <xdr:cNvPr id="232" name="楕円 231">
          <a:extLst>
            <a:ext uri="{FF2B5EF4-FFF2-40B4-BE49-F238E27FC236}">
              <a16:creationId xmlns:a16="http://schemas.microsoft.com/office/drawing/2014/main" id="{00000000-0008-0000-0200-0000E8000000}"/>
            </a:ext>
          </a:extLst>
        </xdr:cNvPr>
        <xdr:cNvSpPr/>
      </xdr:nvSpPr>
      <xdr:spPr>
        <a:xfrm>
          <a:off x="10426700" y="1089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68053</xdr:rowOff>
    </xdr:from>
    <xdr:ext cx="469744" cy="259045"/>
    <xdr:sp macro="" textlink="">
      <xdr:nvSpPr>
        <xdr:cNvPr id="233" name="【体育館・プール】&#10;一人当たり面積該当値テキスト">
          <a:extLst>
            <a:ext uri="{FF2B5EF4-FFF2-40B4-BE49-F238E27FC236}">
              <a16:creationId xmlns:a16="http://schemas.microsoft.com/office/drawing/2014/main" id="{00000000-0008-0000-0200-0000E9000000}"/>
            </a:ext>
          </a:extLst>
        </xdr:cNvPr>
        <xdr:cNvSpPr txBox="1"/>
      </xdr:nvSpPr>
      <xdr:spPr>
        <a:xfrm>
          <a:off x="10515600" y="1086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87993</xdr:rowOff>
    </xdr:from>
    <xdr:to>
      <xdr:col>50</xdr:col>
      <xdr:colOff>165100</xdr:colOff>
      <xdr:row>64</xdr:row>
      <xdr:rowOff>18143</xdr:rowOff>
    </xdr:to>
    <xdr:sp macro="" textlink="">
      <xdr:nvSpPr>
        <xdr:cNvPr id="234" name="楕円 233">
          <a:extLst>
            <a:ext uri="{FF2B5EF4-FFF2-40B4-BE49-F238E27FC236}">
              <a16:creationId xmlns:a16="http://schemas.microsoft.com/office/drawing/2014/main" id="{00000000-0008-0000-0200-0000EA000000}"/>
            </a:ext>
          </a:extLst>
        </xdr:cNvPr>
        <xdr:cNvSpPr/>
      </xdr:nvSpPr>
      <xdr:spPr>
        <a:xfrm>
          <a:off x="9588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138793</xdr:rowOff>
    </xdr:from>
    <xdr:to>
      <xdr:col>55</xdr:col>
      <xdr:colOff>0</xdr:colOff>
      <xdr:row>63</xdr:row>
      <xdr:rowOff>140426</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639300" y="1094014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87993</xdr:rowOff>
    </xdr:from>
    <xdr:to>
      <xdr:col>46</xdr:col>
      <xdr:colOff>38100</xdr:colOff>
      <xdr:row>64</xdr:row>
      <xdr:rowOff>18143</xdr:rowOff>
    </xdr:to>
    <xdr:sp macro="" textlink="">
      <xdr:nvSpPr>
        <xdr:cNvPr id="236" name="楕円 235">
          <a:extLst>
            <a:ext uri="{FF2B5EF4-FFF2-40B4-BE49-F238E27FC236}">
              <a16:creationId xmlns:a16="http://schemas.microsoft.com/office/drawing/2014/main" id="{00000000-0008-0000-0200-0000EC000000}"/>
            </a:ext>
          </a:extLst>
        </xdr:cNvPr>
        <xdr:cNvSpPr/>
      </xdr:nvSpPr>
      <xdr:spPr>
        <a:xfrm>
          <a:off x="86995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138793</xdr:rowOff>
    </xdr:from>
    <xdr:to>
      <xdr:col>50</xdr:col>
      <xdr:colOff>114300</xdr:colOff>
      <xdr:row>63</xdr:row>
      <xdr:rowOff>138793</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8750300" y="1094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128815</xdr:rowOff>
    </xdr:from>
    <xdr:to>
      <xdr:col>36</xdr:col>
      <xdr:colOff>165100</xdr:colOff>
      <xdr:row>64</xdr:row>
      <xdr:rowOff>58965</xdr:rowOff>
    </xdr:to>
    <xdr:sp macro="" textlink="">
      <xdr:nvSpPr>
        <xdr:cNvPr id="238" name="楕円 237">
          <a:extLst>
            <a:ext uri="{FF2B5EF4-FFF2-40B4-BE49-F238E27FC236}">
              <a16:creationId xmlns:a16="http://schemas.microsoft.com/office/drawing/2014/main" id="{00000000-0008-0000-0200-0000EE000000}"/>
            </a:ext>
          </a:extLst>
        </xdr:cNvPr>
        <xdr:cNvSpPr/>
      </xdr:nvSpPr>
      <xdr:spPr>
        <a:xfrm>
          <a:off x="6921500" y="1093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117946</xdr:rowOff>
    </xdr:from>
    <xdr:ext cx="469744" cy="259045"/>
    <xdr:sp macro="" textlink="">
      <xdr:nvSpPr>
        <xdr:cNvPr id="239" name="n_1aveValue【体育館・プール】&#10;一人当たり面積">
          <a:extLst>
            <a:ext uri="{FF2B5EF4-FFF2-40B4-BE49-F238E27FC236}">
              <a16:creationId xmlns:a16="http://schemas.microsoft.com/office/drawing/2014/main" id="{00000000-0008-0000-0200-0000EF000000}"/>
            </a:ext>
          </a:extLst>
        </xdr:cNvPr>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40" name="n_2aveValue【体育館・プール】&#10;一人当たり面積">
          <a:extLst>
            <a:ext uri="{FF2B5EF4-FFF2-40B4-BE49-F238E27FC236}">
              <a16:creationId xmlns:a16="http://schemas.microsoft.com/office/drawing/2014/main" id="{00000000-0008-0000-0200-0000F0000000}"/>
            </a:ext>
          </a:extLst>
        </xdr:cNvPr>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41" name="n_3aveValue【体育館・プール】&#10;一人当たり面積">
          <a:extLst>
            <a:ext uri="{FF2B5EF4-FFF2-40B4-BE49-F238E27FC236}">
              <a16:creationId xmlns:a16="http://schemas.microsoft.com/office/drawing/2014/main" id="{00000000-0008-0000-0200-0000F1000000}"/>
            </a:ext>
          </a:extLst>
        </xdr:cNvPr>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57530</xdr:rowOff>
    </xdr:from>
    <xdr:ext cx="469744" cy="259045"/>
    <xdr:sp macro="" textlink="">
      <xdr:nvSpPr>
        <xdr:cNvPr id="242" name="n_4aveValue【体育館・プール】&#10;一人当たり面積">
          <a:extLst>
            <a:ext uri="{FF2B5EF4-FFF2-40B4-BE49-F238E27FC236}">
              <a16:creationId xmlns:a16="http://schemas.microsoft.com/office/drawing/2014/main" id="{00000000-0008-0000-0200-0000F2000000}"/>
            </a:ext>
          </a:extLst>
        </xdr:cNvPr>
        <xdr:cNvSpPr txBox="1"/>
      </xdr:nvSpPr>
      <xdr:spPr>
        <a:xfrm>
          <a:off x="6737427" y="10515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9270</xdr:rowOff>
    </xdr:from>
    <xdr:ext cx="469744" cy="259045"/>
    <xdr:sp macro="" textlink="">
      <xdr:nvSpPr>
        <xdr:cNvPr id="243" name="n_1mainValue【体育館・プール】&#10;一人当たり面積">
          <a:extLst>
            <a:ext uri="{FF2B5EF4-FFF2-40B4-BE49-F238E27FC236}">
              <a16:creationId xmlns:a16="http://schemas.microsoft.com/office/drawing/2014/main" id="{00000000-0008-0000-0200-0000F3000000}"/>
            </a:ext>
          </a:extLst>
        </xdr:cNvPr>
        <xdr:cNvSpPr txBox="1"/>
      </xdr:nvSpPr>
      <xdr:spPr>
        <a:xfrm>
          <a:off x="93917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9270</xdr:rowOff>
    </xdr:from>
    <xdr:ext cx="469744" cy="259045"/>
    <xdr:sp macro="" textlink="">
      <xdr:nvSpPr>
        <xdr:cNvPr id="244" name="n_2mainValue【体育館・プール】&#10;一人当たり面積">
          <a:extLst>
            <a:ext uri="{FF2B5EF4-FFF2-40B4-BE49-F238E27FC236}">
              <a16:creationId xmlns:a16="http://schemas.microsoft.com/office/drawing/2014/main" id="{00000000-0008-0000-0200-0000F4000000}"/>
            </a:ext>
          </a:extLst>
        </xdr:cNvPr>
        <xdr:cNvSpPr txBox="1"/>
      </xdr:nvSpPr>
      <xdr:spPr>
        <a:xfrm>
          <a:off x="8515427" y="1098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50092</xdr:rowOff>
    </xdr:from>
    <xdr:ext cx="469744" cy="259045"/>
    <xdr:sp macro="" textlink="">
      <xdr:nvSpPr>
        <xdr:cNvPr id="245" name="n_4mainValue【体育館・プール】&#10;一人当たり面積">
          <a:extLst>
            <a:ext uri="{FF2B5EF4-FFF2-40B4-BE49-F238E27FC236}">
              <a16:creationId xmlns:a16="http://schemas.microsoft.com/office/drawing/2014/main" id="{00000000-0008-0000-0200-0000F5000000}"/>
            </a:ext>
          </a:extLst>
        </xdr:cNvPr>
        <xdr:cNvSpPr txBox="1"/>
      </xdr:nvSpPr>
      <xdr:spPr>
        <a:xfrm>
          <a:off x="6737427" y="1102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a:extLst>
            <a:ext uri="{FF2B5EF4-FFF2-40B4-BE49-F238E27FC236}">
              <a16:creationId xmlns:a16="http://schemas.microsoft.com/office/drawing/2014/main" id="{00000000-0008-0000-0200-0000F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a:extLst>
            <a:ext uri="{FF2B5EF4-FFF2-40B4-BE49-F238E27FC236}">
              <a16:creationId xmlns:a16="http://schemas.microsoft.com/office/drawing/2014/main" id="{00000000-0008-0000-0200-0000F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a:extLst>
            <a:ext uri="{FF2B5EF4-FFF2-40B4-BE49-F238E27FC236}">
              <a16:creationId xmlns:a16="http://schemas.microsoft.com/office/drawing/2014/main" id="{00000000-0008-0000-0200-0000F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200-0000F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200-0000F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a:extLst>
            <a:ext uri="{FF2B5EF4-FFF2-40B4-BE49-F238E27FC236}">
              <a16:creationId xmlns:a16="http://schemas.microsoft.com/office/drawing/2014/main" id="{00000000-0008-0000-0200-0000F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a:extLst>
            <a:ext uri="{FF2B5EF4-FFF2-40B4-BE49-F238E27FC236}">
              <a16:creationId xmlns:a16="http://schemas.microsoft.com/office/drawing/2014/main" id="{00000000-0008-0000-0200-0000F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a:extLst>
            <a:ext uri="{FF2B5EF4-FFF2-40B4-BE49-F238E27FC236}">
              <a16:creationId xmlns:a16="http://schemas.microsoft.com/office/drawing/2014/main" id="{00000000-0008-0000-0200-0000F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7" name="直線コネクタ 256">
          <a:extLst>
            <a:ext uri="{FF2B5EF4-FFF2-40B4-BE49-F238E27FC236}">
              <a16:creationId xmlns:a16="http://schemas.microsoft.com/office/drawing/2014/main" id="{00000000-0008-0000-0200-00000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58" name="テキスト ボックス 257">
          <a:extLst>
            <a:ext uri="{FF2B5EF4-FFF2-40B4-BE49-F238E27FC236}">
              <a16:creationId xmlns:a16="http://schemas.microsoft.com/office/drawing/2014/main" id="{00000000-0008-0000-0200-00000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9" name="直線コネクタ 258">
          <a:extLst>
            <a:ext uri="{FF2B5EF4-FFF2-40B4-BE49-F238E27FC236}">
              <a16:creationId xmlns:a16="http://schemas.microsoft.com/office/drawing/2014/main" id="{00000000-0008-0000-0200-00000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福祉施設】&#10;有形固定資産減価償却率グラフ枠">
          <a:extLst>
            <a:ext uri="{FF2B5EF4-FFF2-40B4-BE49-F238E27FC236}">
              <a16:creationId xmlns:a16="http://schemas.microsoft.com/office/drawing/2014/main" id="{00000000-0008-0000-0200-00000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68" name="直線コネクタ 267">
          <a:extLst>
            <a:ext uri="{FF2B5EF4-FFF2-40B4-BE49-F238E27FC236}">
              <a16:creationId xmlns:a16="http://schemas.microsoft.com/office/drawing/2014/main" id="{00000000-0008-0000-0200-00000C010000}"/>
            </a:ext>
          </a:extLst>
        </xdr:cNvPr>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69" name="【福祉施設】&#10;有形固定資産減価償却率最小値テキスト">
          <a:extLst>
            <a:ext uri="{FF2B5EF4-FFF2-40B4-BE49-F238E27FC236}">
              <a16:creationId xmlns:a16="http://schemas.microsoft.com/office/drawing/2014/main" id="{00000000-0008-0000-0200-00000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70" name="直線コネクタ 269">
          <a:extLst>
            <a:ext uri="{FF2B5EF4-FFF2-40B4-BE49-F238E27FC236}">
              <a16:creationId xmlns:a16="http://schemas.microsoft.com/office/drawing/2014/main" id="{00000000-0008-0000-0200-00000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71" name="【福祉施設】&#10;有形固定資産減価償却率最大値テキスト">
          <a:extLst>
            <a:ext uri="{FF2B5EF4-FFF2-40B4-BE49-F238E27FC236}">
              <a16:creationId xmlns:a16="http://schemas.microsoft.com/office/drawing/2014/main" id="{00000000-0008-0000-0200-00000F010000}"/>
            </a:ext>
          </a:extLst>
        </xdr:cNvPr>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73" name="【福祉施設】&#10;有形固定資産減価償却率平均値テキスト">
          <a:extLst>
            <a:ext uri="{FF2B5EF4-FFF2-40B4-BE49-F238E27FC236}">
              <a16:creationId xmlns:a16="http://schemas.microsoft.com/office/drawing/2014/main" id="{00000000-0008-0000-0200-000011010000}"/>
            </a:ext>
          </a:extLst>
        </xdr:cNvPr>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74" name="フローチャート: 判断 273">
          <a:extLst>
            <a:ext uri="{FF2B5EF4-FFF2-40B4-BE49-F238E27FC236}">
              <a16:creationId xmlns:a16="http://schemas.microsoft.com/office/drawing/2014/main" id="{00000000-0008-0000-0200-000012010000}"/>
            </a:ext>
          </a:extLst>
        </xdr:cNvPr>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75" name="フローチャート: 判断 274">
          <a:extLst>
            <a:ext uri="{FF2B5EF4-FFF2-40B4-BE49-F238E27FC236}">
              <a16:creationId xmlns:a16="http://schemas.microsoft.com/office/drawing/2014/main" id="{00000000-0008-0000-0200-000013010000}"/>
            </a:ext>
          </a:extLst>
        </xdr:cNvPr>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76" name="フローチャート: 判断 275">
          <a:extLst>
            <a:ext uri="{FF2B5EF4-FFF2-40B4-BE49-F238E27FC236}">
              <a16:creationId xmlns:a16="http://schemas.microsoft.com/office/drawing/2014/main" id="{00000000-0008-0000-0200-000014010000}"/>
            </a:ext>
          </a:extLst>
        </xdr:cNvPr>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77" name="フローチャート: 判断 276">
          <a:extLst>
            <a:ext uri="{FF2B5EF4-FFF2-40B4-BE49-F238E27FC236}">
              <a16:creationId xmlns:a16="http://schemas.microsoft.com/office/drawing/2014/main" id="{00000000-0008-0000-0200-000015010000}"/>
            </a:ext>
          </a:extLst>
        </xdr:cNvPr>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78</xdr:row>
      <xdr:rowOff>90170</xdr:rowOff>
    </xdr:from>
    <xdr:to>
      <xdr:col>6</xdr:col>
      <xdr:colOff>38100</xdr:colOff>
      <xdr:row>79</xdr:row>
      <xdr:rowOff>20320</xdr:rowOff>
    </xdr:to>
    <xdr:sp macro="" textlink="">
      <xdr:nvSpPr>
        <xdr:cNvPr id="278" name="フローチャート: 判断 277">
          <a:extLst>
            <a:ext uri="{FF2B5EF4-FFF2-40B4-BE49-F238E27FC236}">
              <a16:creationId xmlns:a16="http://schemas.microsoft.com/office/drawing/2014/main" id="{00000000-0008-0000-0200-000016010000}"/>
            </a:ext>
          </a:extLst>
        </xdr:cNvPr>
        <xdr:cNvSpPr/>
      </xdr:nvSpPr>
      <xdr:spPr>
        <a:xfrm>
          <a:off x="1079500" y="1346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12446</xdr:rowOff>
    </xdr:from>
    <xdr:to>
      <xdr:col>24</xdr:col>
      <xdr:colOff>114300</xdr:colOff>
      <xdr:row>83</xdr:row>
      <xdr:rowOff>114046</xdr:rowOff>
    </xdr:to>
    <xdr:sp macro="" textlink="">
      <xdr:nvSpPr>
        <xdr:cNvPr id="284" name="楕円 283">
          <a:extLst>
            <a:ext uri="{FF2B5EF4-FFF2-40B4-BE49-F238E27FC236}">
              <a16:creationId xmlns:a16="http://schemas.microsoft.com/office/drawing/2014/main" id="{00000000-0008-0000-0200-00001C010000}"/>
            </a:ext>
          </a:extLst>
        </xdr:cNvPr>
        <xdr:cNvSpPr/>
      </xdr:nvSpPr>
      <xdr:spPr>
        <a:xfrm>
          <a:off x="4584700" y="142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162323</xdr:rowOff>
    </xdr:from>
    <xdr:ext cx="405111" cy="259045"/>
    <xdr:sp macro="" textlink="">
      <xdr:nvSpPr>
        <xdr:cNvPr id="285" name="【福祉施設】&#10;有形固定資産減価償却率該当値テキスト">
          <a:extLst>
            <a:ext uri="{FF2B5EF4-FFF2-40B4-BE49-F238E27FC236}">
              <a16:creationId xmlns:a16="http://schemas.microsoft.com/office/drawing/2014/main" id="{00000000-0008-0000-0200-00001D010000}"/>
            </a:ext>
          </a:extLst>
        </xdr:cNvPr>
        <xdr:cNvSpPr txBox="1"/>
      </xdr:nvSpPr>
      <xdr:spPr>
        <a:xfrm>
          <a:off x="4673600"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122174</xdr:rowOff>
    </xdr:from>
    <xdr:to>
      <xdr:col>20</xdr:col>
      <xdr:colOff>38100</xdr:colOff>
      <xdr:row>83</xdr:row>
      <xdr:rowOff>52324</xdr:rowOff>
    </xdr:to>
    <xdr:sp macro="" textlink="">
      <xdr:nvSpPr>
        <xdr:cNvPr id="286" name="楕円 285">
          <a:extLst>
            <a:ext uri="{FF2B5EF4-FFF2-40B4-BE49-F238E27FC236}">
              <a16:creationId xmlns:a16="http://schemas.microsoft.com/office/drawing/2014/main" id="{00000000-0008-0000-0200-00001E010000}"/>
            </a:ext>
          </a:extLst>
        </xdr:cNvPr>
        <xdr:cNvSpPr/>
      </xdr:nvSpPr>
      <xdr:spPr>
        <a:xfrm>
          <a:off x="37465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1524</xdr:rowOff>
    </xdr:from>
    <xdr:to>
      <xdr:col>24</xdr:col>
      <xdr:colOff>63500</xdr:colOff>
      <xdr:row>83</xdr:row>
      <xdr:rowOff>63246</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3797300" y="14231874"/>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60452</xdr:rowOff>
    </xdr:from>
    <xdr:to>
      <xdr:col>15</xdr:col>
      <xdr:colOff>101600</xdr:colOff>
      <xdr:row>82</xdr:row>
      <xdr:rowOff>162052</xdr:rowOff>
    </xdr:to>
    <xdr:sp macro="" textlink="">
      <xdr:nvSpPr>
        <xdr:cNvPr id="288" name="楕円 287">
          <a:extLst>
            <a:ext uri="{FF2B5EF4-FFF2-40B4-BE49-F238E27FC236}">
              <a16:creationId xmlns:a16="http://schemas.microsoft.com/office/drawing/2014/main" id="{00000000-0008-0000-0200-000020010000}"/>
            </a:ext>
          </a:extLst>
        </xdr:cNvPr>
        <xdr:cNvSpPr/>
      </xdr:nvSpPr>
      <xdr:spPr>
        <a:xfrm>
          <a:off x="2857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111252</xdr:rowOff>
    </xdr:from>
    <xdr:to>
      <xdr:col>19</xdr:col>
      <xdr:colOff>177800</xdr:colOff>
      <xdr:row>83</xdr:row>
      <xdr:rowOff>1524</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2908300" y="14170152"/>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290" name="n_1aveValue【福祉施設】&#10;有形固定資産減価償却率">
          <a:extLst>
            <a:ext uri="{FF2B5EF4-FFF2-40B4-BE49-F238E27FC236}">
              <a16:creationId xmlns:a16="http://schemas.microsoft.com/office/drawing/2014/main" id="{00000000-0008-0000-0200-000022010000}"/>
            </a:ext>
          </a:extLst>
        </xdr:cNvPr>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291" name="n_2aveValue【福祉施設】&#10;有形固定資産減価償却率">
          <a:extLst>
            <a:ext uri="{FF2B5EF4-FFF2-40B4-BE49-F238E27FC236}">
              <a16:creationId xmlns:a16="http://schemas.microsoft.com/office/drawing/2014/main" id="{00000000-0008-0000-0200-000023010000}"/>
            </a:ext>
          </a:extLst>
        </xdr:cNvPr>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292" name="n_3aveValue【福祉施設】&#10;有形固定資産減価償却率">
          <a:extLst>
            <a:ext uri="{FF2B5EF4-FFF2-40B4-BE49-F238E27FC236}">
              <a16:creationId xmlns:a16="http://schemas.microsoft.com/office/drawing/2014/main" id="{00000000-0008-0000-0200-000024010000}"/>
            </a:ext>
          </a:extLst>
        </xdr:cNvPr>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36847</xdr:rowOff>
    </xdr:from>
    <xdr:ext cx="405111" cy="259045"/>
    <xdr:sp macro="" textlink="">
      <xdr:nvSpPr>
        <xdr:cNvPr id="293" name="n_4aveValue【福祉施設】&#10;有形固定資産減価償却率">
          <a:extLst>
            <a:ext uri="{FF2B5EF4-FFF2-40B4-BE49-F238E27FC236}">
              <a16:creationId xmlns:a16="http://schemas.microsoft.com/office/drawing/2014/main" id="{00000000-0008-0000-0200-000025010000}"/>
            </a:ext>
          </a:extLst>
        </xdr:cNvPr>
        <xdr:cNvSpPr txBox="1"/>
      </xdr:nvSpPr>
      <xdr:spPr>
        <a:xfrm>
          <a:off x="927744" y="1323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43451</xdr:rowOff>
    </xdr:from>
    <xdr:ext cx="405111" cy="259045"/>
    <xdr:sp macro="" textlink="">
      <xdr:nvSpPr>
        <xdr:cNvPr id="294" name="n_1mainValue【福祉施設】&#10;有形固定資産減価償却率">
          <a:extLst>
            <a:ext uri="{FF2B5EF4-FFF2-40B4-BE49-F238E27FC236}">
              <a16:creationId xmlns:a16="http://schemas.microsoft.com/office/drawing/2014/main" id="{00000000-0008-0000-0200-000026010000}"/>
            </a:ext>
          </a:extLst>
        </xdr:cNvPr>
        <xdr:cNvSpPr txBox="1"/>
      </xdr:nvSpPr>
      <xdr:spPr>
        <a:xfrm>
          <a:off x="3582044" y="1427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153179</xdr:rowOff>
    </xdr:from>
    <xdr:ext cx="405111" cy="259045"/>
    <xdr:sp macro="" textlink="">
      <xdr:nvSpPr>
        <xdr:cNvPr id="295" name="n_2mainValue【福祉施設】&#10;有形固定資産減価償却率">
          <a:extLst>
            <a:ext uri="{FF2B5EF4-FFF2-40B4-BE49-F238E27FC236}">
              <a16:creationId xmlns:a16="http://schemas.microsoft.com/office/drawing/2014/main" id="{00000000-0008-0000-0200-000027010000}"/>
            </a:ext>
          </a:extLst>
        </xdr:cNvPr>
        <xdr:cNvSpPr txBox="1"/>
      </xdr:nvSpPr>
      <xdr:spPr>
        <a:xfrm>
          <a:off x="2705744"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a:extLst>
            <a:ext uri="{FF2B5EF4-FFF2-40B4-BE49-F238E27FC236}">
              <a16:creationId xmlns:a16="http://schemas.microsoft.com/office/drawing/2014/main" id="{00000000-0008-0000-0200-00002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a:extLst>
            <a:ext uri="{FF2B5EF4-FFF2-40B4-BE49-F238E27FC236}">
              <a16:creationId xmlns:a16="http://schemas.microsoft.com/office/drawing/2014/main" id="{00000000-0008-0000-0200-00002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a:extLst>
            <a:ext uri="{FF2B5EF4-FFF2-40B4-BE49-F238E27FC236}">
              <a16:creationId xmlns:a16="http://schemas.microsoft.com/office/drawing/2014/main" id="{00000000-0008-0000-0200-00002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200-00003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福祉施設】&#10;一人当たり面積グラフ枠">
          <a:extLst>
            <a:ext uri="{FF2B5EF4-FFF2-40B4-BE49-F238E27FC236}">
              <a16:creationId xmlns:a16="http://schemas.microsoft.com/office/drawing/2014/main" id="{00000000-0008-0000-0200-00003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6" name="【福祉施設】&#10;一人当たり面積最小値テキスト">
          <a:extLst>
            <a:ext uri="{FF2B5EF4-FFF2-40B4-BE49-F238E27FC236}">
              <a16:creationId xmlns:a16="http://schemas.microsoft.com/office/drawing/2014/main" id="{00000000-0008-0000-0200-00003C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18" name="【福祉施設】&#10;一人当たり面積最大値テキスト">
          <a:extLst>
            <a:ext uri="{FF2B5EF4-FFF2-40B4-BE49-F238E27FC236}">
              <a16:creationId xmlns:a16="http://schemas.microsoft.com/office/drawing/2014/main" id="{00000000-0008-0000-0200-00003E010000}"/>
            </a:ext>
          </a:extLst>
        </xdr:cNvPr>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19" name="直線コネクタ 318">
          <a:extLst>
            <a:ext uri="{FF2B5EF4-FFF2-40B4-BE49-F238E27FC236}">
              <a16:creationId xmlns:a16="http://schemas.microsoft.com/office/drawing/2014/main" id="{00000000-0008-0000-0200-00003F010000}"/>
            </a:ext>
          </a:extLst>
        </xdr:cNvPr>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20" name="【福祉施設】&#10;一人当たり面積平均値テキスト">
          <a:extLst>
            <a:ext uri="{FF2B5EF4-FFF2-40B4-BE49-F238E27FC236}">
              <a16:creationId xmlns:a16="http://schemas.microsoft.com/office/drawing/2014/main" id="{00000000-0008-0000-0200-000040010000}"/>
            </a:ext>
          </a:extLst>
        </xdr:cNvPr>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21" name="フローチャート: 判断 320">
          <a:extLst>
            <a:ext uri="{FF2B5EF4-FFF2-40B4-BE49-F238E27FC236}">
              <a16:creationId xmlns:a16="http://schemas.microsoft.com/office/drawing/2014/main" id="{00000000-0008-0000-0200-000041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22" name="フローチャート: 判断 321">
          <a:extLst>
            <a:ext uri="{FF2B5EF4-FFF2-40B4-BE49-F238E27FC236}">
              <a16:creationId xmlns:a16="http://schemas.microsoft.com/office/drawing/2014/main" id="{00000000-0008-0000-0200-000042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23" name="フローチャート: 判断 322">
          <a:extLst>
            <a:ext uri="{FF2B5EF4-FFF2-40B4-BE49-F238E27FC236}">
              <a16:creationId xmlns:a16="http://schemas.microsoft.com/office/drawing/2014/main" id="{00000000-0008-0000-0200-000043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24" name="フローチャート: 判断 323">
          <a:extLst>
            <a:ext uri="{FF2B5EF4-FFF2-40B4-BE49-F238E27FC236}">
              <a16:creationId xmlns:a16="http://schemas.microsoft.com/office/drawing/2014/main" id="{00000000-0008-0000-0200-000044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55880</xdr:rowOff>
    </xdr:from>
    <xdr:to>
      <xdr:col>36</xdr:col>
      <xdr:colOff>165100</xdr:colOff>
      <xdr:row>82</xdr:row>
      <xdr:rowOff>157480</xdr:rowOff>
    </xdr:to>
    <xdr:sp macro="" textlink="">
      <xdr:nvSpPr>
        <xdr:cNvPr id="325" name="フローチャート: 判断 324">
          <a:extLst>
            <a:ext uri="{FF2B5EF4-FFF2-40B4-BE49-F238E27FC236}">
              <a16:creationId xmlns:a16="http://schemas.microsoft.com/office/drawing/2014/main" id="{00000000-0008-0000-0200-000045010000}"/>
            </a:ext>
          </a:extLst>
        </xdr:cNvPr>
        <xdr:cNvSpPr/>
      </xdr:nvSpPr>
      <xdr:spPr>
        <a:xfrm>
          <a:off x="6921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0000000-0008-0000-0200-00004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id="{00000000-0008-0000-0200-00004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170180</xdr:rowOff>
    </xdr:from>
    <xdr:to>
      <xdr:col>55</xdr:col>
      <xdr:colOff>50800</xdr:colOff>
      <xdr:row>85</xdr:row>
      <xdr:rowOff>100330</xdr:rowOff>
    </xdr:to>
    <xdr:sp macro="" textlink="">
      <xdr:nvSpPr>
        <xdr:cNvPr id="331" name="楕円 330">
          <a:extLst>
            <a:ext uri="{FF2B5EF4-FFF2-40B4-BE49-F238E27FC236}">
              <a16:creationId xmlns:a16="http://schemas.microsoft.com/office/drawing/2014/main" id="{00000000-0008-0000-0200-00004B010000}"/>
            </a:ext>
          </a:extLst>
        </xdr:cNvPr>
        <xdr:cNvSpPr/>
      </xdr:nvSpPr>
      <xdr:spPr>
        <a:xfrm>
          <a:off x="10426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85107</xdr:rowOff>
    </xdr:from>
    <xdr:ext cx="469744" cy="259045"/>
    <xdr:sp macro="" textlink="">
      <xdr:nvSpPr>
        <xdr:cNvPr id="332" name="【福祉施設】&#10;一人当たり面積該当値テキスト">
          <a:extLst>
            <a:ext uri="{FF2B5EF4-FFF2-40B4-BE49-F238E27FC236}">
              <a16:creationId xmlns:a16="http://schemas.microsoft.com/office/drawing/2014/main" id="{00000000-0008-0000-0200-00004C010000}"/>
            </a:ext>
          </a:extLst>
        </xdr:cNvPr>
        <xdr:cNvSpPr txBox="1"/>
      </xdr:nvSpPr>
      <xdr:spPr>
        <a:xfrm>
          <a:off x="105156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170180</xdr:rowOff>
    </xdr:from>
    <xdr:to>
      <xdr:col>50</xdr:col>
      <xdr:colOff>165100</xdr:colOff>
      <xdr:row>85</xdr:row>
      <xdr:rowOff>100330</xdr:rowOff>
    </xdr:to>
    <xdr:sp macro="" textlink="">
      <xdr:nvSpPr>
        <xdr:cNvPr id="333" name="楕円 332">
          <a:extLst>
            <a:ext uri="{FF2B5EF4-FFF2-40B4-BE49-F238E27FC236}">
              <a16:creationId xmlns:a16="http://schemas.microsoft.com/office/drawing/2014/main" id="{00000000-0008-0000-0200-00004D010000}"/>
            </a:ext>
          </a:extLst>
        </xdr:cNvPr>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49530</xdr:rowOff>
    </xdr:from>
    <xdr:to>
      <xdr:col>55</xdr:col>
      <xdr:colOff>0</xdr:colOff>
      <xdr:row>85</xdr:row>
      <xdr:rowOff>49530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9639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164464</xdr:rowOff>
    </xdr:from>
    <xdr:to>
      <xdr:col>46</xdr:col>
      <xdr:colOff>38100</xdr:colOff>
      <xdr:row>85</xdr:row>
      <xdr:rowOff>94614</xdr:rowOff>
    </xdr:to>
    <xdr:sp macro="" textlink="">
      <xdr:nvSpPr>
        <xdr:cNvPr id="335" name="楕円 334">
          <a:extLst>
            <a:ext uri="{FF2B5EF4-FFF2-40B4-BE49-F238E27FC236}">
              <a16:creationId xmlns:a16="http://schemas.microsoft.com/office/drawing/2014/main" id="{00000000-0008-0000-0200-00004F010000}"/>
            </a:ext>
          </a:extLst>
        </xdr:cNvPr>
        <xdr:cNvSpPr/>
      </xdr:nvSpPr>
      <xdr:spPr>
        <a:xfrm>
          <a:off x="8699500" y="1456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43814</xdr:rowOff>
    </xdr:from>
    <xdr:to>
      <xdr:col>50</xdr:col>
      <xdr:colOff>114300</xdr:colOff>
      <xdr:row>85</xdr:row>
      <xdr:rowOff>49530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8750300" y="14617064"/>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37" name="n_1aveValue【福祉施設】&#10;一人当たり面積">
          <a:extLst>
            <a:ext uri="{FF2B5EF4-FFF2-40B4-BE49-F238E27FC236}">
              <a16:creationId xmlns:a16="http://schemas.microsoft.com/office/drawing/2014/main" id="{00000000-0008-0000-0200-000051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38" name="n_2aveValue【福祉施設】&#10;一人当たり面積">
          <a:extLst>
            <a:ext uri="{FF2B5EF4-FFF2-40B4-BE49-F238E27FC236}">
              <a16:creationId xmlns:a16="http://schemas.microsoft.com/office/drawing/2014/main" id="{00000000-0008-0000-0200-000052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39" name="n_3aveValue【福祉施設】&#10;一人当たり面積">
          <a:extLst>
            <a:ext uri="{FF2B5EF4-FFF2-40B4-BE49-F238E27FC236}">
              <a16:creationId xmlns:a16="http://schemas.microsoft.com/office/drawing/2014/main" id="{00000000-0008-0000-0200-000053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2557</xdr:rowOff>
    </xdr:from>
    <xdr:ext cx="469744" cy="259045"/>
    <xdr:sp macro="" textlink="">
      <xdr:nvSpPr>
        <xdr:cNvPr id="340" name="n_4aveValue【福祉施設】&#10;一人当たり面積">
          <a:extLst>
            <a:ext uri="{FF2B5EF4-FFF2-40B4-BE49-F238E27FC236}">
              <a16:creationId xmlns:a16="http://schemas.microsoft.com/office/drawing/2014/main" id="{00000000-0008-0000-0200-000054010000}"/>
            </a:ext>
          </a:extLst>
        </xdr:cNvPr>
        <xdr:cNvSpPr txBox="1"/>
      </xdr:nvSpPr>
      <xdr:spPr>
        <a:xfrm>
          <a:off x="6737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91457</xdr:rowOff>
    </xdr:from>
    <xdr:ext cx="469744" cy="259045"/>
    <xdr:sp macro="" textlink="">
      <xdr:nvSpPr>
        <xdr:cNvPr id="341" name="n_1mainValue【福祉施設】&#10;一人当たり面積">
          <a:extLst>
            <a:ext uri="{FF2B5EF4-FFF2-40B4-BE49-F238E27FC236}">
              <a16:creationId xmlns:a16="http://schemas.microsoft.com/office/drawing/2014/main" id="{00000000-0008-0000-0200-000055010000}"/>
            </a:ext>
          </a:extLst>
        </xdr:cNvPr>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85741</xdr:rowOff>
    </xdr:from>
    <xdr:ext cx="469744" cy="259045"/>
    <xdr:sp macro="" textlink="">
      <xdr:nvSpPr>
        <xdr:cNvPr id="342" name="n_2mainValue【福祉施設】&#10;一人当たり面積">
          <a:extLst>
            <a:ext uri="{FF2B5EF4-FFF2-40B4-BE49-F238E27FC236}">
              <a16:creationId xmlns:a16="http://schemas.microsoft.com/office/drawing/2014/main" id="{00000000-0008-0000-0200-000056010000}"/>
            </a:ext>
          </a:extLst>
        </xdr:cNvPr>
        <xdr:cNvSpPr txBox="1"/>
      </xdr:nvSpPr>
      <xdr:spPr>
        <a:xfrm>
          <a:off x="8515427" y="1465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a16="http://schemas.microsoft.com/office/drawing/2014/main" id="{00000000-0008-0000-0200-00005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a16="http://schemas.microsoft.com/office/drawing/2014/main" id="{00000000-0008-0000-0200-00005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a16="http://schemas.microsoft.com/office/drawing/2014/main" id="{00000000-0008-0000-0200-00005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a16="http://schemas.microsoft.com/office/drawing/2014/main" id="{00000000-0008-0000-0200-00006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a16="http://schemas.microsoft.com/office/drawing/2014/main" id="{00000000-0008-0000-0200-00006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a16="http://schemas.microsoft.com/office/drawing/2014/main" id="{00000000-0008-0000-0200-00006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a16="http://schemas.microsoft.com/office/drawing/2014/main" id="{00000000-0008-0000-0200-00006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a16="http://schemas.microsoft.com/office/drawing/2014/main" id="{00000000-0008-0000-0200-00006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a16="http://schemas.microsoft.com/office/drawing/2014/main" id="{00000000-0008-0000-0200-00006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a16="http://schemas.microsoft.com/office/drawing/2014/main" id="{00000000-0008-0000-0200-00006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一般廃棄物処理施設】&#10;有形固定資産減価償却率グラフ枠">
          <a:extLst>
            <a:ext uri="{FF2B5EF4-FFF2-40B4-BE49-F238E27FC236}">
              <a16:creationId xmlns:a16="http://schemas.microsoft.com/office/drawing/2014/main" id="{00000000-0008-0000-0200-00007F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385" name="【一般廃棄物処理施設】&#10;有形固定資産減価償却率最小値テキスト">
          <a:extLst>
            <a:ext uri="{FF2B5EF4-FFF2-40B4-BE49-F238E27FC236}">
              <a16:creationId xmlns:a16="http://schemas.microsoft.com/office/drawing/2014/main" id="{00000000-0008-0000-0200-00008101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387" name="【一般廃棄物処理施設】&#10;有形固定資産減価償却率最大値テキスト">
          <a:extLst>
            <a:ext uri="{FF2B5EF4-FFF2-40B4-BE49-F238E27FC236}">
              <a16:creationId xmlns:a16="http://schemas.microsoft.com/office/drawing/2014/main" id="{00000000-0008-0000-0200-000083010000}"/>
            </a:ext>
          </a:extLst>
        </xdr:cNvPr>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389" name="【一般廃棄物処理施設】&#10;有形固定資産減価償却率平均値テキスト">
          <a:extLst>
            <a:ext uri="{FF2B5EF4-FFF2-40B4-BE49-F238E27FC236}">
              <a16:creationId xmlns:a16="http://schemas.microsoft.com/office/drawing/2014/main" id="{00000000-0008-0000-0200-000085010000}"/>
            </a:ext>
          </a:extLst>
        </xdr:cNvPr>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36830</xdr:rowOff>
    </xdr:from>
    <xdr:to>
      <xdr:col>85</xdr:col>
      <xdr:colOff>177800</xdr:colOff>
      <xdr:row>40</xdr:row>
      <xdr:rowOff>138430</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162687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15257</xdr:rowOff>
    </xdr:from>
    <xdr:ext cx="405111" cy="259045"/>
    <xdr:sp macro="" textlink="">
      <xdr:nvSpPr>
        <xdr:cNvPr id="401" name="【一般廃棄物処理施設】&#10;有形固定資産減価償却率該当値テキスト">
          <a:extLst>
            <a:ext uri="{FF2B5EF4-FFF2-40B4-BE49-F238E27FC236}">
              <a16:creationId xmlns:a16="http://schemas.microsoft.com/office/drawing/2014/main" id="{00000000-0008-0000-0200-000091010000}"/>
            </a:ext>
          </a:extLst>
        </xdr:cNvPr>
        <xdr:cNvSpPr txBox="1"/>
      </xdr:nvSpPr>
      <xdr:spPr>
        <a:xfrm>
          <a:off x="16357600" y="687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40096</xdr:rowOff>
    </xdr:from>
    <xdr:to>
      <xdr:col>81</xdr:col>
      <xdr:colOff>101600</xdr:colOff>
      <xdr:row>40</xdr:row>
      <xdr:rowOff>141696</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15430500" y="689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87630</xdr:rowOff>
    </xdr:from>
    <xdr:to>
      <xdr:col>85</xdr:col>
      <xdr:colOff>127000</xdr:colOff>
      <xdr:row>40</xdr:row>
      <xdr:rowOff>90896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flipV="1">
          <a:off x="15481300" y="6945630"/>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48260</xdr:rowOff>
    </xdr:from>
    <xdr:to>
      <xdr:col>76</xdr:col>
      <xdr:colOff>165100</xdr:colOff>
      <xdr:row>40</xdr:row>
      <xdr:rowOff>149860</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14541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90896</xdr:rowOff>
    </xdr:from>
    <xdr:to>
      <xdr:col>81</xdr:col>
      <xdr:colOff>50800</xdr:colOff>
      <xdr:row>40</xdr:row>
      <xdr:rowOff>99060</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flipV="1">
          <a:off x="14592300" y="694889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125004</xdr:rowOff>
    </xdr:from>
    <xdr:to>
      <xdr:col>67</xdr:col>
      <xdr:colOff>101600</xdr:colOff>
      <xdr:row>41</xdr:row>
      <xdr:rowOff>55154</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2763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156590</xdr:rowOff>
    </xdr:from>
    <xdr:ext cx="405111" cy="259045"/>
    <xdr:sp macro="" textlink="">
      <xdr:nvSpPr>
        <xdr:cNvPr id="407" name="n_1aveValue【一般廃棄物処理施設】&#10;有形固定資産減価償却率">
          <a:extLst>
            <a:ext uri="{FF2B5EF4-FFF2-40B4-BE49-F238E27FC236}">
              <a16:creationId xmlns:a16="http://schemas.microsoft.com/office/drawing/2014/main" id="{00000000-0008-0000-0200-000097010000}"/>
            </a:ext>
          </a:extLst>
        </xdr:cNvPr>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408" name="n_2aveValue【一般廃棄物処理施設】&#10;有形固定資産減価償却率">
          <a:extLst>
            <a:ext uri="{FF2B5EF4-FFF2-40B4-BE49-F238E27FC236}">
              <a16:creationId xmlns:a16="http://schemas.microsoft.com/office/drawing/2014/main" id="{00000000-0008-0000-0200-000098010000}"/>
            </a:ext>
          </a:extLst>
        </xdr:cNvPr>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409" name="n_3aveValue【一般廃棄物処理施設】&#10;有形固定資産減価償却率">
          <a:extLst>
            <a:ext uri="{FF2B5EF4-FFF2-40B4-BE49-F238E27FC236}">
              <a16:creationId xmlns:a16="http://schemas.microsoft.com/office/drawing/2014/main" id="{00000000-0008-0000-0200-000099010000}"/>
            </a:ext>
          </a:extLst>
        </xdr:cNvPr>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122300</xdr:rowOff>
    </xdr:from>
    <xdr:ext cx="405111" cy="259045"/>
    <xdr:sp macro="" textlink="">
      <xdr:nvSpPr>
        <xdr:cNvPr id="410" name="n_4aveValue【一般廃棄物処理施設】&#10;有形固定資産減価償却率">
          <a:extLst>
            <a:ext uri="{FF2B5EF4-FFF2-40B4-BE49-F238E27FC236}">
              <a16:creationId xmlns:a16="http://schemas.microsoft.com/office/drawing/2014/main" id="{00000000-0008-0000-0200-00009A010000}"/>
            </a:ext>
          </a:extLst>
        </xdr:cNvPr>
        <xdr:cNvSpPr txBox="1"/>
      </xdr:nvSpPr>
      <xdr:spPr>
        <a:xfrm>
          <a:off x="12611744" y="629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132823</xdr:rowOff>
    </xdr:from>
    <xdr:ext cx="405111" cy="259045"/>
    <xdr:sp macro="" textlink="">
      <xdr:nvSpPr>
        <xdr:cNvPr id="411" name="n_1mainValue【一般廃棄物処理施設】&#10;有形固定資産減価償却率">
          <a:extLst>
            <a:ext uri="{FF2B5EF4-FFF2-40B4-BE49-F238E27FC236}">
              <a16:creationId xmlns:a16="http://schemas.microsoft.com/office/drawing/2014/main" id="{00000000-0008-0000-0200-00009B010000}"/>
            </a:ext>
          </a:extLst>
        </xdr:cNvPr>
        <xdr:cNvSpPr txBox="1"/>
      </xdr:nvSpPr>
      <xdr:spPr>
        <a:xfrm>
          <a:off x="15266044" y="699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140987</xdr:rowOff>
    </xdr:from>
    <xdr:ext cx="405111" cy="259045"/>
    <xdr:sp macro="" textlink="">
      <xdr:nvSpPr>
        <xdr:cNvPr id="412" name="n_2mainValue【一般廃棄物処理施設】&#10;有形固定資産減価償却率">
          <a:extLst>
            <a:ext uri="{FF2B5EF4-FFF2-40B4-BE49-F238E27FC236}">
              <a16:creationId xmlns:a16="http://schemas.microsoft.com/office/drawing/2014/main" id="{00000000-0008-0000-0200-00009C010000}"/>
            </a:ext>
          </a:extLst>
        </xdr:cNvPr>
        <xdr:cNvSpPr txBox="1"/>
      </xdr:nvSpPr>
      <xdr:spPr>
        <a:xfrm>
          <a:off x="143897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46281</xdr:rowOff>
    </xdr:from>
    <xdr:ext cx="405111" cy="259045"/>
    <xdr:sp macro="" textlink="">
      <xdr:nvSpPr>
        <xdr:cNvPr id="413" name="n_4mainValue【一般廃棄物処理施設】&#10;有形固定資産減価償却率">
          <a:extLst>
            <a:ext uri="{FF2B5EF4-FFF2-40B4-BE49-F238E27FC236}">
              <a16:creationId xmlns:a16="http://schemas.microsoft.com/office/drawing/2014/main" id="{00000000-0008-0000-0200-00009D010000}"/>
            </a:ext>
          </a:extLst>
        </xdr:cNvPr>
        <xdr:cNvSpPr txBox="1"/>
      </xdr:nvSpPr>
      <xdr:spPr>
        <a:xfrm>
          <a:off x="12611744" y="7075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6" name="直線コネクタ 425">
          <a:extLst>
            <a:ext uri="{FF2B5EF4-FFF2-40B4-BE49-F238E27FC236}">
              <a16:creationId xmlns:a16="http://schemas.microsoft.com/office/drawing/2014/main" id="{00000000-0008-0000-0200-0000AA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6" name="【一般廃棄物処理施設】&#10;一人当たり有形固定資産（償却資産）額グラフ枠">
          <a:extLst>
            <a:ext uri="{FF2B5EF4-FFF2-40B4-BE49-F238E27FC236}">
              <a16:creationId xmlns:a16="http://schemas.microsoft.com/office/drawing/2014/main" id="{00000000-0008-0000-0200-0000B4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438" name="【一般廃棄物処理施設】&#10;一人当たり有形固定資産（償却資産）額最小値テキスト">
          <a:extLst>
            <a:ext uri="{FF2B5EF4-FFF2-40B4-BE49-F238E27FC236}">
              <a16:creationId xmlns:a16="http://schemas.microsoft.com/office/drawing/2014/main" id="{00000000-0008-0000-0200-0000B6010000}"/>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439" name="直線コネクタ 438">
          <a:extLst>
            <a:ext uri="{FF2B5EF4-FFF2-40B4-BE49-F238E27FC236}">
              <a16:creationId xmlns:a16="http://schemas.microsoft.com/office/drawing/2014/main" id="{00000000-0008-0000-0200-0000B7010000}"/>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440" name="【一般廃棄物処理施設】&#10;一人当たり有形固定資産（償却資産）額最大値テキスト">
          <a:extLst>
            <a:ext uri="{FF2B5EF4-FFF2-40B4-BE49-F238E27FC236}">
              <a16:creationId xmlns:a16="http://schemas.microsoft.com/office/drawing/2014/main" id="{00000000-0008-0000-0200-0000B8010000}"/>
            </a:ext>
          </a:extLst>
        </xdr:cNvPr>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106034</xdr:rowOff>
    </xdr:from>
    <xdr:ext cx="534377" cy="259045"/>
    <xdr:sp macro="" textlink="">
      <xdr:nvSpPr>
        <xdr:cNvPr id="442" name="【一般廃棄物処理施設】&#10;一人当たり有形固定資産（償却資産）額平均値テキスト">
          <a:extLst>
            <a:ext uri="{FF2B5EF4-FFF2-40B4-BE49-F238E27FC236}">
              <a16:creationId xmlns:a16="http://schemas.microsoft.com/office/drawing/2014/main" id="{00000000-0008-0000-0200-0000BA010000}"/>
            </a:ext>
          </a:extLst>
        </xdr:cNvPr>
        <xdr:cNvSpPr txBox="1"/>
      </xdr:nvSpPr>
      <xdr:spPr>
        <a:xfrm>
          <a:off x="22199600" y="6621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443" name="フローチャート: 判断 442">
          <a:extLst>
            <a:ext uri="{FF2B5EF4-FFF2-40B4-BE49-F238E27FC236}">
              <a16:creationId xmlns:a16="http://schemas.microsoft.com/office/drawing/2014/main" id="{00000000-0008-0000-0200-0000BB010000}"/>
            </a:ext>
          </a:extLst>
        </xdr:cNvPr>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444" name="フローチャート: 判断 443">
          <a:extLst>
            <a:ext uri="{FF2B5EF4-FFF2-40B4-BE49-F238E27FC236}">
              <a16:creationId xmlns:a16="http://schemas.microsoft.com/office/drawing/2014/main" id="{00000000-0008-0000-0200-0000BC010000}"/>
            </a:ext>
          </a:extLst>
        </xdr:cNvPr>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445" name="フローチャート: 判断 444">
          <a:extLst>
            <a:ext uri="{FF2B5EF4-FFF2-40B4-BE49-F238E27FC236}">
              <a16:creationId xmlns:a16="http://schemas.microsoft.com/office/drawing/2014/main" id="{00000000-0008-0000-0200-0000BD010000}"/>
            </a:ext>
          </a:extLst>
        </xdr:cNvPr>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26154</xdr:rowOff>
    </xdr:from>
    <xdr:to>
      <xdr:col>98</xdr:col>
      <xdr:colOff>38100</xdr:colOff>
      <xdr:row>39</xdr:row>
      <xdr:rowOff>127754</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8605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163261</xdr:rowOff>
    </xdr:from>
    <xdr:to>
      <xdr:col>116</xdr:col>
      <xdr:colOff>114300</xdr:colOff>
      <xdr:row>35</xdr:row>
      <xdr:rowOff>93411</xdr:rowOff>
    </xdr:to>
    <xdr:sp macro="" textlink="">
      <xdr:nvSpPr>
        <xdr:cNvPr id="453" name="楕円 452">
          <a:extLst>
            <a:ext uri="{FF2B5EF4-FFF2-40B4-BE49-F238E27FC236}">
              <a16:creationId xmlns:a16="http://schemas.microsoft.com/office/drawing/2014/main" id="{00000000-0008-0000-0200-0000C5010000}"/>
            </a:ext>
          </a:extLst>
        </xdr:cNvPr>
        <xdr:cNvSpPr/>
      </xdr:nvSpPr>
      <xdr:spPr>
        <a:xfrm>
          <a:off x="22110700" y="59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14688</xdr:rowOff>
    </xdr:from>
    <xdr:ext cx="599010" cy="259045"/>
    <xdr:sp macro="" textlink="">
      <xdr:nvSpPr>
        <xdr:cNvPr id="454" name="【一般廃棄物処理施設】&#10;一人当たり有形固定資産（償却資産）額該当値テキスト">
          <a:extLst>
            <a:ext uri="{FF2B5EF4-FFF2-40B4-BE49-F238E27FC236}">
              <a16:creationId xmlns:a16="http://schemas.microsoft.com/office/drawing/2014/main" id="{00000000-0008-0000-0200-0000C6010000}"/>
            </a:ext>
          </a:extLst>
        </xdr:cNvPr>
        <xdr:cNvSpPr txBox="1"/>
      </xdr:nvSpPr>
      <xdr:spPr>
        <a:xfrm>
          <a:off x="22199600" y="584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21849</xdr:rowOff>
    </xdr:from>
    <xdr:to>
      <xdr:col>112</xdr:col>
      <xdr:colOff>38100</xdr:colOff>
      <xdr:row>35</xdr:row>
      <xdr:rowOff>123449</xdr:rowOff>
    </xdr:to>
    <xdr:sp macro="" textlink="">
      <xdr:nvSpPr>
        <xdr:cNvPr id="455" name="楕円 454">
          <a:extLst>
            <a:ext uri="{FF2B5EF4-FFF2-40B4-BE49-F238E27FC236}">
              <a16:creationId xmlns:a16="http://schemas.microsoft.com/office/drawing/2014/main" id="{00000000-0008-0000-0200-0000C7010000}"/>
            </a:ext>
          </a:extLst>
        </xdr:cNvPr>
        <xdr:cNvSpPr/>
      </xdr:nvSpPr>
      <xdr:spPr>
        <a:xfrm>
          <a:off x="21272500" y="602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42611</xdr:rowOff>
    </xdr:from>
    <xdr:to>
      <xdr:col>116</xdr:col>
      <xdr:colOff>63500</xdr:colOff>
      <xdr:row>35</xdr:row>
      <xdr:rowOff>72649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21323300" y="6043361"/>
          <a:ext cx="8382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53350</xdr:rowOff>
    </xdr:from>
    <xdr:to>
      <xdr:col>107</xdr:col>
      <xdr:colOff>101600</xdr:colOff>
      <xdr:row>35</xdr:row>
      <xdr:rowOff>154950</xdr:rowOff>
    </xdr:to>
    <xdr:sp macro="" textlink="">
      <xdr:nvSpPr>
        <xdr:cNvPr id="457" name="楕円 456">
          <a:extLst>
            <a:ext uri="{FF2B5EF4-FFF2-40B4-BE49-F238E27FC236}">
              <a16:creationId xmlns:a16="http://schemas.microsoft.com/office/drawing/2014/main" id="{00000000-0008-0000-0200-0000C9010000}"/>
            </a:ext>
          </a:extLst>
        </xdr:cNvPr>
        <xdr:cNvSpPr/>
      </xdr:nvSpPr>
      <xdr:spPr>
        <a:xfrm>
          <a:off x="20383500" y="605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72649</xdr:rowOff>
    </xdr:from>
    <xdr:to>
      <xdr:col>111</xdr:col>
      <xdr:colOff>177800</xdr:colOff>
      <xdr:row>35</xdr:row>
      <xdr:rowOff>104150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flipV="1">
          <a:off x="20434300" y="6073399"/>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163893</xdr:rowOff>
    </xdr:from>
    <xdr:to>
      <xdr:col>98</xdr:col>
      <xdr:colOff>38100</xdr:colOff>
      <xdr:row>36</xdr:row>
      <xdr:rowOff>94043</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8605500" y="61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69893</xdr:rowOff>
    </xdr:from>
    <xdr:ext cx="534377" cy="259045"/>
    <xdr:sp macro="" textlink="">
      <xdr:nvSpPr>
        <xdr:cNvPr id="460" name="n_1aveValue【一般廃棄物処理施設】&#10;一人当たり有形固定資産（償却資産）額">
          <a:extLst>
            <a:ext uri="{FF2B5EF4-FFF2-40B4-BE49-F238E27FC236}">
              <a16:creationId xmlns:a16="http://schemas.microsoft.com/office/drawing/2014/main" id="{00000000-0008-0000-0200-0000CC010000}"/>
            </a:ext>
          </a:extLst>
        </xdr:cNvPr>
        <xdr:cNvSpPr txBox="1"/>
      </xdr:nvSpPr>
      <xdr:spPr>
        <a:xfrm>
          <a:off x="21043411" y="67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84569</xdr:rowOff>
    </xdr:from>
    <xdr:ext cx="534377" cy="259045"/>
    <xdr:sp macro="" textlink="">
      <xdr:nvSpPr>
        <xdr:cNvPr id="461" name="n_2aveValue【一般廃棄物処理施設】&#10;一人当たり有形固定資産（償却資産）額">
          <a:extLst>
            <a:ext uri="{FF2B5EF4-FFF2-40B4-BE49-F238E27FC236}">
              <a16:creationId xmlns:a16="http://schemas.microsoft.com/office/drawing/2014/main" id="{00000000-0008-0000-0200-0000CD010000}"/>
            </a:ext>
          </a:extLst>
        </xdr:cNvPr>
        <xdr:cNvSpPr txBox="1"/>
      </xdr:nvSpPr>
      <xdr:spPr>
        <a:xfrm>
          <a:off x="201671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462" name="n_3aveValue【一般廃棄物処理施設】&#10;一人当たり有形固定資産（償却資産）額">
          <a:extLst>
            <a:ext uri="{FF2B5EF4-FFF2-40B4-BE49-F238E27FC236}">
              <a16:creationId xmlns:a16="http://schemas.microsoft.com/office/drawing/2014/main" id="{00000000-0008-0000-0200-0000CE010000}"/>
            </a:ext>
          </a:extLst>
        </xdr:cNvPr>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118881</xdr:rowOff>
    </xdr:from>
    <xdr:ext cx="534377" cy="259045"/>
    <xdr:sp macro="" textlink="">
      <xdr:nvSpPr>
        <xdr:cNvPr id="463" name="n_4aveValue【一般廃棄物処理施設】&#10;一人当たり有形固定資産（償却資産）額">
          <a:extLst>
            <a:ext uri="{FF2B5EF4-FFF2-40B4-BE49-F238E27FC236}">
              <a16:creationId xmlns:a16="http://schemas.microsoft.com/office/drawing/2014/main" id="{00000000-0008-0000-0200-0000CF010000}"/>
            </a:ext>
          </a:extLst>
        </xdr:cNvPr>
        <xdr:cNvSpPr txBox="1"/>
      </xdr:nvSpPr>
      <xdr:spPr>
        <a:xfrm>
          <a:off x="18389111" y="6805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33</xdr:row>
      <xdr:rowOff>139976</xdr:rowOff>
    </xdr:from>
    <xdr:ext cx="599010" cy="259045"/>
    <xdr:sp macro="" textlink="">
      <xdr:nvSpPr>
        <xdr:cNvPr id="464" name="n_1mainValue【一般廃棄物処理施設】&#10;一人当たり有形固定資産（償却資産）額">
          <a:extLst>
            <a:ext uri="{FF2B5EF4-FFF2-40B4-BE49-F238E27FC236}">
              <a16:creationId xmlns:a16="http://schemas.microsoft.com/office/drawing/2014/main" id="{00000000-0008-0000-0200-0000D0010000}"/>
            </a:ext>
          </a:extLst>
        </xdr:cNvPr>
        <xdr:cNvSpPr txBox="1"/>
      </xdr:nvSpPr>
      <xdr:spPr>
        <a:xfrm>
          <a:off x="21011095" y="579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27</xdr:rowOff>
    </xdr:from>
    <xdr:ext cx="599010" cy="259045"/>
    <xdr:sp macro="" textlink="">
      <xdr:nvSpPr>
        <xdr:cNvPr id="465" name="n_2mainValue【一般廃棄物処理施設】&#10;一人当たり有形固定資産（償却資産）額">
          <a:extLst>
            <a:ext uri="{FF2B5EF4-FFF2-40B4-BE49-F238E27FC236}">
              <a16:creationId xmlns:a16="http://schemas.microsoft.com/office/drawing/2014/main" id="{00000000-0008-0000-0200-0000D1010000}"/>
            </a:ext>
          </a:extLst>
        </xdr:cNvPr>
        <xdr:cNvSpPr txBox="1"/>
      </xdr:nvSpPr>
      <xdr:spPr>
        <a:xfrm>
          <a:off x="20134795" y="582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110570</xdr:rowOff>
    </xdr:from>
    <xdr:ext cx="599010" cy="259045"/>
    <xdr:sp macro="" textlink="">
      <xdr:nvSpPr>
        <xdr:cNvPr id="466" name="n_4mainValue【一般廃棄物処理施設】&#10;一人当たり有形固定資産（償却資産）額">
          <a:extLst>
            <a:ext uri="{FF2B5EF4-FFF2-40B4-BE49-F238E27FC236}">
              <a16:creationId xmlns:a16="http://schemas.microsoft.com/office/drawing/2014/main" id="{00000000-0008-0000-0200-0000D2010000}"/>
            </a:ext>
          </a:extLst>
        </xdr:cNvPr>
        <xdr:cNvSpPr txBox="1"/>
      </xdr:nvSpPr>
      <xdr:spPr>
        <a:xfrm>
          <a:off x="18356795" y="593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7" name="正方形/長方形 466">
          <a:extLst>
            <a:ext uri="{FF2B5EF4-FFF2-40B4-BE49-F238E27FC236}">
              <a16:creationId xmlns:a16="http://schemas.microsoft.com/office/drawing/2014/main" id="{00000000-0008-0000-0200-0000D3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8" name="正方形/長方形 467">
          <a:extLst>
            <a:ext uri="{FF2B5EF4-FFF2-40B4-BE49-F238E27FC236}">
              <a16:creationId xmlns:a16="http://schemas.microsoft.com/office/drawing/2014/main" id="{00000000-0008-0000-0200-0000D4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9" name="正方形/長方形 468">
          <a:extLst>
            <a:ext uri="{FF2B5EF4-FFF2-40B4-BE49-F238E27FC236}">
              <a16:creationId xmlns:a16="http://schemas.microsoft.com/office/drawing/2014/main" id="{00000000-0008-0000-0200-0000D5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0" name="正方形/長方形 469">
          <a:extLst>
            <a:ext uri="{FF2B5EF4-FFF2-40B4-BE49-F238E27FC236}">
              <a16:creationId xmlns:a16="http://schemas.microsoft.com/office/drawing/2014/main" id="{00000000-0008-0000-0200-0000D6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1" name="正方形/長方形 470">
          <a:extLst>
            <a:ext uri="{FF2B5EF4-FFF2-40B4-BE49-F238E27FC236}">
              <a16:creationId xmlns:a16="http://schemas.microsoft.com/office/drawing/2014/main" id="{00000000-0008-0000-0200-0000D7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2" name="正方形/長方形 471">
          <a:extLst>
            <a:ext uri="{FF2B5EF4-FFF2-40B4-BE49-F238E27FC236}">
              <a16:creationId xmlns:a16="http://schemas.microsoft.com/office/drawing/2014/main" id="{00000000-0008-0000-0200-0000D8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3" name="正方形/長方形 472">
          <a:extLst>
            <a:ext uri="{FF2B5EF4-FFF2-40B4-BE49-F238E27FC236}">
              <a16:creationId xmlns:a16="http://schemas.microsoft.com/office/drawing/2014/main" id="{00000000-0008-0000-0200-0000D9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5" name="正方形/長方形 484">
          <a:extLst>
            <a:ext uri="{FF2B5EF4-FFF2-40B4-BE49-F238E27FC236}">
              <a16:creationId xmlns:a16="http://schemas.microsoft.com/office/drawing/2014/main" id="{00000000-0008-0000-0200-0000E5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6" name="正方形/長方形 485">
          <a:extLst>
            <a:ext uri="{FF2B5EF4-FFF2-40B4-BE49-F238E27FC236}">
              <a16:creationId xmlns:a16="http://schemas.microsoft.com/office/drawing/2014/main" id="{00000000-0008-0000-0200-0000E6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87" name="正方形/長方形 486">
          <a:extLst>
            <a:ext uri="{FF2B5EF4-FFF2-40B4-BE49-F238E27FC236}">
              <a16:creationId xmlns:a16="http://schemas.microsoft.com/office/drawing/2014/main" id="{00000000-0008-0000-0200-0000E7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0" name="直線コネクタ 499">
          <a:extLst>
            <a:ext uri="{FF2B5EF4-FFF2-40B4-BE49-F238E27FC236}">
              <a16:creationId xmlns:a16="http://schemas.microsoft.com/office/drawing/2014/main" id="{00000000-0008-0000-0200-0000F4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1" name="テキスト ボックス 500">
          <a:extLst>
            <a:ext uri="{FF2B5EF4-FFF2-40B4-BE49-F238E27FC236}">
              <a16:creationId xmlns:a16="http://schemas.microsoft.com/office/drawing/2014/main" id="{00000000-0008-0000-0200-0000F5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2" name="直線コネクタ 501">
          <a:extLst>
            <a:ext uri="{FF2B5EF4-FFF2-40B4-BE49-F238E27FC236}">
              <a16:creationId xmlns:a16="http://schemas.microsoft.com/office/drawing/2014/main" id="{00000000-0008-0000-0200-0000F6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消防施設】&#10;有形固定資産減価償却率グラフ枠">
          <a:extLst>
            <a:ext uri="{FF2B5EF4-FFF2-40B4-BE49-F238E27FC236}">
              <a16:creationId xmlns:a16="http://schemas.microsoft.com/office/drawing/2014/main" id="{00000000-0008-0000-0200-0000FB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509" name="【消防施設】&#10;有形固定資産減価償却率最小値テキスト">
          <a:extLst>
            <a:ext uri="{FF2B5EF4-FFF2-40B4-BE49-F238E27FC236}">
              <a16:creationId xmlns:a16="http://schemas.microsoft.com/office/drawing/2014/main" id="{00000000-0008-0000-0200-0000FD010000}"/>
            </a:ext>
          </a:extLst>
        </xdr:cNvPr>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511" name="【消防施設】&#10;有形固定資産減価償却率最大値テキスト">
          <a:extLst>
            <a:ext uri="{FF2B5EF4-FFF2-40B4-BE49-F238E27FC236}">
              <a16:creationId xmlns:a16="http://schemas.microsoft.com/office/drawing/2014/main" id="{00000000-0008-0000-0200-0000FF010000}"/>
            </a:ext>
          </a:extLst>
        </xdr:cNvPr>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513" name="【消防施設】&#10;有形固定資産減価償却率平均値テキスト">
          <a:extLst>
            <a:ext uri="{FF2B5EF4-FFF2-40B4-BE49-F238E27FC236}">
              <a16:creationId xmlns:a16="http://schemas.microsoft.com/office/drawing/2014/main" id="{00000000-0008-0000-0200-000001020000}"/>
            </a:ext>
          </a:extLst>
        </xdr:cNvPr>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514" name="フローチャート: 判断 513">
          <a:extLst>
            <a:ext uri="{FF2B5EF4-FFF2-40B4-BE49-F238E27FC236}">
              <a16:creationId xmlns:a16="http://schemas.microsoft.com/office/drawing/2014/main" id="{00000000-0008-0000-0200-000002020000}"/>
            </a:ext>
          </a:extLst>
        </xdr:cNvPr>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515" name="フローチャート: 判断 514">
          <a:extLst>
            <a:ext uri="{FF2B5EF4-FFF2-40B4-BE49-F238E27FC236}">
              <a16:creationId xmlns:a16="http://schemas.microsoft.com/office/drawing/2014/main" id="{00000000-0008-0000-0200-000003020000}"/>
            </a:ext>
          </a:extLst>
        </xdr:cNvPr>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516" name="フローチャート: 判断 515">
          <a:extLst>
            <a:ext uri="{FF2B5EF4-FFF2-40B4-BE49-F238E27FC236}">
              <a16:creationId xmlns:a16="http://schemas.microsoft.com/office/drawing/2014/main" id="{00000000-0008-0000-0200-000004020000}"/>
            </a:ext>
          </a:extLst>
        </xdr:cNvPr>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517" name="フローチャート: 判断 516">
          <a:extLst>
            <a:ext uri="{FF2B5EF4-FFF2-40B4-BE49-F238E27FC236}">
              <a16:creationId xmlns:a16="http://schemas.microsoft.com/office/drawing/2014/main" id="{00000000-0008-0000-0200-000005020000}"/>
            </a:ext>
          </a:extLst>
        </xdr:cNvPr>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82006</xdr:rowOff>
    </xdr:from>
    <xdr:to>
      <xdr:col>67</xdr:col>
      <xdr:colOff>101600</xdr:colOff>
      <xdr:row>84</xdr:row>
      <xdr:rowOff>12156</xdr:rowOff>
    </xdr:to>
    <xdr:sp macro="" textlink="">
      <xdr:nvSpPr>
        <xdr:cNvPr id="518" name="フローチャート: 判断 517">
          <a:extLst>
            <a:ext uri="{FF2B5EF4-FFF2-40B4-BE49-F238E27FC236}">
              <a16:creationId xmlns:a16="http://schemas.microsoft.com/office/drawing/2014/main" id="{00000000-0008-0000-0200-000006020000}"/>
            </a:ext>
          </a:extLst>
        </xdr:cNvPr>
        <xdr:cNvSpPr/>
      </xdr:nvSpPr>
      <xdr:spPr>
        <a:xfrm>
          <a:off x="12763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00000000-0008-0000-0200-00000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200-00000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200-00000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126093</xdr:rowOff>
    </xdr:from>
    <xdr:to>
      <xdr:col>85</xdr:col>
      <xdr:colOff>177800</xdr:colOff>
      <xdr:row>84</xdr:row>
      <xdr:rowOff>56243</xdr:rowOff>
    </xdr:to>
    <xdr:sp macro="" textlink="">
      <xdr:nvSpPr>
        <xdr:cNvPr id="524" name="楕円 523">
          <a:extLst>
            <a:ext uri="{FF2B5EF4-FFF2-40B4-BE49-F238E27FC236}">
              <a16:creationId xmlns:a16="http://schemas.microsoft.com/office/drawing/2014/main" id="{00000000-0008-0000-0200-00000C020000}"/>
            </a:ext>
          </a:extLst>
        </xdr:cNvPr>
        <xdr:cNvSpPr/>
      </xdr:nvSpPr>
      <xdr:spPr>
        <a:xfrm>
          <a:off x="16268700" y="1435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104520</xdr:rowOff>
    </xdr:from>
    <xdr:ext cx="405111" cy="259045"/>
    <xdr:sp macro="" textlink="">
      <xdr:nvSpPr>
        <xdr:cNvPr id="525" name="【消防施設】&#10;有形固定資産減価償却率該当値テキスト">
          <a:extLst>
            <a:ext uri="{FF2B5EF4-FFF2-40B4-BE49-F238E27FC236}">
              <a16:creationId xmlns:a16="http://schemas.microsoft.com/office/drawing/2014/main" id="{00000000-0008-0000-0200-00000D020000}"/>
            </a:ext>
          </a:extLst>
        </xdr:cNvPr>
        <xdr:cNvSpPr txBox="1"/>
      </xdr:nvSpPr>
      <xdr:spPr>
        <a:xfrm>
          <a:off x="16357600"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98334</xdr:rowOff>
    </xdr:from>
    <xdr:to>
      <xdr:col>81</xdr:col>
      <xdr:colOff>101600</xdr:colOff>
      <xdr:row>84</xdr:row>
      <xdr:rowOff>28484</xdr:rowOff>
    </xdr:to>
    <xdr:sp macro="" textlink="">
      <xdr:nvSpPr>
        <xdr:cNvPr id="526" name="楕円 525">
          <a:extLst>
            <a:ext uri="{FF2B5EF4-FFF2-40B4-BE49-F238E27FC236}">
              <a16:creationId xmlns:a16="http://schemas.microsoft.com/office/drawing/2014/main" id="{00000000-0008-0000-0200-00000E020000}"/>
            </a:ext>
          </a:extLst>
        </xdr:cNvPr>
        <xdr:cNvSpPr/>
      </xdr:nvSpPr>
      <xdr:spPr>
        <a:xfrm>
          <a:off x="15430500" y="1432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149134</xdr:rowOff>
    </xdr:from>
    <xdr:to>
      <xdr:col>85</xdr:col>
      <xdr:colOff>127000</xdr:colOff>
      <xdr:row>84</xdr:row>
      <xdr:rowOff>5443</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5481300" y="1437948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70576</xdr:rowOff>
    </xdr:from>
    <xdr:to>
      <xdr:col>76</xdr:col>
      <xdr:colOff>165100</xdr:colOff>
      <xdr:row>84</xdr:row>
      <xdr:rowOff>726</xdr:rowOff>
    </xdr:to>
    <xdr:sp macro="" textlink="">
      <xdr:nvSpPr>
        <xdr:cNvPr id="528" name="楕円 527">
          <a:extLst>
            <a:ext uri="{FF2B5EF4-FFF2-40B4-BE49-F238E27FC236}">
              <a16:creationId xmlns:a16="http://schemas.microsoft.com/office/drawing/2014/main" id="{00000000-0008-0000-0200-000010020000}"/>
            </a:ext>
          </a:extLst>
        </xdr:cNvPr>
        <xdr:cNvSpPr/>
      </xdr:nvSpPr>
      <xdr:spPr>
        <a:xfrm>
          <a:off x="14541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121376</xdr:rowOff>
    </xdr:from>
    <xdr:to>
      <xdr:col>81</xdr:col>
      <xdr:colOff>50800</xdr:colOff>
      <xdr:row>83</xdr:row>
      <xdr:rowOff>149134</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4592300" y="143517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16692</xdr:rowOff>
    </xdr:from>
    <xdr:to>
      <xdr:col>67</xdr:col>
      <xdr:colOff>101600</xdr:colOff>
      <xdr:row>82</xdr:row>
      <xdr:rowOff>118292</xdr:rowOff>
    </xdr:to>
    <xdr:sp macro="" textlink="">
      <xdr:nvSpPr>
        <xdr:cNvPr id="530" name="楕円 529">
          <a:extLst>
            <a:ext uri="{FF2B5EF4-FFF2-40B4-BE49-F238E27FC236}">
              <a16:creationId xmlns:a16="http://schemas.microsoft.com/office/drawing/2014/main" id="{00000000-0008-0000-0200-000012020000}"/>
            </a:ext>
          </a:extLst>
        </xdr:cNvPr>
        <xdr:cNvSpPr/>
      </xdr:nvSpPr>
      <xdr:spPr>
        <a:xfrm>
          <a:off x="12763500" y="1407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13988</xdr:rowOff>
    </xdr:from>
    <xdr:ext cx="405111" cy="259045"/>
    <xdr:sp macro="" textlink="">
      <xdr:nvSpPr>
        <xdr:cNvPr id="531" name="n_1aveValue【消防施設】&#10;有形固定資産減価償却率">
          <a:extLst>
            <a:ext uri="{FF2B5EF4-FFF2-40B4-BE49-F238E27FC236}">
              <a16:creationId xmlns:a16="http://schemas.microsoft.com/office/drawing/2014/main" id="{00000000-0008-0000-0200-000013020000}"/>
            </a:ext>
          </a:extLst>
        </xdr:cNvPr>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532" name="n_2aveValue【消防施設】&#10;有形固定資産減価償却率">
          <a:extLst>
            <a:ext uri="{FF2B5EF4-FFF2-40B4-BE49-F238E27FC236}">
              <a16:creationId xmlns:a16="http://schemas.microsoft.com/office/drawing/2014/main" id="{00000000-0008-0000-0200-000014020000}"/>
            </a:ext>
          </a:extLst>
        </xdr:cNvPr>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533" name="n_3aveValue【消防施設】&#10;有形固定資産減価償却率">
          <a:extLst>
            <a:ext uri="{FF2B5EF4-FFF2-40B4-BE49-F238E27FC236}">
              <a16:creationId xmlns:a16="http://schemas.microsoft.com/office/drawing/2014/main" id="{00000000-0008-0000-0200-000015020000}"/>
            </a:ext>
          </a:extLst>
        </xdr:cNvPr>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3283</xdr:rowOff>
    </xdr:from>
    <xdr:ext cx="405111" cy="259045"/>
    <xdr:sp macro="" textlink="">
      <xdr:nvSpPr>
        <xdr:cNvPr id="534" name="n_4aveValue【消防施設】&#10;有形固定資産減価償却率">
          <a:extLst>
            <a:ext uri="{FF2B5EF4-FFF2-40B4-BE49-F238E27FC236}">
              <a16:creationId xmlns:a16="http://schemas.microsoft.com/office/drawing/2014/main" id="{00000000-0008-0000-0200-000016020000}"/>
            </a:ext>
          </a:extLst>
        </xdr:cNvPr>
        <xdr:cNvSpPr txBox="1"/>
      </xdr:nvSpPr>
      <xdr:spPr>
        <a:xfrm>
          <a:off x="12611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19611</xdr:rowOff>
    </xdr:from>
    <xdr:ext cx="405111" cy="259045"/>
    <xdr:sp macro="" textlink="">
      <xdr:nvSpPr>
        <xdr:cNvPr id="535" name="n_1mainValue【消防施設】&#10;有形固定資産減価償却率">
          <a:extLst>
            <a:ext uri="{FF2B5EF4-FFF2-40B4-BE49-F238E27FC236}">
              <a16:creationId xmlns:a16="http://schemas.microsoft.com/office/drawing/2014/main" id="{00000000-0008-0000-0200-000017020000}"/>
            </a:ext>
          </a:extLst>
        </xdr:cNvPr>
        <xdr:cNvSpPr txBox="1"/>
      </xdr:nvSpPr>
      <xdr:spPr>
        <a:xfrm>
          <a:off x="15266044"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163303</xdr:rowOff>
    </xdr:from>
    <xdr:ext cx="405111" cy="259045"/>
    <xdr:sp macro="" textlink="">
      <xdr:nvSpPr>
        <xdr:cNvPr id="536" name="n_2mainValue【消防施設】&#10;有形固定資産減価償却率">
          <a:extLst>
            <a:ext uri="{FF2B5EF4-FFF2-40B4-BE49-F238E27FC236}">
              <a16:creationId xmlns:a16="http://schemas.microsoft.com/office/drawing/2014/main" id="{00000000-0008-0000-0200-000018020000}"/>
            </a:ext>
          </a:extLst>
        </xdr:cNvPr>
        <xdr:cNvSpPr txBox="1"/>
      </xdr:nvSpPr>
      <xdr:spPr>
        <a:xfrm>
          <a:off x="143897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134819</xdr:rowOff>
    </xdr:from>
    <xdr:ext cx="405111" cy="259045"/>
    <xdr:sp macro="" textlink="">
      <xdr:nvSpPr>
        <xdr:cNvPr id="537" name="n_4mainValue【消防施設】&#10;有形固定資産減価償却率">
          <a:extLst>
            <a:ext uri="{FF2B5EF4-FFF2-40B4-BE49-F238E27FC236}">
              <a16:creationId xmlns:a16="http://schemas.microsoft.com/office/drawing/2014/main" id="{00000000-0008-0000-0200-000019020000}"/>
            </a:ext>
          </a:extLst>
        </xdr:cNvPr>
        <xdr:cNvSpPr txBox="1"/>
      </xdr:nvSpPr>
      <xdr:spPr>
        <a:xfrm>
          <a:off x="12611744" y="1385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200-00001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200-00002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5" name="正方形/長方形 544">
          <a:extLst>
            <a:ext uri="{FF2B5EF4-FFF2-40B4-BE49-F238E27FC236}">
              <a16:creationId xmlns:a16="http://schemas.microsoft.com/office/drawing/2014/main" id="{00000000-0008-0000-0200-00002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8" name="【消防施設】&#10;一人当たり面積グラフ枠">
          <a:extLst>
            <a:ext uri="{FF2B5EF4-FFF2-40B4-BE49-F238E27FC236}">
              <a16:creationId xmlns:a16="http://schemas.microsoft.com/office/drawing/2014/main" id="{00000000-0008-0000-0200-00002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560" name="【消防施設】&#10;一人当たり面積最小値テキスト">
          <a:extLst>
            <a:ext uri="{FF2B5EF4-FFF2-40B4-BE49-F238E27FC236}">
              <a16:creationId xmlns:a16="http://schemas.microsoft.com/office/drawing/2014/main" id="{00000000-0008-0000-0200-00003002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562" name="【消防施設】&#10;一人当たり面積最大値テキスト">
          <a:extLst>
            <a:ext uri="{FF2B5EF4-FFF2-40B4-BE49-F238E27FC236}">
              <a16:creationId xmlns:a16="http://schemas.microsoft.com/office/drawing/2014/main" id="{00000000-0008-0000-0200-000032020000}"/>
            </a:ext>
          </a:extLst>
        </xdr:cNvPr>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564" name="【消防施設】&#10;一人当たり面積平均値テキスト">
          <a:extLst>
            <a:ext uri="{FF2B5EF4-FFF2-40B4-BE49-F238E27FC236}">
              <a16:creationId xmlns:a16="http://schemas.microsoft.com/office/drawing/2014/main" id="{00000000-0008-0000-0200-000034020000}"/>
            </a:ext>
          </a:extLst>
        </xdr:cNvPr>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567" name="フローチャート: 判断 566">
          <a:extLst>
            <a:ext uri="{FF2B5EF4-FFF2-40B4-BE49-F238E27FC236}">
              <a16:creationId xmlns:a16="http://schemas.microsoft.com/office/drawing/2014/main" id="{00000000-0008-0000-0200-000037020000}"/>
            </a:ext>
          </a:extLst>
        </xdr:cNvPr>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568" name="フローチャート: 判断 567">
          <a:extLst>
            <a:ext uri="{FF2B5EF4-FFF2-40B4-BE49-F238E27FC236}">
              <a16:creationId xmlns:a16="http://schemas.microsoft.com/office/drawing/2014/main" id="{00000000-0008-0000-0200-000038020000}"/>
            </a:ext>
          </a:extLst>
        </xdr:cNvPr>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569" name="フローチャート: 判断 568">
          <a:extLst>
            <a:ext uri="{FF2B5EF4-FFF2-40B4-BE49-F238E27FC236}">
              <a16:creationId xmlns:a16="http://schemas.microsoft.com/office/drawing/2014/main" id="{00000000-0008-0000-0200-00003902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200-00003D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575" name="楕円 574">
          <a:extLst>
            <a:ext uri="{FF2B5EF4-FFF2-40B4-BE49-F238E27FC236}">
              <a16:creationId xmlns:a16="http://schemas.microsoft.com/office/drawing/2014/main" id="{00000000-0008-0000-0200-00003F020000}"/>
            </a:ext>
          </a:extLst>
        </xdr:cNvPr>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148607</xdr:rowOff>
    </xdr:from>
    <xdr:ext cx="469744" cy="259045"/>
    <xdr:sp macro="" textlink="">
      <xdr:nvSpPr>
        <xdr:cNvPr id="576" name="【消防施設】&#10;一人当たり面積該当値テキスト">
          <a:extLst>
            <a:ext uri="{FF2B5EF4-FFF2-40B4-BE49-F238E27FC236}">
              <a16:creationId xmlns:a16="http://schemas.microsoft.com/office/drawing/2014/main" id="{00000000-0008-0000-0200-000040020000}"/>
            </a:ext>
          </a:extLst>
        </xdr:cNvPr>
        <xdr:cNvSpPr txBox="1"/>
      </xdr:nvSpPr>
      <xdr:spPr>
        <a:xfrm>
          <a:off x="22199600"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577" name="楕円 576">
          <a:extLst>
            <a:ext uri="{FF2B5EF4-FFF2-40B4-BE49-F238E27FC236}">
              <a16:creationId xmlns:a16="http://schemas.microsoft.com/office/drawing/2014/main" id="{00000000-0008-0000-0200-000041020000}"/>
            </a:ext>
          </a:extLst>
        </xdr:cNvPr>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49530</xdr:rowOff>
    </xdr:from>
    <xdr:to>
      <xdr:col>116</xdr:col>
      <xdr:colOff>63500</xdr:colOff>
      <xdr:row>85</xdr:row>
      <xdr:rowOff>49530</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165608</xdr:rowOff>
    </xdr:from>
    <xdr:to>
      <xdr:col>107</xdr:col>
      <xdr:colOff>101600</xdr:colOff>
      <xdr:row>85</xdr:row>
      <xdr:rowOff>95758</xdr:rowOff>
    </xdr:to>
    <xdr:sp macro="" textlink="">
      <xdr:nvSpPr>
        <xdr:cNvPr id="579" name="楕円 578">
          <a:extLst>
            <a:ext uri="{FF2B5EF4-FFF2-40B4-BE49-F238E27FC236}">
              <a16:creationId xmlns:a16="http://schemas.microsoft.com/office/drawing/2014/main" id="{00000000-0008-0000-0200-000043020000}"/>
            </a:ext>
          </a:extLst>
        </xdr:cNvPr>
        <xdr:cNvSpPr/>
      </xdr:nvSpPr>
      <xdr:spPr>
        <a:xfrm>
          <a:off x="20383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44958</xdr:rowOff>
    </xdr:from>
    <xdr:to>
      <xdr:col>111</xdr:col>
      <xdr:colOff>177800</xdr:colOff>
      <xdr:row>85</xdr:row>
      <xdr:rowOff>49530</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0434300" y="14618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165608</xdr:rowOff>
    </xdr:from>
    <xdr:to>
      <xdr:col>98</xdr:col>
      <xdr:colOff>38100</xdr:colOff>
      <xdr:row>85</xdr:row>
      <xdr:rowOff>95758</xdr:rowOff>
    </xdr:to>
    <xdr:sp macro="" textlink="">
      <xdr:nvSpPr>
        <xdr:cNvPr id="581" name="楕円 580">
          <a:extLst>
            <a:ext uri="{FF2B5EF4-FFF2-40B4-BE49-F238E27FC236}">
              <a16:creationId xmlns:a16="http://schemas.microsoft.com/office/drawing/2014/main" id="{00000000-0008-0000-0200-000045020000}"/>
            </a:ext>
          </a:extLst>
        </xdr:cNvPr>
        <xdr:cNvSpPr/>
      </xdr:nvSpPr>
      <xdr:spPr>
        <a:xfrm>
          <a:off x="18605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164864</xdr:rowOff>
    </xdr:from>
    <xdr:ext cx="469744" cy="259045"/>
    <xdr:sp macro="" textlink="">
      <xdr:nvSpPr>
        <xdr:cNvPr id="582" name="n_1aveValue【消防施設】&#10;一人当たり面積">
          <a:extLst>
            <a:ext uri="{FF2B5EF4-FFF2-40B4-BE49-F238E27FC236}">
              <a16:creationId xmlns:a16="http://schemas.microsoft.com/office/drawing/2014/main" id="{00000000-0008-0000-0200-000046020000}"/>
            </a:ext>
          </a:extLst>
        </xdr:cNvPr>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583" name="n_2aveValue【消防施設】&#10;一人当たり面積">
          <a:extLst>
            <a:ext uri="{FF2B5EF4-FFF2-40B4-BE49-F238E27FC236}">
              <a16:creationId xmlns:a16="http://schemas.microsoft.com/office/drawing/2014/main" id="{00000000-0008-0000-0200-000047020000}"/>
            </a:ext>
          </a:extLst>
        </xdr:cNvPr>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584" name="n_3aveValue【消防施設】&#10;一人当たり面積">
          <a:extLst>
            <a:ext uri="{FF2B5EF4-FFF2-40B4-BE49-F238E27FC236}">
              <a16:creationId xmlns:a16="http://schemas.microsoft.com/office/drawing/2014/main" id="{00000000-0008-0000-0200-000048020000}"/>
            </a:ext>
          </a:extLst>
        </xdr:cNvPr>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585" name="n_4aveValue【消防施設】&#10;一人当たり面積">
          <a:extLst>
            <a:ext uri="{FF2B5EF4-FFF2-40B4-BE49-F238E27FC236}">
              <a16:creationId xmlns:a16="http://schemas.microsoft.com/office/drawing/2014/main" id="{00000000-0008-0000-0200-00004902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586" name="n_1mainValue【消防施設】&#10;一人当たり面積">
          <a:extLst>
            <a:ext uri="{FF2B5EF4-FFF2-40B4-BE49-F238E27FC236}">
              <a16:creationId xmlns:a16="http://schemas.microsoft.com/office/drawing/2014/main" id="{00000000-0008-0000-0200-00004A020000}"/>
            </a:ext>
          </a:extLst>
        </xdr:cNvPr>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86885</xdr:rowOff>
    </xdr:from>
    <xdr:ext cx="469744" cy="259045"/>
    <xdr:sp macro="" textlink="">
      <xdr:nvSpPr>
        <xdr:cNvPr id="587" name="n_2mainValue【消防施設】&#10;一人当たり面積">
          <a:extLst>
            <a:ext uri="{FF2B5EF4-FFF2-40B4-BE49-F238E27FC236}">
              <a16:creationId xmlns:a16="http://schemas.microsoft.com/office/drawing/2014/main" id="{00000000-0008-0000-0200-00004B020000}"/>
            </a:ext>
          </a:extLst>
        </xdr:cNvPr>
        <xdr:cNvSpPr txBox="1"/>
      </xdr:nvSpPr>
      <xdr:spPr>
        <a:xfrm>
          <a:off x="20199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86885</xdr:rowOff>
    </xdr:from>
    <xdr:ext cx="469744" cy="259045"/>
    <xdr:sp macro="" textlink="">
      <xdr:nvSpPr>
        <xdr:cNvPr id="588" name="n_4mainValue【消防施設】&#10;一人当たり面積">
          <a:extLst>
            <a:ext uri="{FF2B5EF4-FFF2-40B4-BE49-F238E27FC236}">
              <a16:creationId xmlns:a16="http://schemas.microsoft.com/office/drawing/2014/main" id="{00000000-0008-0000-0200-00004C020000}"/>
            </a:ext>
          </a:extLst>
        </xdr:cNvPr>
        <xdr:cNvSpPr txBox="1"/>
      </xdr:nvSpPr>
      <xdr:spPr>
        <a:xfrm>
          <a:off x="18421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7" name="テキスト ボックス 596">
          <a:extLst>
            <a:ext uri="{FF2B5EF4-FFF2-40B4-BE49-F238E27FC236}">
              <a16:creationId xmlns:a16="http://schemas.microsoft.com/office/drawing/2014/main" id="{00000000-0008-0000-0200-00005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8" name="直線コネクタ 597">
          <a:extLst>
            <a:ext uri="{FF2B5EF4-FFF2-40B4-BE49-F238E27FC236}">
              <a16:creationId xmlns:a16="http://schemas.microsoft.com/office/drawing/2014/main" id="{00000000-0008-0000-0200-00005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9" name="テキスト ボックス 598">
          <a:extLst>
            <a:ext uri="{FF2B5EF4-FFF2-40B4-BE49-F238E27FC236}">
              <a16:creationId xmlns:a16="http://schemas.microsoft.com/office/drawing/2014/main" id="{00000000-0008-0000-0200-00005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3" name="【庁舎】&#10;有形固定資産減価償却率グラフ枠">
          <a:extLst>
            <a:ext uri="{FF2B5EF4-FFF2-40B4-BE49-F238E27FC236}">
              <a16:creationId xmlns:a16="http://schemas.microsoft.com/office/drawing/2014/main" id="{00000000-0008-0000-0200-00006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615" name="【庁舎】&#10;有形固定資産減価償却率最小値テキスト">
          <a:extLst>
            <a:ext uri="{FF2B5EF4-FFF2-40B4-BE49-F238E27FC236}">
              <a16:creationId xmlns:a16="http://schemas.microsoft.com/office/drawing/2014/main" id="{00000000-0008-0000-0200-000067020000}"/>
            </a:ext>
          </a:extLst>
        </xdr:cNvPr>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617" name="【庁舎】&#10;有形固定資産減価償却率最大値テキスト">
          <a:extLst>
            <a:ext uri="{FF2B5EF4-FFF2-40B4-BE49-F238E27FC236}">
              <a16:creationId xmlns:a16="http://schemas.microsoft.com/office/drawing/2014/main" id="{00000000-0008-0000-0200-000069020000}"/>
            </a:ext>
          </a:extLst>
        </xdr:cNvPr>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619" name="【庁舎】&#10;有形固定資産減価償却率平均値テキスト">
          <a:extLst>
            <a:ext uri="{FF2B5EF4-FFF2-40B4-BE49-F238E27FC236}">
              <a16:creationId xmlns:a16="http://schemas.microsoft.com/office/drawing/2014/main" id="{00000000-0008-0000-0200-00006B020000}"/>
            </a:ext>
          </a:extLst>
        </xdr:cNvPr>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51526</xdr:rowOff>
    </xdr:from>
    <xdr:to>
      <xdr:col>67</xdr:col>
      <xdr:colOff>101600</xdr:colOff>
      <xdr:row>104</xdr:row>
      <xdr:rowOff>153126</xdr:rowOff>
    </xdr:to>
    <xdr:sp macro="" textlink="">
      <xdr:nvSpPr>
        <xdr:cNvPr id="624" name="フローチャート: 判断 623">
          <a:extLst>
            <a:ext uri="{FF2B5EF4-FFF2-40B4-BE49-F238E27FC236}">
              <a16:creationId xmlns:a16="http://schemas.microsoft.com/office/drawing/2014/main" id="{00000000-0008-0000-0200-000070020000}"/>
            </a:ext>
          </a:extLst>
        </xdr:cNvPr>
        <xdr:cNvSpPr/>
      </xdr:nvSpPr>
      <xdr:spPr>
        <a:xfrm>
          <a:off x="12763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133169</xdr:rowOff>
    </xdr:from>
    <xdr:to>
      <xdr:col>85</xdr:col>
      <xdr:colOff>177800</xdr:colOff>
      <xdr:row>103</xdr:row>
      <xdr:rowOff>63319</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62687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156046</xdr:rowOff>
    </xdr:from>
    <xdr:ext cx="405111" cy="259045"/>
    <xdr:sp macro="" textlink="">
      <xdr:nvSpPr>
        <xdr:cNvPr id="631" name="【庁舎】&#10;有形固定資産減価償却率該当値テキスト">
          <a:extLst>
            <a:ext uri="{FF2B5EF4-FFF2-40B4-BE49-F238E27FC236}">
              <a16:creationId xmlns:a16="http://schemas.microsoft.com/office/drawing/2014/main" id="{00000000-0008-0000-0200-000077020000}"/>
            </a:ext>
          </a:extLst>
        </xdr:cNvPr>
        <xdr:cNvSpPr txBox="1"/>
      </xdr:nvSpPr>
      <xdr:spPr>
        <a:xfrm>
          <a:off x="16357600" y="1747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102144</xdr:rowOff>
    </xdr:from>
    <xdr:to>
      <xdr:col>81</xdr:col>
      <xdr:colOff>101600</xdr:colOff>
      <xdr:row>103</xdr:row>
      <xdr:rowOff>32294</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5430500" y="175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152944</xdr:rowOff>
    </xdr:from>
    <xdr:to>
      <xdr:col>85</xdr:col>
      <xdr:colOff>127000</xdr:colOff>
      <xdr:row>103</xdr:row>
      <xdr:rowOff>12519</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5481300" y="17640844"/>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74386</xdr:rowOff>
    </xdr:from>
    <xdr:to>
      <xdr:col>76</xdr:col>
      <xdr:colOff>165100</xdr:colOff>
      <xdr:row>103</xdr:row>
      <xdr:rowOff>4536</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4541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125186</xdr:rowOff>
    </xdr:from>
    <xdr:to>
      <xdr:col>81</xdr:col>
      <xdr:colOff>50800</xdr:colOff>
      <xdr:row>102</xdr:row>
      <xdr:rowOff>152944</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4592300" y="1761308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9071</xdr:rowOff>
    </xdr:from>
    <xdr:to>
      <xdr:col>67</xdr:col>
      <xdr:colOff>101600</xdr:colOff>
      <xdr:row>102</xdr:row>
      <xdr:rowOff>110671</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2763500" y="1749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163847</xdr:rowOff>
    </xdr:from>
    <xdr:ext cx="405111" cy="259045"/>
    <xdr:sp macro="" textlink="">
      <xdr:nvSpPr>
        <xdr:cNvPr id="637" name="n_1aveValue【庁舎】&#10;有形固定資産減価償却率">
          <a:extLst>
            <a:ext uri="{FF2B5EF4-FFF2-40B4-BE49-F238E27FC236}">
              <a16:creationId xmlns:a16="http://schemas.microsoft.com/office/drawing/2014/main" id="{00000000-0008-0000-0200-00007D020000}"/>
            </a:ext>
          </a:extLst>
        </xdr:cNvPr>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638" name="n_2aveValue【庁舎】&#10;有形固定資産減価償却率">
          <a:extLst>
            <a:ext uri="{FF2B5EF4-FFF2-40B4-BE49-F238E27FC236}">
              <a16:creationId xmlns:a16="http://schemas.microsoft.com/office/drawing/2014/main" id="{00000000-0008-0000-0200-00007E020000}"/>
            </a:ext>
          </a:extLst>
        </xdr:cNvPr>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35758</xdr:rowOff>
    </xdr:from>
    <xdr:ext cx="405111" cy="259045"/>
    <xdr:sp macro="" textlink="">
      <xdr:nvSpPr>
        <xdr:cNvPr id="639" name="n_3aveValue【庁舎】&#10;有形固定資産減価償却率">
          <a:extLst>
            <a:ext uri="{FF2B5EF4-FFF2-40B4-BE49-F238E27FC236}">
              <a16:creationId xmlns:a16="http://schemas.microsoft.com/office/drawing/2014/main" id="{00000000-0008-0000-0200-00007F020000}"/>
            </a:ext>
          </a:extLst>
        </xdr:cNvPr>
        <xdr:cNvSpPr txBox="1"/>
      </xdr:nvSpPr>
      <xdr:spPr>
        <a:xfrm>
          <a:off x="13500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144253</xdr:rowOff>
    </xdr:from>
    <xdr:ext cx="405111" cy="259045"/>
    <xdr:sp macro="" textlink="">
      <xdr:nvSpPr>
        <xdr:cNvPr id="640" name="n_4aveValue【庁舎】&#10;有形固定資産減価償却率">
          <a:extLst>
            <a:ext uri="{FF2B5EF4-FFF2-40B4-BE49-F238E27FC236}">
              <a16:creationId xmlns:a16="http://schemas.microsoft.com/office/drawing/2014/main" id="{00000000-0008-0000-0200-000080020000}"/>
            </a:ext>
          </a:extLst>
        </xdr:cNvPr>
        <xdr:cNvSpPr txBox="1"/>
      </xdr:nvSpPr>
      <xdr:spPr>
        <a:xfrm>
          <a:off x="12611744" y="1797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48821</xdr:rowOff>
    </xdr:from>
    <xdr:ext cx="405111" cy="259045"/>
    <xdr:sp macro="" textlink="">
      <xdr:nvSpPr>
        <xdr:cNvPr id="641" name="n_1mainValue【庁舎】&#10;有形固定資産減価償却率">
          <a:extLst>
            <a:ext uri="{FF2B5EF4-FFF2-40B4-BE49-F238E27FC236}">
              <a16:creationId xmlns:a16="http://schemas.microsoft.com/office/drawing/2014/main" id="{00000000-0008-0000-0200-000081020000}"/>
            </a:ext>
          </a:extLst>
        </xdr:cNvPr>
        <xdr:cNvSpPr txBox="1"/>
      </xdr:nvSpPr>
      <xdr:spPr>
        <a:xfrm>
          <a:off x="15266044" y="1736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21063</xdr:rowOff>
    </xdr:from>
    <xdr:ext cx="405111" cy="259045"/>
    <xdr:sp macro="" textlink="">
      <xdr:nvSpPr>
        <xdr:cNvPr id="642" name="n_2mainValue【庁舎】&#10;有形固定資産減価償却率">
          <a:extLst>
            <a:ext uri="{FF2B5EF4-FFF2-40B4-BE49-F238E27FC236}">
              <a16:creationId xmlns:a16="http://schemas.microsoft.com/office/drawing/2014/main" id="{00000000-0008-0000-0200-000082020000}"/>
            </a:ext>
          </a:extLst>
        </xdr:cNvPr>
        <xdr:cNvSpPr txBox="1"/>
      </xdr:nvSpPr>
      <xdr:spPr>
        <a:xfrm>
          <a:off x="14389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127198</xdr:rowOff>
    </xdr:from>
    <xdr:ext cx="405111" cy="259045"/>
    <xdr:sp macro="" textlink="">
      <xdr:nvSpPr>
        <xdr:cNvPr id="643" name="n_4mainValue【庁舎】&#10;有形固定資産減価償却率">
          <a:extLst>
            <a:ext uri="{FF2B5EF4-FFF2-40B4-BE49-F238E27FC236}">
              <a16:creationId xmlns:a16="http://schemas.microsoft.com/office/drawing/2014/main" id="{00000000-0008-0000-0200-000083020000}"/>
            </a:ext>
          </a:extLst>
        </xdr:cNvPr>
        <xdr:cNvSpPr txBox="1"/>
      </xdr:nvSpPr>
      <xdr:spPr>
        <a:xfrm>
          <a:off x="12611744" y="17272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4" name="正方形/長方形 643">
          <a:extLst>
            <a:ext uri="{FF2B5EF4-FFF2-40B4-BE49-F238E27FC236}">
              <a16:creationId xmlns:a16="http://schemas.microsoft.com/office/drawing/2014/main" id="{00000000-0008-0000-0200-000084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5" name="正方形/長方形 644">
          <a:extLst>
            <a:ext uri="{FF2B5EF4-FFF2-40B4-BE49-F238E27FC236}">
              <a16:creationId xmlns:a16="http://schemas.microsoft.com/office/drawing/2014/main" id="{00000000-0008-0000-0200-000085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3" name="直線コネクタ 652">
          <a:extLst>
            <a:ext uri="{FF2B5EF4-FFF2-40B4-BE49-F238E27FC236}">
              <a16:creationId xmlns:a16="http://schemas.microsoft.com/office/drawing/2014/main" id="{00000000-0008-0000-0200-00008D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8" name="【庁舎】&#10;一人当たり面積グラフ枠">
          <a:extLst>
            <a:ext uri="{FF2B5EF4-FFF2-40B4-BE49-F238E27FC236}">
              <a16:creationId xmlns:a16="http://schemas.microsoft.com/office/drawing/2014/main" id="{00000000-0008-0000-0200-00009C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70" name="【庁舎】&#10;一人当たり面積最小値テキスト">
          <a:extLst>
            <a:ext uri="{FF2B5EF4-FFF2-40B4-BE49-F238E27FC236}">
              <a16:creationId xmlns:a16="http://schemas.microsoft.com/office/drawing/2014/main" id="{00000000-0008-0000-0200-00009E020000}"/>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672" name="【庁舎】&#10;一人当たり面積最大値テキスト">
          <a:extLst>
            <a:ext uri="{FF2B5EF4-FFF2-40B4-BE49-F238E27FC236}">
              <a16:creationId xmlns:a16="http://schemas.microsoft.com/office/drawing/2014/main" id="{00000000-0008-0000-0200-0000A0020000}"/>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674" name="【庁舎】&#10;一人当たり面積平均値テキスト">
          <a:extLst>
            <a:ext uri="{FF2B5EF4-FFF2-40B4-BE49-F238E27FC236}">
              <a16:creationId xmlns:a16="http://schemas.microsoft.com/office/drawing/2014/main" id="{00000000-0008-0000-0200-0000A2020000}"/>
            </a:ext>
          </a:extLst>
        </xdr:cNvPr>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90714</xdr:rowOff>
    </xdr:from>
    <xdr:to>
      <xdr:col>98</xdr:col>
      <xdr:colOff>38100</xdr:colOff>
      <xdr:row>105</xdr:row>
      <xdr:rowOff>20864</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8605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31931</xdr:rowOff>
    </xdr:from>
    <xdr:to>
      <xdr:col>116</xdr:col>
      <xdr:colOff>114300</xdr:colOff>
      <xdr:row>104</xdr:row>
      <xdr:rowOff>133531</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22110700" y="178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54808</xdr:rowOff>
    </xdr:from>
    <xdr:ext cx="469744" cy="259045"/>
    <xdr:sp macro="" textlink="">
      <xdr:nvSpPr>
        <xdr:cNvPr id="686" name="【庁舎】&#10;一人当たり面積該当値テキスト">
          <a:extLst>
            <a:ext uri="{FF2B5EF4-FFF2-40B4-BE49-F238E27FC236}">
              <a16:creationId xmlns:a16="http://schemas.microsoft.com/office/drawing/2014/main" id="{00000000-0008-0000-0200-0000AE020000}"/>
            </a:ext>
          </a:extLst>
        </xdr:cNvPr>
        <xdr:cNvSpPr txBox="1"/>
      </xdr:nvSpPr>
      <xdr:spPr>
        <a:xfrm>
          <a:off x="22199600" y="17714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104</xdr:row>
      <xdr:rowOff>82731</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1323300" y="17907000"/>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22134</xdr:rowOff>
    </xdr:from>
    <xdr:to>
      <xdr:col>107</xdr:col>
      <xdr:colOff>101600</xdr:colOff>
      <xdr:row>104</xdr:row>
      <xdr:rowOff>123734</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20383500" y="1785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72934</xdr:rowOff>
    </xdr:from>
    <xdr:to>
      <xdr:col>111</xdr:col>
      <xdr:colOff>177800</xdr:colOff>
      <xdr:row>104</xdr:row>
      <xdr:rowOff>76200</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20434300" y="179037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138068</xdr:rowOff>
    </xdr:from>
    <xdr:to>
      <xdr:col>98</xdr:col>
      <xdr:colOff>38100</xdr:colOff>
      <xdr:row>104</xdr:row>
      <xdr:rowOff>68218</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8605500" y="1779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10358</xdr:rowOff>
    </xdr:from>
    <xdr:ext cx="469744" cy="259045"/>
    <xdr:sp macro="" textlink="">
      <xdr:nvSpPr>
        <xdr:cNvPr id="692" name="n_1aveValue【庁舎】&#10;一人当たり面積">
          <a:extLst>
            <a:ext uri="{FF2B5EF4-FFF2-40B4-BE49-F238E27FC236}">
              <a16:creationId xmlns:a16="http://schemas.microsoft.com/office/drawing/2014/main" id="{00000000-0008-0000-0200-0000B4020000}"/>
            </a:ext>
          </a:extLst>
        </xdr:cNvPr>
        <xdr:cNvSpPr txBox="1"/>
      </xdr:nvSpPr>
      <xdr:spPr>
        <a:xfrm>
          <a:off x="21075727" y="18184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23421</xdr:rowOff>
    </xdr:from>
    <xdr:ext cx="469744" cy="259045"/>
    <xdr:sp macro="" textlink="">
      <xdr:nvSpPr>
        <xdr:cNvPr id="693" name="n_2aveValue【庁舎】&#10;一人当たり面積">
          <a:extLst>
            <a:ext uri="{FF2B5EF4-FFF2-40B4-BE49-F238E27FC236}">
              <a16:creationId xmlns:a16="http://schemas.microsoft.com/office/drawing/2014/main" id="{00000000-0008-0000-0200-0000B5020000}"/>
            </a:ext>
          </a:extLst>
        </xdr:cNvPr>
        <xdr:cNvSpPr txBox="1"/>
      </xdr:nvSpPr>
      <xdr:spPr>
        <a:xfrm>
          <a:off x="201994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694" name="n_3aveValue【庁舎】&#10;一人当たり面積">
          <a:extLst>
            <a:ext uri="{FF2B5EF4-FFF2-40B4-BE49-F238E27FC236}">
              <a16:creationId xmlns:a16="http://schemas.microsoft.com/office/drawing/2014/main" id="{00000000-0008-0000-0200-0000B6020000}"/>
            </a:ext>
          </a:extLst>
        </xdr:cNvPr>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11991</xdr:rowOff>
    </xdr:from>
    <xdr:ext cx="469744" cy="259045"/>
    <xdr:sp macro="" textlink="">
      <xdr:nvSpPr>
        <xdr:cNvPr id="695" name="n_4aveValue【庁舎】&#10;一人当たり面積">
          <a:extLst>
            <a:ext uri="{FF2B5EF4-FFF2-40B4-BE49-F238E27FC236}">
              <a16:creationId xmlns:a16="http://schemas.microsoft.com/office/drawing/2014/main" id="{00000000-0008-0000-0200-0000B7020000}"/>
            </a:ext>
          </a:extLst>
        </xdr:cNvPr>
        <xdr:cNvSpPr txBox="1"/>
      </xdr:nvSpPr>
      <xdr:spPr>
        <a:xfrm>
          <a:off x="18421427" y="1801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696" name="n_1mainValue【庁舎】&#10;一人当たり面積">
          <a:extLst>
            <a:ext uri="{FF2B5EF4-FFF2-40B4-BE49-F238E27FC236}">
              <a16:creationId xmlns:a16="http://schemas.microsoft.com/office/drawing/2014/main" id="{00000000-0008-0000-0200-0000B8020000}"/>
            </a:ext>
          </a:extLst>
        </xdr:cNvPr>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140261</xdr:rowOff>
    </xdr:from>
    <xdr:ext cx="469744" cy="259045"/>
    <xdr:sp macro="" textlink="">
      <xdr:nvSpPr>
        <xdr:cNvPr id="697" name="n_2mainValue【庁舎】&#10;一人当たり面積">
          <a:extLst>
            <a:ext uri="{FF2B5EF4-FFF2-40B4-BE49-F238E27FC236}">
              <a16:creationId xmlns:a16="http://schemas.microsoft.com/office/drawing/2014/main" id="{00000000-0008-0000-0200-0000B9020000}"/>
            </a:ext>
          </a:extLst>
        </xdr:cNvPr>
        <xdr:cNvSpPr txBox="1"/>
      </xdr:nvSpPr>
      <xdr:spPr>
        <a:xfrm>
          <a:off x="20199427" y="17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84745</xdr:rowOff>
    </xdr:from>
    <xdr:ext cx="469744" cy="259045"/>
    <xdr:sp macro="" textlink="">
      <xdr:nvSpPr>
        <xdr:cNvPr id="698" name="n_4mainValue【庁舎】&#10;一人当たり面積">
          <a:extLst>
            <a:ext uri="{FF2B5EF4-FFF2-40B4-BE49-F238E27FC236}">
              <a16:creationId xmlns:a16="http://schemas.microsoft.com/office/drawing/2014/main" id="{00000000-0008-0000-0200-0000BA020000}"/>
            </a:ext>
          </a:extLst>
        </xdr:cNvPr>
        <xdr:cNvSpPr txBox="1"/>
      </xdr:nvSpPr>
      <xdr:spPr>
        <a:xfrm>
          <a:off x="18421427" y="1757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a:extLst>
            <a:ext uri="{FF2B5EF4-FFF2-40B4-BE49-F238E27FC236}">
              <a16:creationId xmlns:a16="http://schemas.microsoft.com/office/drawing/2014/main" id="{00000000-0008-0000-0200-0000BB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a:extLst>
            <a:ext uri="{FF2B5EF4-FFF2-40B4-BE49-F238E27FC236}">
              <a16:creationId xmlns:a16="http://schemas.microsoft.com/office/drawing/2014/main" id="{00000000-0008-0000-0200-0000BC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類似団体と比較して特に有形固定資産減価償却率が高くなっている施設は一般廃棄物処理施設であり、特に低くなっている施設は、庁舎である。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一般廃棄物処理施設については、糸豊環境美化センターの老朽化が進んでいるものの、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市町において</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2030</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年度供用開始に向け新炉の建設を予定しているため、低下することが見込まれる。庁舎については、平成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年に本庁舎を整備しており、電気・機械系の更新時期を迎えることから、公共施設等総合管理計画に基づき大規模修繕など計画的な維持管理に努める</a:t>
          </a:r>
          <a:r>
            <a:rPr kumimoji="1" lang="ja-JP" altLang="ja-JP" sz="11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95609C1-CB9D-40B3-9165-50DA0C970409}"/>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9D7E0D9D-DF22-4554-A588-D7C26251B8F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D212B882-9FC7-4B14-B384-7094F8A370A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3502283-0241-4399-9440-DFEB602CC7F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D4B3F688-0B3E-433F-9297-4B67D4694F5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CAB6A3E8-3297-48B3-BFA6-C5BE4CE8B673}"/>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348CC94-277D-48DA-AF30-8EBDA941E712}"/>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52725AF-D391-4FD2-99C7-3A7D6A0F676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7BB5CBA-4568-4DBD-A9DF-7AB1CD5B89EF}"/>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E6930A3-C459-42B9-B281-6D961530EB1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62,191
61,258
46.63
29,682,458
29,075,264
492,473
12,510,646
18,417,497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DDC78C1B-CB20-4699-B7DF-DD68106E31EC}"/>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B091582-1071-4AC8-9297-E1B6ABF60607}"/>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23F3B1-E9E1-4E17-96EB-4806764BA59A}"/>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2814BDAF-C46B-4676-AED2-770B21E04679}"/>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FB081EC1-D8F7-40FD-858F-01C6072B7681}"/>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5E54426D-14DC-4A41-AE77-A24AD2E8429A}"/>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B5840243-2724-479D-AC12-34AAFFCD9EBE}"/>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F99EB8D1-C995-4155-881B-8C61D6638F93}"/>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9EC0B1C-FFAB-4135-AB0D-EE9B6BC2E57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8E43D3F7-0B96-4F9F-9366-94055635C15E}"/>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139B961-1BAB-470C-BDCA-DB0F6C98E1D2}"/>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C72B7FA-7FBC-41CA-A98D-F12537DE9661}"/>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CFEE6AE0-8B92-40C8-A71A-C846327DD112}"/>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DEAAF8A-D889-4811-8CE8-311BA9F315FC}"/>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F1C1CF9-296C-465F-9DD1-F398489E7101}"/>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E9995887-430E-4A7D-8992-0955C4377BA8}"/>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AEB93B5E-678F-4637-BAFB-AE354B4E21D7}"/>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90FF3E91-A643-4A1D-A033-885F28F29E3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AAA3B04-8E16-4C6A-93B9-428605A30001}"/>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A608685E-6CDA-4E04-9186-E1FF111110B2}"/>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DFD6451-68B7-4C77-B4B2-4AF4EDE0B831}"/>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C1B7A4ED-D529-44C4-AF96-78E51101689E}"/>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1520404A-F596-488A-93C4-A0DD276B86D7}"/>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F2B8C983-9087-45E1-B492-A690F727FF28}"/>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DAEE105-779A-44D9-9DB6-862B24FC3151}"/>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85DA52E6-BA9D-4639-811D-8EDF9B61090A}"/>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C8C5BC65-3EB6-46AA-AB22-4B113007587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C2B43741-26F7-4493-8810-52F032982BFB}"/>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D1BCBA67-984A-4E9C-BFC1-9F8A4EBA17B4}"/>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432ACAE-DE23-4A86-81D1-67844398E02D}"/>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CCB207C7-746B-4E34-9BA3-9F06DA9A5BEF}"/>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B2B36734-5942-427F-8703-DA118E6F91A1}"/>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6B21A505-5BC3-41BA-B71E-07BE3A86C69D}"/>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B4463B98-8DEF-4DA5-ADD8-B1C0D05E9CBA}"/>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23112B3-543B-4D95-8D28-3CC7C2702393}"/>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49B68B79-E63E-4E1D-BF84-42E74638B025}"/>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7744CB9A-FAF2-4AC3-92D1-FEE1D5F2CFF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特別徴収納税者の増及び新築家屋の増により地方税は増加傾向にあ</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、全国平均</a:t>
          </a:r>
          <a:r>
            <a:rPr kumimoji="1" lang="ja-JP" altLang="en-US"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ポイント上回ったものの</a:t>
          </a:r>
          <a:r>
            <a:rPr kumimoji="1" lang="ja-JP" altLang="ja-JP" sz="1100">
              <a:solidFill>
                <a:schemeClr val="dk1"/>
              </a:solidFill>
              <a:effectLst/>
              <a:latin typeface="+mn-lt"/>
              <a:ea typeface="+mn-ea"/>
              <a:cs typeface="+mn-cs"/>
            </a:rPr>
            <a:t>、歳出における扶助費の増加が続いており、依然として類似団体平均を下回ったまま推移している。今後も厳しい財政運営が見込まれるため行政経費のさらなる節減合理化を推し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77040CA-25CF-461D-9E26-F2E7AA6CF6CC}"/>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3398BDF-8103-4036-BBB6-2CDD9E557A85}"/>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54197E60-0CD6-402E-ADF9-114F393267B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0268C64-4EF5-45BB-B12D-376AE5F97565}"/>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75A12351-B04C-4AB4-9106-AC88EA621982}"/>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3C2EED95-DFC0-440E-99AA-C6C7028CDEE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FC13F84E-3242-4217-B82F-3CBC6956D25E}"/>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87352B2B-6F32-48E1-A723-24B950B61A51}"/>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F8D2952C-64CB-43BD-8CBB-9A365E563693}"/>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95789664-B844-41D3-B241-22BAC5629B93}"/>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7935EED7-5A2E-47A3-9277-C2634BE54222}"/>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A683F934-CA1C-424F-9BC9-BAF2A9A8B6F5}"/>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43647566-0EE3-46E3-8E9E-F4DAA040887D}"/>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EE08F001-77DC-44CD-8B0C-8FC51A55AD9B}"/>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48341454-ADDE-4A7D-96D7-631C875F1144}"/>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EEFADD1D-0F7F-4FDD-8987-5E6D32964A6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C0D84D8E-0C1A-4030-BF1F-04587B6B977C}"/>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DF974E75-F262-4388-94ED-4F7648A90738}"/>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444AFDEA-85B2-45A5-96D3-4B6E01866978}"/>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326351A5-8738-4B05-B129-D278A0114791}"/>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9FE03B47-582A-45FB-A663-4E4CA2F2AEEA}"/>
            </a:ext>
          </a:extLst>
        </xdr:cNvPr>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9FE06F34-ED23-448B-AE36-7FDEDED92B68}"/>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7AF0F491-31DD-448F-BAAE-C584ED679BB2}"/>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64558</xdr:rowOff>
    </xdr:to>
    <xdr:cxnSp macro="">
      <xdr:nvCxnSpPr>
        <xdr:cNvPr id="72" name="直線コネクタ 71">
          <a:extLst>
            <a:ext uri="{FF2B5EF4-FFF2-40B4-BE49-F238E27FC236}">
              <a16:creationId xmlns:a16="http://schemas.microsoft.com/office/drawing/2014/main" id="{3F99897F-B8C4-425D-BA49-F27195F2419C}"/>
            </a:ext>
          </a:extLst>
        </xdr:cNvPr>
        <xdr:cNvCxnSpPr/>
      </xdr:nvCxnSpPr>
      <xdr:spPr>
        <a:xfrm flipV="1">
          <a:off x="3225800" y="75681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CA6C3523-23E8-4003-8AEE-2DF7D2EB105E}"/>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C7674925-123B-4707-9232-5D74A14FFDCA}"/>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64558</xdr:rowOff>
    </xdr:from>
    <xdr:to>
      <xdr:col>15</xdr:col>
      <xdr:colOff>82550</xdr:colOff>
      <xdr:row>44</xdr:row>
      <xdr:rowOff>104775</xdr:rowOff>
    </xdr:to>
    <xdr:cxnSp macro="">
      <xdr:nvCxnSpPr>
        <xdr:cNvPr id="75" name="直線コネクタ 74">
          <a:extLst>
            <a:ext uri="{FF2B5EF4-FFF2-40B4-BE49-F238E27FC236}">
              <a16:creationId xmlns:a16="http://schemas.microsoft.com/office/drawing/2014/main" id="{68190838-8187-4E1F-A7FF-998CF3C68F69}"/>
            </a:ext>
          </a:extLst>
        </xdr:cNvPr>
        <xdr:cNvCxnSpPr/>
      </xdr:nvCxnSpPr>
      <xdr:spPr>
        <a:xfrm flipV="1">
          <a:off x="2336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F8DAABD4-D8C3-42A3-9C71-8BFC733F19F6}"/>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E284D0B7-353A-4DD4-A600-6504D5AD06EC}"/>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104775</xdr:rowOff>
    </xdr:from>
    <xdr:to>
      <xdr:col>11</xdr:col>
      <xdr:colOff>31750</xdr:colOff>
      <xdr:row>44</xdr:row>
      <xdr:rowOff>144992</xdr:rowOff>
    </xdr:to>
    <xdr:cxnSp macro="">
      <xdr:nvCxnSpPr>
        <xdr:cNvPr id="78" name="直線コネクタ 77">
          <a:extLst>
            <a:ext uri="{FF2B5EF4-FFF2-40B4-BE49-F238E27FC236}">
              <a16:creationId xmlns:a16="http://schemas.microsoft.com/office/drawing/2014/main" id="{74237E31-397A-4689-8F6F-CFFEAA5BB9B1}"/>
            </a:ext>
          </a:extLst>
        </xdr:cNvPr>
        <xdr:cNvCxnSpPr/>
      </xdr:nvCxnSpPr>
      <xdr:spPr>
        <a:xfrm flipV="1">
          <a:off x="1447800" y="764857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a:extLst>
            <a:ext uri="{FF2B5EF4-FFF2-40B4-BE49-F238E27FC236}">
              <a16:creationId xmlns:a16="http://schemas.microsoft.com/office/drawing/2014/main" id="{46C514EC-A36C-4537-904A-0C89B0DE636D}"/>
            </a:ext>
          </a:extLst>
        </xdr:cNvPr>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a:extLst>
            <a:ext uri="{FF2B5EF4-FFF2-40B4-BE49-F238E27FC236}">
              <a16:creationId xmlns:a16="http://schemas.microsoft.com/office/drawing/2014/main" id="{2D3DC698-4456-49D5-87C4-C14D26431BCC}"/>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104775</xdr:rowOff>
    </xdr:from>
    <xdr:to>
      <xdr:col>7</xdr:col>
      <xdr:colOff>31750</xdr:colOff>
      <xdr:row>44</xdr:row>
      <xdr:rowOff>34925</xdr:rowOff>
    </xdr:to>
    <xdr:sp macro="" textlink="">
      <xdr:nvSpPr>
        <xdr:cNvPr id="81" name="フローチャート: 判断 80">
          <a:extLst>
            <a:ext uri="{FF2B5EF4-FFF2-40B4-BE49-F238E27FC236}">
              <a16:creationId xmlns:a16="http://schemas.microsoft.com/office/drawing/2014/main" id="{AD676D34-85BC-4071-B7EC-987196713FA3}"/>
            </a:ext>
          </a:extLst>
        </xdr:cNvPr>
        <xdr:cNvSpPr/>
      </xdr:nvSpPr>
      <xdr:spPr>
        <a:xfrm>
          <a:off x="1397000" y="747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45102</xdr:rowOff>
    </xdr:from>
    <xdr:ext cx="762000" cy="259045"/>
    <xdr:sp macro="" textlink="">
      <xdr:nvSpPr>
        <xdr:cNvPr id="82" name="テキスト ボックス 81">
          <a:extLst>
            <a:ext uri="{FF2B5EF4-FFF2-40B4-BE49-F238E27FC236}">
              <a16:creationId xmlns:a16="http://schemas.microsoft.com/office/drawing/2014/main" id="{81079354-A4D3-4AFD-A4AD-41F9E31FD1A1}"/>
            </a:ext>
          </a:extLst>
        </xdr:cNvPr>
        <xdr:cNvSpPr txBox="1"/>
      </xdr:nvSpPr>
      <xdr:spPr>
        <a:xfrm>
          <a:off x="1066800" y="7246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9F67F55D-52F9-4528-B465-EA7954CDDBD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9D4C485D-5781-4CBB-8C0F-4F7C7CE005FA}"/>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E140285F-CDDB-4704-AD96-7E6A4B87CC5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E3431DA-D6BE-4C8B-B0A8-095AA92AB57E}"/>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C406B6B5-FC9B-4E47-8FEE-F380105E8F8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A84BB545-0BEA-4EF1-B0C8-63DC38D71106}"/>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D0222CDC-4650-401C-891B-20A019866A93}"/>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6010DE40-4607-40AC-BC7F-6BBC76B052CF}"/>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887946B-7F6B-46AF-B710-613C3750A459}"/>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13758</xdr:rowOff>
    </xdr:from>
    <xdr:to>
      <xdr:col>15</xdr:col>
      <xdr:colOff>133350</xdr:colOff>
      <xdr:row>44</xdr:row>
      <xdr:rowOff>115358</xdr:rowOff>
    </xdr:to>
    <xdr:sp macro="" textlink="">
      <xdr:nvSpPr>
        <xdr:cNvPr id="92" name="楕円 91">
          <a:extLst>
            <a:ext uri="{FF2B5EF4-FFF2-40B4-BE49-F238E27FC236}">
              <a16:creationId xmlns:a16="http://schemas.microsoft.com/office/drawing/2014/main" id="{FB90EED3-BB88-4E64-8F5E-B893EFB81548}"/>
            </a:ext>
          </a:extLst>
        </xdr:cNvPr>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100135</xdr:rowOff>
    </xdr:from>
    <xdr:ext cx="762000" cy="259045"/>
    <xdr:sp macro="" textlink="">
      <xdr:nvSpPr>
        <xdr:cNvPr id="93" name="テキスト ボックス 92">
          <a:extLst>
            <a:ext uri="{FF2B5EF4-FFF2-40B4-BE49-F238E27FC236}">
              <a16:creationId xmlns:a16="http://schemas.microsoft.com/office/drawing/2014/main" id="{02622B3A-A767-40DC-98C2-6E4844CD6437}"/>
            </a:ext>
          </a:extLst>
        </xdr:cNvPr>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53975</xdr:rowOff>
    </xdr:from>
    <xdr:to>
      <xdr:col>11</xdr:col>
      <xdr:colOff>82550</xdr:colOff>
      <xdr:row>44</xdr:row>
      <xdr:rowOff>155575</xdr:rowOff>
    </xdr:to>
    <xdr:sp macro="" textlink="">
      <xdr:nvSpPr>
        <xdr:cNvPr id="94" name="楕円 93">
          <a:extLst>
            <a:ext uri="{FF2B5EF4-FFF2-40B4-BE49-F238E27FC236}">
              <a16:creationId xmlns:a16="http://schemas.microsoft.com/office/drawing/2014/main" id="{7A52ABED-134A-412E-B8A4-A1AF744BDBED}"/>
            </a:ext>
          </a:extLst>
        </xdr:cNvPr>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140352</xdr:rowOff>
    </xdr:from>
    <xdr:ext cx="762000" cy="259045"/>
    <xdr:sp macro="" textlink="">
      <xdr:nvSpPr>
        <xdr:cNvPr id="95" name="テキスト ボックス 94">
          <a:extLst>
            <a:ext uri="{FF2B5EF4-FFF2-40B4-BE49-F238E27FC236}">
              <a16:creationId xmlns:a16="http://schemas.microsoft.com/office/drawing/2014/main" id="{03529E4A-3A80-4E51-B863-ACAEDEC6D4E8}"/>
            </a:ext>
          </a:extLst>
        </xdr:cNvPr>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94192</xdr:rowOff>
    </xdr:from>
    <xdr:to>
      <xdr:col>7</xdr:col>
      <xdr:colOff>31750</xdr:colOff>
      <xdr:row>45</xdr:row>
      <xdr:rowOff>24342</xdr:rowOff>
    </xdr:to>
    <xdr:sp macro="" textlink="">
      <xdr:nvSpPr>
        <xdr:cNvPr id="96" name="楕円 95">
          <a:extLst>
            <a:ext uri="{FF2B5EF4-FFF2-40B4-BE49-F238E27FC236}">
              <a16:creationId xmlns:a16="http://schemas.microsoft.com/office/drawing/2014/main" id="{9BFF71EB-CED3-4EAD-A328-608FFFBAF334}"/>
            </a:ext>
          </a:extLst>
        </xdr:cNvPr>
        <xdr:cNvSpPr/>
      </xdr:nvSpPr>
      <xdr:spPr>
        <a:xfrm>
          <a:off x="1397000" y="763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9119</xdr:rowOff>
    </xdr:from>
    <xdr:ext cx="762000" cy="259045"/>
    <xdr:sp macro="" textlink="">
      <xdr:nvSpPr>
        <xdr:cNvPr id="97" name="テキスト ボックス 96">
          <a:extLst>
            <a:ext uri="{FF2B5EF4-FFF2-40B4-BE49-F238E27FC236}">
              <a16:creationId xmlns:a16="http://schemas.microsoft.com/office/drawing/2014/main" id="{3B079C54-0375-409C-B856-D7EE3DAD89D5}"/>
            </a:ext>
          </a:extLst>
        </xdr:cNvPr>
        <xdr:cNvSpPr txBox="1"/>
      </xdr:nvSpPr>
      <xdr:spPr>
        <a:xfrm>
          <a:off x="1066800" y="7724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AB02C0AB-6B7B-4F3B-8C9A-910E3DDC5AD6}"/>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EA762A9F-E66E-4979-8992-D1F3E03487FA}"/>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D451566-8CAD-45D6-8E6D-73AD911EC555}"/>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DEDF3FF1-233E-4D24-A5B9-A3A4019F9EA6}"/>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5402E29D-EB7C-4E20-93E9-17246DC0DF2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83395B76-883C-474C-8D1C-88F342993AC8}"/>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DEC389CF-673C-4FD6-AB13-90F6E3B16C2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2B916C6D-254A-4009-8650-69817E0BED38}"/>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F202A784-5468-4D62-B061-02FCEC2A111F}"/>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EF7F0C3F-B630-43E0-9C5F-5427CF2AC25A}"/>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E5A44F43-044E-4634-A73E-3F52B12F412B}"/>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D7E9DFD-01D6-4165-992A-169458C1150C}"/>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3021DD1C-F828-4231-8CC3-06DA4E847B93}"/>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経常一般財源等においては、地方税や地方消費税</a:t>
          </a:r>
          <a:r>
            <a:rPr kumimoji="1" lang="ja-JP" altLang="en-US" sz="1100">
              <a:solidFill>
                <a:schemeClr val="dk1"/>
              </a:solidFill>
              <a:effectLst/>
              <a:latin typeface="+mn-lt"/>
              <a:ea typeface="+mn-ea"/>
              <a:cs typeface="+mn-cs"/>
            </a:rPr>
            <a:t>、地方交付税</a:t>
          </a:r>
          <a:r>
            <a:rPr kumimoji="1" lang="ja-JP" altLang="ja-JP" sz="1100">
              <a:solidFill>
                <a:schemeClr val="dk1"/>
              </a:solidFill>
              <a:effectLst/>
              <a:latin typeface="+mn-lt"/>
              <a:ea typeface="+mn-ea"/>
              <a:cs typeface="+mn-cs"/>
            </a:rPr>
            <a:t>が増加したため、経常一般財源等全体でも</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一方、</a:t>
          </a:r>
          <a:r>
            <a:rPr kumimoji="1" lang="ja-JP" altLang="ja-JP" sz="1100">
              <a:solidFill>
                <a:schemeClr val="dk1"/>
              </a:solidFill>
              <a:effectLst/>
              <a:latin typeface="+mn-lt"/>
              <a:ea typeface="+mn-ea"/>
              <a:cs typeface="+mn-cs"/>
            </a:rPr>
            <a:t>一般財源等充当経常経費は、</a:t>
          </a:r>
          <a:r>
            <a:rPr kumimoji="1" lang="ja-JP" altLang="en-US" sz="1100">
              <a:solidFill>
                <a:schemeClr val="dk1"/>
              </a:solidFill>
              <a:effectLst/>
              <a:latin typeface="+mn-lt"/>
              <a:ea typeface="+mn-ea"/>
              <a:cs typeface="+mn-cs"/>
            </a:rPr>
            <a:t>物件費と</a:t>
          </a:r>
          <a:r>
            <a:rPr kumimoji="1" lang="ja-JP" altLang="ja-JP" sz="1100">
              <a:solidFill>
                <a:schemeClr val="dk1"/>
              </a:solidFill>
              <a:effectLst/>
              <a:latin typeface="+mn-lt"/>
              <a:ea typeface="+mn-ea"/>
              <a:cs typeface="+mn-cs"/>
            </a:rPr>
            <a:t>公債費が減となったものの、扶助費</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保育関連事業、障害福祉事業等の増により、一般財源等充当経常経費全体でも増となった。このため、</a:t>
          </a:r>
          <a:r>
            <a:rPr kumimoji="1" lang="ja-JP" altLang="en-US" sz="1100">
              <a:solidFill>
                <a:schemeClr val="dk1"/>
              </a:solidFill>
              <a:effectLst/>
              <a:latin typeface="+mn-lt"/>
              <a:ea typeface="+mn-ea"/>
              <a:cs typeface="+mn-cs"/>
            </a:rPr>
            <a:t>経常収支比率としても、</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ポイント減に留まっている。</a:t>
          </a:r>
          <a:r>
            <a:rPr kumimoji="1" lang="ja-JP" altLang="ja-JP" sz="1100">
              <a:solidFill>
                <a:schemeClr val="dk1"/>
              </a:solidFill>
              <a:effectLst/>
              <a:latin typeface="+mn-lt"/>
              <a:ea typeface="+mn-ea"/>
              <a:cs typeface="+mn-cs"/>
            </a:rPr>
            <a:t>助費が増加傾向にあり、今後も引き続き行財政改革に取組み、経常的経費の削減と経常一般財源の増収に努めなければならない。</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BC2184A-6B14-4A87-851D-063CF4CB7EA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C408C1A9-5CCD-4BBB-B404-5431CAB25DE9}"/>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24D89C9A-617E-4723-B8EF-FA5C5FC7AA1B}"/>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38402998-62A2-4AC2-B272-872358798329}"/>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2107AAE0-EEF0-476A-8B62-476E98A11ADD}"/>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4B847DDD-0191-46F2-AC0B-43E34A2A275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A8B05A81-4C7B-446A-96B1-E03ACD99AA1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DEB50E84-3F70-4714-BE6A-957F0FF76857}"/>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8BF536E7-B7B6-481A-BEF5-BE4F7C3B069E}"/>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E2C4C23F-7279-4E64-A626-915349E485D5}"/>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B0DA52A4-9348-4A57-8344-36FEACCF2F51}"/>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D0138551-D88C-4C81-A3A6-0392388E8AC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6115BBA8-5E13-4234-A3C8-AA72ADCB23F7}"/>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BB7F2084-1F45-4742-A6D7-DBEE438B90EA}"/>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a:extLst>
            <a:ext uri="{FF2B5EF4-FFF2-40B4-BE49-F238E27FC236}">
              <a16:creationId xmlns:a16="http://schemas.microsoft.com/office/drawing/2014/main" id="{7034ED80-DD55-4433-82AF-F48A50BD03EC}"/>
            </a:ext>
          </a:extLst>
        </xdr:cNvPr>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a:extLst>
            <a:ext uri="{FF2B5EF4-FFF2-40B4-BE49-F238E27FC236}">
              <a16:creationId xmlns:a16="http://schemas.microsoft.com/office/drawing/2014/main" id="{813A8B37-B84C-4D7F-93C7-83EC92ADCC7C}"/>
            </a:ext>
          </a:extLst>
        </xdr:cNvPr>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a:extLst>
            <a:ext uri="{FF2B5EF4-FFF2-40B4-BE49-F238E27FC236}">
              <a16:creationId xmlns:a16="http://schemas.microsoft.com/office/drawing/2014/main" id="{DF8BC046-17A8-4D8B-9CF8-0F344ED4979C}"/>
            </a:ext>
          </a:extLst>
        </xdr:cNvPr>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a:extLst>
            <a:ext uri="{FF2B5EF4-FFF2-40B4-BE49-F238E27FC236}">
              <a16:creationId xmlns:a16="http://schemas.microsoft.com/office/drawing/2014/main" id="{B29D6180-ED56-46BD-87CA-85E1B119CC1C}"/>
            </a:ext>
          </a:extLst>
        </xdr:cNvPr>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a:extLst>
            <a:ext uri="{FF2B5EF4-FFF2-40B4-BE49-F238E27FC236}">
              <a16:creationId xmlns:a16="http://schemas.microsoft.com/office/drawing/2014/main" id="{96C961BB-D976-447A-BFF8-E5977A0807D4}"/>
            </a:ext>
          </a:extLst>
        </xdr:cNvPr>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58928</xdr:rowOff>
    </xdr:from>
    <xdr:to>
      <xdr:col>23</xdr:col>
      <xdr:colOff>133350</xdr:colOff>
      <xdr:row>62</xdr:row>
      <xdr:rowOff>107188</xdr:rowOff>
    </xdr:to>
    <xdr:cxnSp macro="">
      <xdr:nvCxnSpPr>
        <xdr:cNvPr id="130" name="直線コネクタ 129">
          <a:extLst>
            <a:ext uri="{FF2B5EF4-FFF2-40B4-BE49-F238E27FC236}">
              <a16:creationId xmlns:a16="http://schemas.microsoft.com/office/drawing/2014/main" id="{7C2DBDAD-2BF0-42E4-A672-8308229C4B0F}"/>
            </a:ext>
          </a:extLst>
        </xdr:cNvPr>
        <xdr:cNvCxnSpPr/>
      </xdr:nvCxnSpPr>
      <xdr:spPr>
        <a:xfrm flipV="1">
          <a:off x="4114800" y="10688828"/>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a:extLst>
            <a:ext uri="{FF2B5EF4-FFF2-40B4-BE49-F238E27FC236}">
              <a16:creationId xmlns:a16="http://schemas.microsoft.com/office/drawing/2014/main" id="{35A3C94E-C438-4853-A418-7DD59151B3E6}"/>
            </a:ext>
          </a:extLst>
        </xdr:cNvPr>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a:extLst>
            <a:ext uri="{FF2B5EF4-FFF2-40B4-BE49-F238E27FC236}">
              <a16:creationId xmlns:a16="http://schemas.microsoft.com/office/drawing/2014/main" id="{7FE5161A-768A-4072-A17B-41662271DDB1}"/>
            </a:ext>
          </a:extLst>
        </xdr:cNvPr>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95250</xdr:rowOff>
    </xdr:from>
    <xdr:to>
      <xdr:col>19</xdr:col>
      <xdr:colOff>133350</xdr:colOff>
      <xdr:row>62</xdr:row>
      <xdr:rowOff>107188</xdr:rowOff>
    </xdr:to>
    <xdr:cxnSp macro="">
      <xdr:nvCxnSpPr>
        <xdr:cNvPr id="133" name="直線コネクタ 132">
          <a:extLst>
            <a:ext uri="{FF2B5EF4-FFF2-40B4-BE49-F238E27FC236}">
              <a16:creationId xmlns:a16="http://schemas.microsoft.com/office/drawing/2014/main" id="{6A1D49C8-03C9-4B11-967B-8D989A8E16B9}"/>
            </a:ext>
          </a:extLst>
        </xdr:cNvPr>
        <xdr:cNvCxnSpPr/>
      </xdr:nvCxnSpPr>
      <xdr:spPr>
        <a:xfrm>
          <a:off x="3225800" y="10553700"/>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a:extLst>
            <a:ext uri="{FF2B5EF4-FFF2-40B4-BE49-F238E27FC236}">
              <a16:creationId xmlns:a16="http://schemas.microsoft.com/office/drawing/2014/main" id="{49591675-47DE-415C-BFC1-A8333DFEF81B}"/>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a:extLst>
            <a:ext uri="{FF2B5EF4-FFF2-40B4-BE49-F238E27FC236}">
              <a16:creationId xmlns:a16="http://schemas.microsoft.com/office/drawing/2014/main" id="{787199C6-2F90-4EB5-8108-6B062E206F1D}"/>
            </a:ext>
          </a:extLst>
        </xdr:cNvPr>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95250</xdr:rowOff>
    </xdr:from>
    <xdr:to>
      <xdr:col>15</xdr:col>
      <xdr:colOff>82550</xdr:colOff>
      <xdr:row>62</xdr:row>
      <xdr:rowOff>5842</xdr:rowOff>
    </xdr:to>
    <xdr:cxnSp macro="">
      <xdr:nvCxnSpPr>
        <xdr:cNvPr id="136" name="直線コネクタ 135">
          <a:extLst>
            <a:ext uri="{FF2B5EF4-FFF2-40B4-BE49-F238E27FC236}">
              <a16:creationId xmlns:a16="http://schemas.microsoft.com/office/drawing/2014/main" id="{ED8C1407-AC5D-4675-B652-9747A6E1E472}"/>
            </a:ext>
          </a:extLst>
        </xdr:cNvPr>
        <xdr:cNvCxnSpPr/>
      </xdr:nvCxnSpPr>
      <xdr:spPr>
        <a:xfrm flipV="1">
          <a:off x="2336800" y="105537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a:extLst>
            <a:ext uri="{FF2B5EF4-FFF2-40B4-BE49-F238E27FC236}">
              <a16:creationId xmlns:a16="http://schemas.microsoft.com/office/drawing/2014/main" id="{6F0E98A6-007E-4171-87B7-5B7E00010C7A}"/>
            </a:ext>
          </a:extLst>
        </xdr:cNvPr>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a:extLst>
            <a:ext uri="{FF2B5EF4-FFF2-40B4-BE49-F238E27FC236}">
              <a16:creationId xmlns:a16="http://schemas.microsoft.com/office/drawing/2014/main" id="{0F0736FA-8E25-43A9-87E6-D0A7EB63CC39}"/>
            </a:ext>
          </a:extLst>
        </xdr:cNvPr>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95250</xdr:rowOff>
    </xdr:from>
    <xdr:to>
      <xdr:col>11</xdr:col>
      <xdr:colOff>31750</xdr:colOff>
      <xdr:row>62</xdr:row>
      <xdr:rowOff>5842</xdr:rowOff>
    </xdr:to>
    <xdr:cxnSp macro="">
      <xdr:nvCxnSpPr>
        <xdr:cNvPr id="139" name="直線コネクタ 138">
          <a:extLst>
            <a:ext uri="{FF2B5EF4-FFF2-40B4-BE49-F238E27FC236}">
              <a16:creationId xmlns:a16="http://schemas.microsoft.com/office/drawing/2014/main" id="{37EAC895-0A56-46BB-A779-7A92AF5EE208}"/>
            </a:ext>
          </a:extLst>
        </xdr:cNvPr>
        <xdr:cNvCxnSpPr/>
      </xdr:nvCxnSpPr>
      <xdr:spPr>
        <a:xfrm>
          <a:off x="1447800" y="10553700"/>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a:extLst>
            <a:ext uri="{FF2B5EF4-FFF2-40B4-BE49-F238E27FC236}">
              <a16:creationId xmlns:a16="http://schemas.microsoft.com/office/drawing/2014/main" id="{BFE884D3-DB52-43D2-A100-451C73F8949B}"/>
            </a:ext>
          </a:extLst>
        </xdr:cNvPr>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a:extLst>
            <a:ext uri="{FF2B5EF4-FFF2-40B4-BE49-F238E27FC236}">
              <a16:creationId xmlns:a16="http://schemas.microsoft.com/office/drawing/2014/main" id="{3F4AB36F-7291-405A-A506-CC308F496E5D}"/>
            </a:ext>
          </a:extLst>
        </xdr:cNvPr>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a:extLst>
            <a:ext uri="{FF2B5EF4-FFF2-40B4-BE49-F238E27FC236}">
              <a16:creationId xmlns:a16="http://schemas.microsoft.com/office/drawing/2014/main" id="{8223C152-30E2-4067-8286-F7F39DBD464C}"/>
            </a:ext>
          </a:extLst>
        </xdr:cNvPr>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a:extLst>
            <a:ext uri="{FF2B5EF4-FFF2-40B4-BE49-F238E27FC236}">
              <a16:creationId xmlns:a16="http://schemas.microsoft.com/office/drawing/2014/main" id="{D5D97317-E67C-4461-9295-A59AE546A62A}"/>
            </a:ext>
          </a:extLst>
        </xdr:cNvPr>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F0D9C6E0-E812-4B04-9B9E-63BC29BCD73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5AA26E0F-2A9D-45CB-B8B9-7A65BD9EB69F}"/>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E66C224-659E-463A-AD8C-66082A9616E2}"/>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9D271868-3A27-48BF-8CB5-60E44DC0A72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7BBE81B-7E3D-42CA-8C3A-9825190C403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8128</xdr:rowOff>
    </xdr:from>
    <xdr:to>
      <xdr:col>23</xdr:col>
      <xdr:colOff>184150</xdr:colOff>
      <xdr:row>62</xdr:row>
      <xdr:rowOff>109728</xdr:rowOff>
    </xdr:to>
    <xdr:sp macro="" textlink="">
      <xdr:nvSpPr>
        <xdr:cNvPr id="149" name="楕円 148">
          <a:extLst>
            <a:ext uri="{FF2B5EF4-FFF2-40B4-BE49-F238E27FC236}">
              <a16:creationId xmlns:a16="http://schemas.microsoft.com/office/drawing/2014/main" id="{2927FE68-BEEF-4841-9556-21613431DA0F}"/>
            </a:ext>
          </a:extLst>
        </xdr:cNvPr>
        <xdr:cNvSpPr/>
      </xdr:nvSpPr>
      <xdr:spPr>
        <a:xfrm>
          <a:off x="49022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24655</xdr:rowOff>
    </xdr:from>
    <xdr:ext cx="762000" cy="259045"/>
    <xdr:sp macro="" textlink="">
      <xdr:nvSpPr>
        <xdr:cNvPr id="150" name="財政構造の弾力性該当値テキスト">
          <a:extLst>
            <a:ext uri="{FF2B5EF4-FFF2-40B4-BE49-F238E27FC236}">
              <a16:creationId xmlns:a16="http://schemas.microsoft.com/office/drawing/2014/main" id="{F412F812-35A7-4809-B756-FCE83C253443}"/>
            </a:ext>
          </a:extLst>
        </xdr:cNvPr>
        <xdr:cNvSpPr txBox="1"/>
      </xdr:nvSpPr>
      <xdr:spPr>
        <a:xfrm>
          <a:off x="5041900" y="1048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56388</xdr:rowOff>
    </xdr:from>
    <xdr:to>
      <xdr:col>19</xdr:col>
      <xdr:colOff>184150</xdr:colOff>
      <xdr:row>62</xdr:row>
      <xdr:rowOff>157988</xdr:rowOff>
    </xdr:to>
    <xdr:sp macro="" textlink="">
      <xdr:nvSpPr>
        <xdr:cNvPr id="151" name="楕円 150">
          <a:extLst>
            <a:ext uri="{FF2B5EF4-FFF2-40B4-BE49-F238E27FC236}">
              <a16:creationId xmlns:a16="http://schemas.microsoft.com/office/drawing/2014/main" id="{80A69337-24F2-45A4-BAF5-79A8CFC35E72}"/>
            </a:ext>
          </a:extLst>
        </xdr:cNvPr>
        <xdr:cNvSpPr/>
      </xdr:nvSpPr>
      <xdr:spPr>
        <a:xfrm>
          <a:off x="4064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142765</xdr:rowOff>
    </xdr:from>
    <xdr:ext cx="736600" cy="259045"/>
    <xdr:sp macro="" textlink="">
      <xdr:nvSpPr>
        <xdr:cNvPr id="152" name="テキスト ボックス 151">
          <a:extLst>
            <a:ext uri="{FF2B5EF4-FFF2-40B4-BE49-F238E27FC236}">
              <a16:creationId xmlns:a16="http://schemas.microsoft.com/office/drawing/2014/main" id="{CF35A18E-47FF-4F65-9E0C-5158EDCD1A1E}"/>
            </a:ext>
          </a:extLst>
        </xdr:cNvPr>
        <xdr:cNvSpPr txBox="1"/>
      </xdr:nvSpPr>
      <xdr:spPr>
        <a:xfrm>
          <a:off x="3733800" y="1077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3" name="楕円 152">
          <a:extLst>
            <a:ext uri="{FF2B5EF4-FFF2-40B4-BE49-F238E27FC236}">
              <a16:creationId xmlns:a16="http://schemas.microsoft.com/office/drawing/2014/main" id="{BFB0B01A-6920-40DC-9E85-9980DF75E9DE}"/>
            </a:ext>
          </a:extLst>
        </xdr:cNvPr>
        <xdr:cNvSpPr/>
      </xdr:nvSpPr>
      <xdr:spPr>
        <a:xfrm>
          <a:off x="3175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4" name="テキスト ボックス 153">
          <a:extLst>
            <a:ext uri="{FF2B5EF4-FFF2-40B4-BE49-F238E27FC236}">
              <a16:creationId xmlns:a16="http://schemas.microsoft.com/office/drawing/2014/main" id="{A8BEFEF2-18DC-4FF9-A377-F6D6D0D49EAF}"/>
            </a:ext>
          </a:extLst>
        </xdr:cNvPr>
        <xdr:cNvSpPr txBox="1"/>
      </xdr:nvSpPr>
      <xdr:spPr>
        <a:xfrm>
          <a:off x="2844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126492</xdr:rowOff>
    </xdr:from>
    <xdr:to>
      <xdr:col>11</xdr:col>
      <xdr:colOff>82550</xdr:colOff>
      <xdr:row>62</xdr:row>
      <xdr:rowOff>56642</xdr:rowOff>
    </xdr:to>
    <xdr:sp macro="" textlink="">
      <xdr:nvSpPr>
        <xdr:cNvPr id="155" name="楕円 154">
          <a:extLst>
            <a:ext uri="{FF2B5EF4-FFF2-40B4-BE49-F238E27FC236}">
              <a16:creationId xmlns:a16="http://schemas.microsoft.com/office/drawing/2014/main" id="{329DC7C4-5D55-4DAD-8ECA-6F055F0719C8}"/>
            </a:ext>
          </a:extLst>
        </xdr:cNvPr>
        <xdr:cNvSpPr/>
      </xdr:nvSpPr>
      <xdr:spPr>
        <a:xfrm>
          <a:off x="22860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56" name="テキスト ボックス 155">
          <a:extLst>
            <a:ext uri="{FF2B5EF4-FFF2-40B4-BE49-F238E27FC236}">
              <a16:creationId xmlns:a16="http://schemas.microsoft.com/office/drawing/2014/main" id="{5156EC5A-FD40-4F94-8D44-B8588FBC78D7}"/>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44450</xdr:rowOff>
    </xdr:from>
    <xdr:to>
      <xdr:col>7</xdr:col>
      <xdr:colOff>31750</xdr:colOff>
      <xdr:row>61</xdr:row>
      <xdr:rowOff>146050</xdr:rowOff>
    </xdr:to>
    <xdr:sp macro="" textlink="">
      <xdr:nvSpPr>
        <xdr:cNvPr id="157" name="楕円 156">
          <a:extLst>
            <a:ext uri="{FF2B5EF4-FFF2-40B4-BE49-F238E27FC236}">
              <a16:creationId xmlns:a16="http://schemas.microsoft.com/office/drawing/2014/main" id="{943CAFCE-3CCC-49FD-BA89-C8EA5D26833A}"/>
            </a:ext>
          </a:extLst>
        </xdr:cNvPr>
        <xdr:cNvSpPr/>
      </xdr:nvSpPr>
      <xdr:spPr>
        <a:xfrm>
          <a:off x="1397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130827</xdr:rowOff>
    </xdr:from>
    <xdr:ext cx="762000" cy="259045"/>
    <xdr:sp macro="" textlink="">
      <xdr:nvSpPr>
        <xdr:cNvPr id="158" name="テキスト ボックス 157">
          <a:extLst>
            <a:ext uri="{FF2B5EF4-FFF2-40B4-BE49-F238E27FC236}">
              <a16:creationId xmlns:a16="http://schemas.microsoft.com/office/drawing/2014/main" id="{57786A50-A59F-4EB1-93BE-7E26FBE8E7AB}"/>
            </a:ext>
          </a:extLst>
        </xdr:cNvPr>
        <xdr:cNvSpPr txBox="1"/>
      </xdr:nvSpPr>
      <xdr:spPr>
        <a:xfrm>
          <a:off x="1066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6E7D2C24-5D28-43A5-8367-B9B0E5B50F4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3F911AB9-53DD-4F22-954A-BF8892D4E26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E8E61695-8789-4AF2-A922-94C85020035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A610A543-B0C0-4061-8974-DAEDCF69200D}"/>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365066DE-F4B6-47CB-B208-1C5D6528BBD7}"/>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615D6FED-E4CA-4195-B2A5-308EF70AA4C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D7986D8B-1023-4B10-B910-A6BAF3E3132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362A668B-CC26-4D43-87FE-A10AACB3A83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6A9F3B38-15EF-43F1-BE83-8DAF40497069}"/>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F98855E3-EB52-4629-A903-B2176245E0B9}"/>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143720A2-AD5A-4837-A12D-C8839722D362}"/>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C50568E8-9E34-4E8B-B984-7DC42CFDA9ED}"/>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EE6D02F4-C07B-45BD-95A8-BD357332E573}"/>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管理職手当の削減等、人件費の削減を続けており、全国平均・県平均を下回り推移している。今後とも、行政改革に取り組み、定員管理・給与の適正化、民営化や民間委託、指定管理制度等の導入により、経費削減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DAECF814-F5E7-4F24-A732-52FD9FFB4CE7}"/>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66734BEA-9C6A-45E9-A038-1D12D0441721}"/>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13C99332-E0A6-471F-AA10-F1B5B8B4E4E1}"/>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6D7EB2CE-34C7-4B74-946A-FC13912DB0EC}"/>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9B978B32-ED60-4852-8DEB-D9050D40FE18}"/>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68CA2382-A73C-43F8-9CCA-015A442901C7}"/>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9A6499D5-1EA4-4456-8C4F-F9F58B475C02}"/>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3F3AB4F4-7996-45CC-8CB8-DEF7FD30F1BF}"/>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DA822D84-24D9-4303-9CC8-A5AF07D3EED4}"/>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729C653E-A4A5-464E-92FC-0CE748A0F091}"/>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658FAB9E-60E4-4BD5-8DE8-121701C283CF}"/>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5D261036-6B72-4652-BD7D-1C26925ABE08}"/>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8B670DF3-AE5B-44EB-A254-D08E1C7657D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5664E0C7-7523-47A0-AF19-FB9801932EC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a:extLst>
            <a:ext uri="{FF2B5EF4-FFF2-40B4-BE49-F238E27FC236}">
              <a16:creationId xmlns:a16="http://schemas.microsoft.com/office/drawing/2014/main" id="{154E6F9A-0D57-4FE2-BA49-BB28AB6B64D7}"/>
            </a:ext>
          </a:extLst>
        </xdr:cNvPr>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a:extLst>
            <a:ext uri="{FF2B5EF4-FFF2-40B4-BE49-F238E27FC236}">
              <a16:creationId xmlns:a16="http://schemas.microsoft.com/office/drawing/2014/main" id="{AED10BA7-5246-41B6-A293-504AA64771C5}"/>
            </a:ext>
          </a:extLst>
        </xdr:cNvPr>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a:extLst>
            <a:ext uri="{FF2B5EF4-FFF2-40B4-BE49-F238E27FC236}">
              <a16:creationId xmlns:a16="http://schemas.microsoft.com/office/drawing/2014/main" id="{AAB2F4F3-410F-4574-A6EC-3A15C541187E}"/>
            </a:ext>
          </a:extLst>
        </xdr:cNvPr>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a:extLst>
            <a:ext uri="{FF2B5EF4-FFF2-40B4-BE49-F238E27FC236}">
              <a16:creationId xmlns:a16="http://schemas.microsoft.com/office/drawing/2014/main" id="{F5480AE8-6A4D-4BD3-BCD2-0130B15C75DA}"/>
            </a:ext>
          </a:extLst>
        </xdr:cNvPr>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a:extLst>
            <a:ext uri="{FF2B5EF4-FFF2-40B4-BE49-F238E27FC236}">
              <a16:creationId xmlns:a16="http://schemas.microsoft.com/office/drawing/2014/main" id="{333D3B5D-6A93-4C35-8408-218B4AB8F7DC}"/>
            </a:ext>
          </a:extLst>
        </xdr:cNvPr>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95286</xdr:rowOff>
    </xdr:from>
    <xdr:to>
      <xdr:col>23</xdr:col>
      <xdr:colOff>133350</xdr:colOff>
      <xdr:row>81</xdr:row>
      <xdr:rowOff>155787</xdr:rowOff>
    </xdr:to>
    <xdr:cxnSp macro="">
      <xdr:nvCxnSpPr>
        <xdr:cNvPr id="191" name="直線コネクタ 190">
          <a:extLst>
            <a:ext uri="{FF2B5EF4-FFF2-40B4-BE49-F238E27FC236}">
              <a16:creationId xmlns:a16="http://schemas.microsoft.com/office/drawing/2014/main" id="{3466E0FE-C4C8-428E-A608-0E853E35FA01}"/>
            </a:ext>
          </a:extLst>
        </xdr:cNvPr>
        <xdr:cNvCxnSpPr/>
      </xdr:nvCxnSpPr>
      <xdr:spPr>
        <a:xfrm flipV="1">
          <a:off x="4114800" y="13982736"/>
          <a:ext cx="838200" cy="6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a:extLst>
            <a:ext uri="{FF2B5EF4-FFF2-40B4-BE49-F238E27FC236}">
              <a16:creationId xmlns:a16="http://schemas.microsoft.com/office/drawing/2014/main" id="{1722F014-6721-4C44-A41A-23089340D797}"/>
            </a:ext>
          </a:extLst>
        </xdr:cNvPr>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a:extLst>
            <a:ext uri="{FF2B5EF4-FFF2-40B4-BE49-F238E27FC236}">
              <a16:creationId xmlns:a16="http://schemas.microsoft.com/office/drawing/2014/main" id="{C7A41790-2A89-4A65-A376-424546C9B15B}"/>
            </a:ext>
          </a:extLst>
        </xdr:cNvPr>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52060</xdr:rowOff>
    </xdr:from>
    <xdr:to>
      <xdr:col>19</xdr:col>
      <xdr:colOff>133350</xdr:colOff>
      <xdr:row>81</xdr:row>
      <xdr:rowOff>155787</xdr:rowOff>
    </xdr:to>
    <xdr:cxnSp macro="">
      <xdr:nvCxnSpPr>
        <xdr:cNvPr id="194" name="直線コネクタ 193">
          <a:extLst>
            <a:ext uri="{FF2B5EF4-FFF2-40B4-BE49-F238E27FC236}">
              <a16:creationId xmlns:a16="http://schemas.microsoft.com/office/drawing/2014/main" id="{A7550983-8F0C-4914-84CA-E2430FFA519F}"/>
            </a:ext>
          </a:extLst>
        </xdr:cNvPr>
        <xdr:cNvCxnSpPr/>
      </xdr:nvCxnSpPr>
      <xdr:spPr>
        <a:xfrm>
          <a:off x="3225800" y="13939510"/>
          <a:ext cx="889000" cy="10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a:extLst>
            <a:ext uri="{FF2B5EF4-FFF2-40B4-BE49-F238E27FC236}">
              <a16:creationId xmlns:a16="http://schemas.microsoft.com/office/drawing/2014/main" id="{27AB7A09-4373-4C8E-B240-AC2C9D0C9FE5}"/>
            </a:ext>
          </a:extLst>
        </xdr:cNvPr>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a:extLst>
            <a:ext uri="{FF2B5EF4-FFF2-40B4-BE49-F238E27FC236}">
              <a16:creationId xmlns:a16="http://schemas.microsoft.com/office/drawing/2014/main" id="{9B05E746-FDFE-45D9-9995-E9BDAC016AB8}"/>
            </a:ext>
          </a:extLst>
        </xdr:cNvPr>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48329</xdr:rowOff>
    </xdr:from>
    <xdr:to>
      <xdr:col>15</xdr:col>
      <xdr:colOff>82550</xdr:colOff>
      <xdr:row>81</xdr:row>
      <xdr:rowOff>52060</xdr:rowOff>
    </xdr:to>
    <xdr:cxnSp macro="">
      <xdr:nvCxnSpPr>
        <xdr:cNvPr id="197" name="直線コネクタ 196">
          <a:extLst>
            <a:ext uri="{FF2B5EF4-FFF2-40B4-BE49-F238E27FC236}">
              <a16:creationId xmlns:a16="http://schemas.microsoft.com/office/drawing/2014/main" id="{77466D82-1890-46D2-A11C-BFC3CDB4BA16}"/>
            </a:ext>
          </a:extLst>
        </xdr:cNvPr>
        <xdr:cNvCxnSpPr/>
      </xdr:nvCxnSpPr>
      <xdr:spPr>
        <a:xfrm>
          <a:off x="2336800" y="13935779"/>
          <a:ext cx="8890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a:extLst>
            <a:ext uri="{FF2B5EF4-FFF2-40B4-BE49-F238E27FC236}">
              <a16:creationId xmlns:a16="http://schemas.microsoft.com/office/drawing/2014/main" id="{187A50D7-A8FA-4B0F-9FE1-2EA881569F2E}"/>
            </a:ext>
          </a:extLst>
        </xdr:cNvPr>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a:extLst>
            <a:ext uri="{FF2B5EF4-FFF2-40B4-BE49-F238E27FC236}">
              <a16:creationId xmlns:a16="http://schemas.microsoft.com/office/drawing/2014/main" id="{17A02534-BC18-4A63-8FF8-06FEFD33162B}"/>
            </a:ext>
          </a:extLst>
        </xdr:cNvPr>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48329</xdr:rowOff>
    </xdr:from>
    <xdr:to>
      <xdr:col>11</xdr:col>
      <xdr:colOff>31750</xdr:colOff>
      <xdr:row>81</xdr:row>
      <xdr:rowOff>154791</xdr:rowOff>
    </xdr:to>
    <xdr:cxnSp macro="">
      <xdr:nvCxnSpPr>
        <xdr:cNvPr id="200" name="直線コネクタ 199">
          <a:extLst>
            <a:ext uri="{FF2B5EF4-FFF2-40B4-BE49-F238E27FC236}">
              <a16:creationId xmlns:a16="http://schemas.microsoft.com/office/drawing/2014/main" id="{10AB6468-FF13-483E-913A-4F907A642D04}"/>
            </a:ext>
          </a:extLst>
        </xdr:cNvPr>
        <xdr:cNvCxnSpPr/>
      </xdr:nvCxnSpPr>
      <xdr:spPr>
        <a:xfrm flipV="1">
          <a:off x="1447800" y="13935779"/>
          <a:ext cx="889000" cy="10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a:extLst>
            <a:ext uri="{FF2B5EF4-FFF2-40B4-BE49-F238E27FC236}">
              <a16:creationId xmlns:a16="http://schemas.microsoft.com/office/drawing/2014/main" id="{E4A8DE98-2038-42B4-AADB-71FD6A85EC7D}"/>
            </a:ext>
          </a:extLst>
        </xdr:cNvPr>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a:extLst>
            <a:ext uri="{FF2B5EF4-FFF2-40B4-BE49-F238E27FC236}">
              <a16:creationId xmlns:a16="http://schemas.microsoft.com/office/drawing/2014/main" id="{86FB54FB-343D-45E9-A52B-3AE8CFF64EB0}"/>
            </a:ext>
          </a:extLst>
        </xdr:cNvPr>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142540</xdr:rowOff>
    </xdr:from>
    <xdr:to>
      <xdr:col>7</xdr:col>
      <xdr:colOff>31750</xdr:colOff>
      <xdr:row>86</xdr:row>
      <xdr:rowOff>72690</xdr:rowOff>
    </xdr:to>
    <xdr:sp macro="" textlink="">
      <xdr:nvSpPr>
        <xdr:cNvPr id="203" name="フローチャート: 判断 202">
          <a:extLst>
            <a:ext uri="{FF2B5EF4-FFF2-40B4-BE49-F238E27FC236}">
              <a16:creationId xmlns:a16="http://schemas.microsoft.com/office/drawing/2014/main" id="{43972A2F-611A-491F-9A4F-C7FBCDA9D084}"/>
            </a:ext>
          </a:extLst>
        </xdr:cNvPr>
        <xdr:cNvSpPr/>
      </xdr:nvSpPr>
      <xdr:spPr>
        <a:xfrm>
          <a:off x="1397000" y="1471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57467</xdr:rowOff>
    </xdr:from>
    <xdr:ext cx="762000" cy="259045"/>
    <xdr:sp macro="" textlink="">
      <xdr:nvSpPr>
        <xdr:cNvPr id="204" name="テキスト ボックス 203">
          <a:extLst>
            <a:ext uri="{FF2B5EF4-FFF2-40B4-BE49-F238E27FC236}">
              <a16:creationId xmlns:a16="http://schemas.microsoft.com/office/drawing/2014/main" id="{F2090F0F-0118-4409-9830-EA550B4B701E}"/>
            </a:ext>
          </a:extLst>
        </xdr:cNvPr>
        <xdr:cNvSpPr txBox="1"/>
      </xdr:nvSpPr>
      <xdr:spPr>
        <a:xfrm>
          <a:off x="1066800" y="14802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32560CE1-309D-413F-A4DB-5F6EA118B43A}"/>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861721CB-D680-41E4-A83D-587855C4343A}"/>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B04333FB-F46B-4FE0-98CB-165072E0159D}"/>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775F3B0-414F-4AB4-85D1-1DF9D3BD019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3B191B9-1EDC-4480-8267-3F54E22A9D1B}"/>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44486</xdr:rowOff>
    </xdr:from>
    <xdr:to>
      <xdr:col>23</xdr:col>
      <xdr:colOff>184150</xdr:colOff>
      <xdr:row>81</xdr:row>
      <xdr:rowOff>146086</xdr:rowOff>
    </xdr:to>
    <xdr:sp macro="" textlink="">
      <xdr:nvSpPr>
        <xdr:cNvPr id="210" name="楕円 209">
          <a:extLst>
            <a:ext uri="{FF2B5EF4-FFF2-40B4-BE49-F238E27FC236}">
              <a16:creationId xmlns:a16="http://schemas.microsoft.com/office/drawing/2014/main" id="{8EE23329-3C15-4C52-9377-58B65BF48530}"/>
            </a:ext>
          </a:extLst>
        </xdr:cNvPr>
        <xdr:cNvSpPr/>
      </xdr:nvSpPr>
      <xdr:spPr>
        <a:xfrm>
          <a:off x="4902200" y="1393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61013</xdr:rowOff>
    </xdr:from>
    <xdr:ext cx="762000" cy="259045"/>
    <xdr:sp macro="" textlink="">
      <xdr:nvSpPr>
        <xdr:cNvPr id="211" name="人件費・物件費等の状況該当値テキスト">
          <a:extLst>
            <a:ext uri="{FF2B5EF4-FFF2-40B4-BE49-F238E27FC236}">
              <a16:creationId xmlns:a16="http://schemas.microsoft.com/office/drawing/2014/main" id="{A29E2EF5-427A-4F22-A97D-BE0DA39C1C37}"/>
            </a:ext>
          </a:extLst>
        </xdr:cNvPr>
        <xdr:cNvSpPr txBox="1"/>
      </xdr:nvSpPr>
      <xdr:spPr>
        <a:xfrm>
          <a:off x="5041900" y="1377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104987</xdr:rowOff>
    </xdr:from>
    <xdr:to>
      <xdr:col>19</xdr:col>
      <xdr:colOff>184150</xdr:colOff>
      <xdr:row>82</xdr:row>
      <xdr:rowOff>35137</xdr:rowOff>
    </xdr:to>
    <xdr:sp macro="" textlink="">
      <xdr:nvSpPr>
        <xdr:cNvPr id="212" name="楕円 211">
          <a:extLst>
            <a:ext uri="{FF2B5EF4-FFF2-40B4-BE49-F238E27FC236}">
              <a16:creationId xmlns:a16="http://schemas.microsoft.com/office/drawing/2014/main" id="{6C5C5F6B-21C6-4C68-A4B6-516F6CA16AC4}"/>
            </a:ext>
          </a:extLst>
        </xdr:cNvPr>
        <xdr:cNvSpPr/>
      </xdr:nvSpPr>
      <xdr:spPr>
        <a:xfrm>
          <a:off x="4064000" y="139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45314</xdr:rowOff>
    </xdr:from>
    <xdr:ext cx="736600" cy="259045"/>
    <xdr:sp macro="" textlink="">
      <xdr:nvSpPr>
        <xdr:cNvPr id="213" name="テキスト ボックス 212">
          <a:extLst>
            <a:ext uri="{FF2B5EF4-FFF2-40B4-BE49-F238E27FC236}">
              <a16:creationId xmlns:a16="http://schemas.microsoft.com/office/drawing/2014/main" id="{49A84EA2-7AD8-41C1-8455-7E23885AD936}"/>
            </a:ext>
          </a:extLst>
        </xdr:cNvPr>
        <xdr:cNvSpPr txBox="1"/>
      </xdr:nvSpPr>
      <xdr:spPr>
        <a:xfrm>
          <a:off x="3733800" y="1376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1260</xdr:rowOff>
    </xdr:from>
    <xdr:to>
      <xdr:col>15</xdr:col>
      <xdr:colOff>133350</xdr:colOff>
      <xdr:row>81</xdr:row>
      <xdr:rowOff>102860</xdr:rowOff>
    </xdr:to>
    <xdr:sp macro="" textlink="">
      <xdr:nvSpPr>
        <xdr:cNvPr id="214" name="楕円 213">
          <a:extLst>
            <a:ext uri="{FF2B5EF4-FFF2-40B4-BE49-F238E27FC236}">
              <a16:creationId xmlns:a16="http://schemas.microsoft.com/office/drawing/2014/main" id="{92D2BCCB-7EDD-4A46-BCE6-4ABC53A79782}"/>
            </a:ext>
          </a:extLst>
        </xdr:cNvPr>
        <xdr:cNvSpPr/>
      </xdr:nvSpPr>
      <xdr:spPr>
        <a:xfrm>
          <a:off x="3175000" y="138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113037</xdr:rowOff>
    </xdr:from>
    <xdr:ext cx="762000" cy="259045"/>
    <xdr:sp macro="" textlink="">
      <xdr:nvSpPr>
        <xdr:cNvPr id="215" name="テキスト ボックス 214">
          <a:extLst>
            <a:ext uri="{FF2B5EF4-FFF2-40B4-BE49-F238E27FC236}">
              <a16:creationId xmlns:a16="http://schemas.microsoft.com/office/drawing/2014/main" id="{3EBE4B58-D3A2-415E-B846-AABB3CFADA61}"/>
            </a:ext>
          </a:extLst>
        </xdr:cNvPr>
        <xdr:cNvSpPr txBox="1"/>
      </xdr:nvSpPr>
      <xdr:spPr>
        <a:xfrm>
          <a:off x="2844800" y="13657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168979</xdr:rowOff>
    </xdr:from>
    <xdr:to>
      <xdr:col>11</xdr:col>
      <xdr:colOff>82550</xdr:colOff>
      <xdr:row>81</xdr:row>
      <xdr:rowOff>99129</xdr:rowOff>
    </xdr:to>
    <xdr:sp macro="" textlink="">
      <xdr:nvSpPr>
        <xdr:cNvPr id="216" name="楕円 215">
          <a:extLst>
            <a:ext uri="{FF2B5EF4-FFF2-40B4-BE49-F238E27FC236}">
              <a16:creationId xmlns:a16="http://schemas.microsoft.com/office/drawing/2014/main" id="{34FA9C87-2666-499A-8464-3DC0E4BCDA79}"/>
            </a:ext>
          </a:extLst>
        </xdr:cNvPr>
        <xdr:cNvSpPr/>
      </xdr:nvSpPr>
      <xdr:spPr>
        <a:xfrm>
          <a:off x="2286000" y="138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109306</xdr:rowOff>
    </xdr:from>
    <xdr:ext cx="762000" cy="259045"/>
    <xdr:sp macro="" textlink="">
      <xdr:nvSpPr>
        <xdr:cNvPr id="217" name="テキスト ボックス 216">
          <a:extLst>
            <a:ext uri="{FF2B5EF4-FFF2-40B4-BE49-F238E27FC236}">
              <a16:creationId xmlns:a16="http://schemas.microsoft.com/office/drawing/2014/main" id="{F2B05B83-EAD5-44CC-AEFB-8F308D7C8C19}"/>
            </a:ext>
          </a:extLst>
        </xdr:cNvPr>
        <xdr:cNvSpPr txBox="1"/>
      </xdr:nvSpPr>
      <xdr:spPr>
        <a:xfrm>
          <a:off x="1955800" y="13653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103991</xdr:rowOff>
    </xdr:from>
    <xdr:to>
      <xdr:col>7</xdr:col>
      <xdr:colOff>31750</xdr:colOff>
      <xdr:row>82</xdr:row>
      <xdr:rowOff>34141</xdr:rowOff>
    </xdr:to>
    <xdr:sp macro="" textlink="">
      <xdr:nvSpPr>
        <xdr:cNvPr id="218" name="楕円 217">
          <a:extLst>
            <a:ext uri="{FF2B5EF4-FFF2-40B4-BE49-F238E27FC236}">
              <a16:creationId xmlns:a16="http://schemas.microsoft.com/office/drawing/2014/main" id="{E789D0EB-4B67-4051-97FB-9131412A1F7A}"/>
            </a:ext>
          </a:extLst>
        </xdr:cNvPr>
        <xdr:cNvSpPr/>
      </xdr:nvSpPr>
      <xdr:spPr>
        <a:xfrm>
          <a:off x="1397000" y="1399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44318</xdr:rowOff>
    </xdr:from>
    <xdr:ext cx="762000" cy="259045"/>
    <xdr:sp macro="" textlink="">
      <xdr:nvSpPr>
        <xdr:cNvPr id="219" name="テキスト ボックス 218">
          <a:extLst>
            <a:ext uri="{FF2B5EF4-FFF2-40B4-BE49-F238E27FC236}">
              <a16:creationId xmlns:a16="http://schemas.microsoft.com/office/drawing/2014/main" id="{47610BF8-C579-4D46-9243-9E0B66696C64}"/>
            </a:ext>
          </a:extLst>
        </xdr:cNvPr>
        <xdr:cNvSpPr txBox="1"/>
      </xdr:nvSpPr>
      <xdr:spPr>
        <a:xfrm>
          <a:off x="1066800" y="1376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BEF0BFB0-67EB-473F-AD21-F666CC55F663}"/>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B09FFED9-7582-467E-A5BE-C1B94734B216}"/>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D950A331-71DE-43CC-80D7-B24E8DDC39C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F338A01B-1B90-423A-8C78-81CF7DCFDB2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54290EF2-CA65-477A-A81A-13FF146D8FB5}"/>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F8183CC6-5393-47AC-8987-A0532FA6EE4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25F294BB-EA4D-4975-BCD1-52254BB73E67}"/>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CCA369C2-019F-4A2D-AE32-A990E1AE15AF}"/>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7E7A0DB1-8C00-4FCC-A7DA-69B958763FA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2B148E3-7723-4188-AC8F-9B4A988E55D8}"/>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6591AACA-9602-4E29-A099-D38B0D953FC2}"/>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D88988-901D-443C-9C9F-2549ECF4B3FF}"/>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8754187A-8CA9-4BF4-A4BA-DC3E8A0178DA}"/>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退職者と採用者の学歴、経験年数の構成等により類似団体・全国平均を下回っている。今後とも人件費の適正化に努める。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31B5009F-3AE4-4045-B679-4DE8AFBE3B2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424ECAF-063D-411D-94D3-AA00C5A31B3C}"/>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3338DCF8-DF95-4967-AD8C-FAF5CF40A0E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D832193A-7BB7-432E-80FB-5AC26AC11E7D}"/>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359867DD-1B6A-4063-8334-4C1869652BBB}"/>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461B0A52-B5BA-4458-9EAD-2B3AF2B83AC8}"/>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17C1FA8E-EDFF-4308-A498-B73601B8E796}"/>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52024AED-3B65-4BF0-83BF-B6B8AE856336}"/>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7F2C3EEA-749A-460C-9C49-B84E8784F0DF}"/>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8BD3226D-501D-4534-908C-A111D51638E7}"/>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D3A870AF-4393-42F7-9D34-6087F3211057}"/>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641B1440-BBA3-43E5-B04A-82285EB8696D}"/>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6965B55-D20F-4156-8B41-C4C2B18BD857}"/>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1B3BD3DF-04CF-427E-B9A7-7EE364A3AA1A}"/>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459AD5B2-3A3C-473B-875B-6DD1A4CC705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291C172-E23C-4E90-A9A9-8DBED33072E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4E93CA2E-6BCB-4C99-8C98-16E68CC1AC1B}"/>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a:extLst>
            <a:ext uri="{FF2B5EF4-FFF2-40B4-BE49-F238E27FC236}">
              <a16:creationId xmlns:a16="http://schemas.microsoft.com/office/drawing/2014/main" id="{652BCA49-72B5-4CC4-BFA2-17D2ACCA33AD}"/>
            </a:ext>
          </a:extLst>
        </xdr:cNvPr>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a:extLst>
            <a:ext uri="{FF2B5EF4-FFF2-40B4-BE49-F238E27FC236}">
              <a16:creationId xmlns:a16="http://schemas.microsoft.com/office/drawing/2014/main" id="{3D47B5C4-43E2-4E26-8EC5-30609F0B0F61}"/>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a:extLst>
            <a:ext uri="{FF2B5EF4-FFF2-40B4-BE49-F238E27FC236}">
              <a16:creationId xmlns:a16="http://schemas.microsoft.com/office/drawing/2014/main" id="{4A56BC0A-D10C-4F2D-AB77-7594EC6313E4}"/>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97891AF2-4C63-456F-9FB0-7A380C8AC782}"/>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2963CC8F-2AB9-4A70-B610-257C4C241F31}"/>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12700</xdr:rowOff>
    </xdr:from>
    <xdr:to>
      <xdr:col>81</xdr:col>
      <xdr:colOff>44450</xdr:colOff>
      <xdr:row>83</xdr:row>
      <xdr:rowOff>47171</xdr:rowOff>
    </xdr:to>
    <xdr:cxnSp macro="">
      <xdr:nvCxnSpPr>
        <xdr:cNvPr id="255" name="直線コネクタ 254">
          <a:extLst>
            <a:ext uri="{FF2B5EF4-FFF2-40B4-BE49-F238E27FC236}">
              <a16:creationId xmlns:a16="http://schemas.microsoft.com/office/drawing/2014/main" id="{0CCD172D-0655-4B98-957D-65512ABC47F8}"/>
            </a:ext>
          </a:extLst>
        </xdr:cNvPr>
        <xdr:cNvCxnSpPr/>
      </xdr:nvCxnSpPr>
      <xdr:spPr>
        <a:xfrm flipV="1">
          <a:off x="16179800" y="142430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a:extLst>
            <a:ext uri="{FF2B5EF4-FFF2-40B4-BE49-F238E27FC236}">
              <a16:creationId xmlns:a16="http://schemas.microsoft.com/office/drawing/2014/main" id="{29C164C7-04A0-4079-B0F9-2E443218DA89}"/>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a:extLst>
            <a:ext uri="{FF2B5EF4-FFF2-40B4-BE49-F238E27FC236}">
              <a16:creationId xmlns:a16="http://schemas.microsoft.com/office/drawing/2014/main" id="{1477E4AE-0E5C-4AF3-992B-8FD0F3954CA2}"/>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47171</xdr:rowOff>
    </xdr:from>
    <xdr:to>
      <xdr:col>77</xdr:col>
      <xdr:colOff>44450</xdr:colOff>
      <xdr:row>83</xdr:row>
      <xdr:rowOff>98879</xdr:rowOff>
    </xdr:to>
    <xdr:cxnSp macro="">
      <xdr:nvCxnSpPr>
        <xdr:cNvPr id="258" name="直線コネクタ 257">
          <a:extLst>
            <a:ext uri="{FF2B5EF4-FFF2-40B4-BE49-F238E27FC236}">
              <a16:creationId xmlns:a16="http://schemas.microsoft.com/office/drawing/2014/main" id="{05A6F41C-0A47-4398-A7D4-3EB0C94A3927}"/>
            </a:ext>
          </a:extLst>
        </xdr:cNvPr>
        <xdr:cNvCxnSpPr/>
      </xdr:nvCxnSpPr>
      <xdr:spPr>
        <a:xfrm flipV="1">
          <a:off x="15290800" y="142775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a:extLst>
            <a:ext uri="{FF2B5EF4-FFF2-40B4-BE49-F238E27FC236}">
              <a16:creationId xmlns:a16="http://schemas.microsoft.com/office/drawing/2014/main" id="{ADA7EC79-24F5-4FC7-A1E8-1CEE60EA7366}"/>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a:extLst>
            <a:ext uri="{FF2B5EF4-FFF2-40B4-BE49-F238E27FC236}">
              <a16:creationId xmlns:a16="http://schemas.microsoft.com/office/drawing/2014/main" id="{B9B79CD0-F174-4D2F-B17F-57250F5AEB6A}"/>
            </a:ext>
          </a:extLst>
        </xdr:cNvPr>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98879</xdr:rowOff>
    </xdr:from>
    <xdr:to>
      <xdr:col>72</xdr:col>
      <xdr:colOff>203200</xdr:colOff>
      <xdr:row>84</xdr:row>
      <xdr:rowOff>30843</xdr:rowOff>
    </xdr:to>
    <xdr:cxnSp macro="">
      <xdr:nvCxnSpPr>
        <xdr:cNvPr id="261" name="直線コネクタ 260">
          <a:extLst>
            <a:ext uri="{FF2B5EF4-FFF2-40B4-BE49-F238E27FC236}">
              <a16:creationId xmlns:a16="http://schemas.microsoft.com/office/drawing/2014/main" id="{ADED0EBF-4D7E-4FC6-99B2-51E36762382E}"/>
            </a:ext>
          </a:extLst>
        </xdr:cNvPr>
        <xdr:cNvCxnSpPr/>
      </xdr:nvCxnSpPr>
      <xdr:spPr>
        <a:xfrm flipV="1">
          <a:off x="14401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a:extLst>
            <a:ext uri="{FF2B5EF4-FFF2-40B4-BE49-F238E27FC236}">
              <a16:creationId xmlns:a16="http://schemas.microsoft.com/office/drawing/2014/main" id="{E697167B-3759-4DEB-BBBD-C43A8D49B399}"/>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a:extLst>
            <a:ext uri="{FF2B5EF4-FFF2-40B4-BE49-F238E27FC236}">
              <a16:creationId xmlns:a16="http://schemas.microsoft.com/office/drawing/2014/main" id="{75DCAE07-89E3-476B-BA58-BC21CEAFBEB8}"/>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98879</xdr:rowOff>
    </xdr:from>
    <xdr:to>
      <xdr:col>68</xdr:col>
      <xdr:colOff>152400</xdr:colOff>
      <xdr:row>84</xdr:row>
      <xdr:rowOff>30843</xdr:rowOff>
    </xdr:to>
    <xdr:cxnSp macro="">
      <xdr:nvCxnSpPr>
        <xdr:cNvPr id="264" name="直線コネクタ 263">
          <a:extLst>
            <a:ext uri="{FF2B5EF4-FFF2-40B4-BE49-F238E27FC236}">
              <a16:creationId xmlns:a16="http://schemas.microsoft.com/office/drawing/2014/main" id="{8E41976D-72F4-4913-8C4A-E03FCB21C188}"/>
            </a:ext>
          </a:extLst>
        </xdr:cNvPr>
        <xdr:cNvCxnSpPr/>
      </xdr:nvCxnSpPr>
      <xdr:spPr>
        <a:xfrm>
          <a:off x="13512800" y="1432922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a:extLst>
            <a:ext uri="{FF2B5EF4-FFF2-40B4-BE49-F238E27FC236}">
              <a16:creationId xmlns:a16="http://schemas.microsoft.com/office/drawing/2014/main" id="{B32B164F-8132-4567-97A8-BA708D183FA8}"/>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a:extLst>
            <a:ext uri="{FF2B5EF4-FFF2-40B4-BE49-F238E27FC236}">
              <a16:creationId xmlns:a16="http://schemas.microsoft.com/office/drawing/2014/main" id="{96EB5C2C-AFAB-4E47-8D9F-170C3FB9634D}"/>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67" name="フローチャート: 判断 266">
          <a:extLst>
            <a:ext uri="{FF2B5EF4-FFF2-40B4-BE49-F238E27FC236}">
              <a16:creationId xmlns:a16="http://schemas.microsoft.com/office/drawing/2014/main" id="{53E13AFD-81DE-43FE-ACF3-1E57E0EF420C}"/>
            </a:ext>
          </a:extLst>
        </xdr:cNvPr>
        <xdr:cNvSpPr/>
      </xdr:nvSpPr>
      <xdr:spPr>
        <a:xfrm>
          <a:off x="134620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68" name="テキスト ボックス 267">
          <a:extLst>
            <a:ext uri="{FF2B5EF4-FFF2-40B4-BE49-F238E27FC236}">
              <a16:creationId xmlns:a16="http://schemas.microsoft.com/office/drawing/2014/main" id="{9E6CC64D-96F2-4917-81E8-0622B382C99A}"/>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A7B3FDC8-0A8A-4D7A-B47D-1B2D6395942A}"/>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504A95F7-B9D7-4E21-B867-CDBEE742F5B9}"/>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FCC78649-A961-4167-BF47-7A4F5B569159}"/>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8A08918F-BE7D-4445-93BC-8874BD25084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E82524C3-680B-4EA8-AC56-FB95ACA12A69}"/>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74" name="楕円 273">
          <a:extLst>
            <a:ext uri="{FF2B5EF4-FFF2-40B4-BE49-F238E27FC236}">
              <a16:creationId xmlns:a16="http://schemas.microsoft.com/office/drawing/2014/main" id="{67711377-1FDD-4AB6-A9DF-D30C58FE5EC3}"/>
            </a:ext>
          </a:extLst>
        </xdr:cNvPr>
        <xdr:cNvSpPr/>
      </xdr:nvSpPr>
      <xdr:spPr>
        <a:xfrm>
          <a:off x="169672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149877</xdr:rowOff>
    </xdr:from>
    <xdr:ext cx="762000" cy="259045"/>
    <xdr:sp macro="" textlink="">
      <xdr:nvSpPr>
        <xdr:cNvPr id="275" name="給与水準   （国との比較）該当値テキスト">
          <a:extLst>
            <a:ext uri="{FF2B5EF4-FFF2-40B4-BE49-F238E27FC236}">
              <a16:creationId xmlns:a16="http://schemas.microsoft.com/office/drawing/2014/main" id="{2815967B-D71B-4BF1-B7CA-23A3CF3ADA7C}"/>
            </a:ext>
          </a:extLst>
        </xdr:cNvPr>
        <xdr:cNvSpPr txBox="1"/>
      </xdr:nvSpPr>
      <xdr:spPr>
        <a:xfrm>
          <a:off x="17106900" y="1403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167821</xdr:rowOff>
    </xdr:from>
    <xdr:to>
      <xdr:col>77</xdr:col>
      <xdr:colOff>95250</xdr:colOff>
      <xdr:row>83</xdr:row>
      <xdr:rowOff>97971</xdr:rowOff>
    </xdr:to>
    <xdr:sp macro="" textlink="">
      <xdr:nvSpPr>
        <xdr:cNvPr id="276" name="楕円 275">
          <a:extLst>
            <a:ext uri="{FF2B5EF4-FFF2-40B4-BE49-F238E27FC236}">
              <a16:creationId xmlns:a16="http://schemas.microsoft.com/office/drawing/2014/main" id="{A43060FD-6C16-4224-ACB5-DA38863D2270}"/>
            </a:ext>
          </a:extLst>
        </xdr:cNvPr>
        <xdr:cNvSpPr/>
      </xdr:nvSpPr>
      <xdr:spPr>
        <a:xfrm>
          <a:off x="16129000" y="14226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108148</xdr:rowOff>
    </xdr:from>
    <xdr:ext cx="736600" cy="259045"/>
    <xdr:sp macro="" textlink="">
      <xdr:nvSpPr>
        <xdr:cNvPr id="277" name="テキスト ボックス 276">
          <a:extLst>
            <a:ext uri="{FF2B5EF4-FFF2-40B4-BE49-F238E27FC236}">
              <a16:creationId xmlns:a16="http://schemas.microsoft.com/office/drawing/2014/main" id="{A197BAB0-0AA5-426E-9031-C785D6005281}"/>
            </a:ext>
          </a:extLst>
        </xdr:cNvPr>
        <xdr:cNvSpPr txBox="1"/>
      </xdr:nvSpPr>
      <xdr:spPr>
        <a:xfrm>
          <a:off x="15798800" y="13995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48079</xdr:rowOff>
    </xdr:from>
    <xdr:to>
      <xdr:col>73</xdr:col>
      <xdr:colOff>44450</xdr:colOff>
      <xdr:row>83</xdr:row>
      <xdr:rowOff>149679</xdr:rowOff>
    </xdr:to>
    <xdr:sp macro="" textlink="">
      <xdr:nvSpPr>
        <xdr:cNvPr id="278" name="楕円 277">
          <a:extLst>
            <a:ext uri="{FF2B5EF4-FFF2-40B4-BE49-F238E27FC236}">
              <a16:creationId xmlns:a16="http://schemas.microsoft.com/office/drawing/2014/main" id="{5E7F653F-BF1F-45B3-AC75-8B8A1BCA0594}"/>
            </a:ext>
          </a:extLst>
        </xdr:cNvPr>
        <xdr:cNvSpPr/>
      </xdr:nvSpPr>
      <xdr:spPr>
        <a:xfrm>
          <a:off x="15240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159856</xdr:rowOff>
    </xdr:from>
    <xdr:ext cx="762000" cy="259045"/>
    <xdr:sp macro="" textlink="">
      <xdr:nvSpPr>
        <xdr:cNvPr id="279" name="テキスト ボックス 278">
          <a:extLst>
            <a:ext uri="{FF2B5EF4-FFF2-40B4-BE49-F238E27FC236}">
              <a16:creationId xmlns:a16="http://schemas.microsoft.com/office/drawing/2014/main" id="{52211039-69BD-416F-B7D3-5699F2436481}"/>
            </a:ext>
          </a:extLst>
        </xdr:cNvPr>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151493</xdr:rowOff>
    </xdr:from>
    <xdr:to>
      <xdr:col>68</xdr:col>
      <xdr:colOff>203200</xdr:colOff>
      <xdr:row>84</xdr:row>
      <xdr:rowOff>81643</xdr:rowOff>
    </xdr:to>
    <xdr:sp macro="" textlink="">
      <xdr:nvSpPr>
        <xdr:cNvPr id="280" name="楕円 279">
          <a:extLst>
            <a:ext uri="{FF2B5EF4-FFF2-40B4-BE49-F238E27FC236}">
              <a16:creationId xmlns:a16="http://schemas.microsoft.com/office/drawing/2014/main" id="{B6665D0B-BC42-4F8F-9C7F-B9A7496ECC66}"/>
            </a:ext>
          </a:extLst>
        </xdr:cNvPr>
        <xdr:cNvSpPr/>
      </xdr:nvSpPr>
      <xdr:spPr>
        <a:xfrm>
          <a:off x="14351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91820</xdr:rowOff>
    </xdr:from>
    <xdr:ext cx="762000" cy="259045"/>
    <xdr:sp macro="" textlink="">
      <xdr:nvSpPr>
        <xdr:cNvPr id="281" name="テキスト ボックス 280">
          <a:extLst>
            <a:ext uri="{FF2B5EF4-FFF2-40B4-BE49-F238E27FC236}">
              <a16:creationId xmlns:a16="http://schemas.microsoft.com/office/drawing/2014/main" id="{2D494E2A-02D7-498F-B08B-5CE7153BBCDC}"/>
            </a:ext>
          </a:extLst>
        </xdr:cNvPr>
        <xdr:cNvSpPr txBox="1"/>
      </xdr:nvSpPr>
      <xdr:spPr>
        <a:xfrm>
          <a:off x="14020800" y="1415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48079</xdr:rowOff>
    </xdr:from>
    <xdr:to>
      <xdr:col>64</xdr:col>
      <xdr:colOff>152400</xdr:colOff>
      <xdr:row>83</xdr:row>
      <xdr:rowOff>149679</xdr:rowOff>
    </xdr:to>
    <xdr:sp macro="" textlink="">
      <xdr:nvSpPr>
        <xdr:cNvPr id="282" name="楕円 281">
          <a:extLst>
            <a:ext uri="{FF2B5EF4-FFF2-40B4-BE49-F238E27FC236}">
              <a16:creationId xmlns:a16="http://schemas.microsoft.com/office/drawing/2014/main" id="{1D8F666E-DED0-4BBB-8C9E-4D8FFAC31427}"/>
            </a:ext>
          </a:extLst>
        </xdr:cNvPr>
        <xdr:cNvSpPr/>
      </xdr:nvSpPr>
      <xdr:spPr>
        <a:xfrm>
          <a:off x="13462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159856</xdr:rowOff>
    </xdr:from>
    <xdr:ext cx="762000" cy="259045"/>
    <xdr:sp macro="" textlink="">
      <xdr:nvSpPr>
        <xdr:cNvPr id="283" name="テキスト ボックス 282">
          <a:extLst>
            <a:ext uri="{FF2B5EF4-FFF2-40B4-BE49-F238E27FC236}">
              <a16:creationId xmlns:a16="http://schemas.microsoft.com/office/drawing/2014/main" id="{1F2376CA-2A07-4230-AE05-B6B168347382}"/>
            </a:ext>
          </a:extLst>
        </xdr:cNvPr>
        <xdr:cNvSpPr txBox="1"/>
      </xdr:nvSpPr>
      <xdr:spPr>
        <a:xfrm>
          <a:off x="13131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8CC6F2E7-5BEF-4814-861D-F4517D570B43}"/>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6919DBF9-5B27-4973-BBB9-31C67CC72D2D}"/>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35A4CC61-C286-4F6F-8933-B597477F88C7}"/>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6ACF5331-5893-40BA-99DB-EEF497B1F366}"/>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8963274F-FC47-4071-9D31-80FE9AA6C64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B76FF335-3E1F-4D04-9B09-D7FCEECE9D47}"/>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E633603F-5286-4C87-BF5D-CFDBB2B7D6E4}"/>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102CF89E-AF03-436F-A5D3-8B5BC0C7B738}"/>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8DDA040F-8661-4616-9804-450548C08E7F}"/>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A9C07F17-34D2-4E58-AF83-304576EECB14}"/>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8009B46F-9473-4833-89E4-5E6DF14FFCE6}"/>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C875748E-2297-4B94-B8F3-581F1A890E24}"/>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3F93647C-D571-4270-89DA-97630DBE69BA}"/>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第</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次糸満市行政改革大綱・実行プランにより、保育士や現業職員等の退職不補充、保育所や給食センターの民間委託等を推進した結果、全国平均・</a:t>
          </a:r>
          <a:r>
            <a:rPr kumimoji="1" lang="ja-JP" altLang="en-US" sz="1100">
              <a:solidFill>
                <a:schemeClr val="dk1"/>
              </a:solidFill>
              <a:effectLst/>
              <a:latin typeface="+mn-lt"/>
              <a:ea typeface="+mn-ea"/>
              <a:cs typeface="+mn-cs"/>
            </a:rPr>
            <a:t>沖縄</a:t>
          </a:r>
          <a:r>
            <a:rPr kumimoji="1" lang="ja-JP" altLang="ja-JP" sz="1100">
              <a:solidFill>
                <a:schemeClr val="dk1"/>
              </a:solidFill>
              <a:effectLst/>
              <a:latin typeface="+mn-lt"/>
              <a:ea typeface="+mn-ea"/>
              <a:cs typeface="+mn-cs"/>
            </a:rPr>
            <a:t>県平均を下回る数値を示している。今後も職員の定数管理及び適正化に努める。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7B13B12A-DBF2-4898-A181-5D975DAC421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3A756883-BA5D-449D-AFD7-D7B703CC9D67}"/>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BCEA11A7-0DF4-49D5-BECE-EDCE2AEB1052}"/>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7B79C890-2991-42FB-9B37-30A33AADD9BF}"/>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7E2A2587-F5B2-4D95-8D53-ED7F368FE724}"/>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84B210DE-DD76-48AA-83F9-F079149E9871}"/>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D20C7925-FE98-4CC2-8ED6-A100D087069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1824797-8D28-4E5E-9934-ABDFE664B17A}"/>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F64EB897-F32F-4606-9D5C-C8C384196542}"/>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597B3EC1-5AD7-4FFF-905A-07DEFA7373B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94EC4331-EA8D-49DF-96A3-8F712FF54401}"/>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D5B74F2-7978-44A4-B659-3AB57168F6D1}"/>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F8D10343-97E5-44E4-9684-F76EB7004732}"/>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D1C45C07-48A7-450A-AB6A-7988A6D04BEB}"/>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2F1DDA1F-69DA-4666-8072-37C190F6A701}"/>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3CFA4B32-F1DA-40DF-BEAB-3E8B43EC879D}"/>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a:extLst>
            <a:ext uri="{FF2B5EF4-FFF2-40B4-BE49-F238E27FC236}">
              <a16:creationId xmlns:a16="http://schemas.microsoft.com/office/drawing/2014/main" id="{347ADF50-EB0A-4E23-92A5-5CCE4BD7A6FD}"/>
            </a:ext>
          </a:extLst>
        </xdr:cNvPr>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a:extLst>
            <a:ext uri="{FF2B5EF4-FFF2-40B4-BE49-F238E27FC236}">
              <a16:creationId xmlns:a16="http://schemas.microsoft.com/office/drawing/2014/main" id="{AA4C6160-E54D-4DC6-9603-23B18997E6B7}"/>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a:extLst>
            <a:ext uri="{FF2B5EF4-FFF2-40B4-BE49-F238E27FC236}">
              <a16:creationId xmlns:a16="http://schemas.microsoft.com/office/drawing/2014/main" id="{9609FAAC-6886-454E-B59D-C4FC78691FF2}"/>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a:extLst>
            <a:ext uri="{FF2B5EF4-FFF2-40B4-BE49-F238E27FC236}">
              <a16:creationId xmlns:a16="http://schemas.microsoft.com/office/drawing/2014/main" id="{DB718FF6-60BE-40EF-ABA4-DD6A286B5E86}"/>
            </a:ext>
          </a:extLst>
        </xdr:cNvPr>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a:extLst>
            <a:ext uri="{FF2B5EF4-FFF2-40B4-BE49-F238E27FC236}">
              <a16:creationId xmlns:a16="http://schemas.microsoft.com/office/drawing/2014/main" id="{32AE55C0-5A1B-4AE7-8A9B-8E44A8F984F9}"/>
            </a:ext>
          </a:extLst>
        </xdr:cNvPr>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26881</xdr:rowOff>
    </xdr:from>
    <xdr:to>
      <xdr:col>81</xdr:col>
      <xdr:colOff>44450</xdr:colOff>
      <xdr:row>61</xdr:row>
      <xdr:rowOff>42969</xdr:rowOff>
    </xdr:to>
    <xdr:cxnSp macro="">
      <xdr:nvCxnSpPr>
        <xdr:cNvPr id="318" name="直線コネクタ 317">
          <a:extLst>
            <a:ext uri="{FF2B5EF4-FFF2-40B4-BE49-F238E27FC236}">
              <a16:creationId xmlns:a16="http://schemas.microsoft.com/office/drawing/2014/main" id="{145BFF80-9010-4B98-871E-8177FE58B0D5}"/>
            </a:ext>
          </a:extLst>
        </xdr:cNvPr>
        <xdr:cNvCxnSpPr/>
      </xdr:nvCxnSpPr>
      <xdr:spPr>
        <a:xfrm flipV="1">
          <a:off x="16179800" y="10485331"/>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133896</xdr:rowOff>
    </xdr:from>
    <xdr:ext cx="762000" cy="259045"/>
    <xdr:sp macro="" textlink="">
      <xdr:nvSpPr>
        <xdr:cNvPr id="319" name="定員管理の状況平均値テキスト">
          <a:extLst>
            <a:ext uri="{FF2B5EF4-FFF2-40B4-BE49-F238E27FC236}">
              <a16:creationId xmlns:a16="http://schemas.microsoft.com/office/drawing/2014/main" id="{2BF95287-A932-47A2-9C19-B8BFA28CB97D}"/>
            </a:ext>
          </a:extLst>
        </xdr:cNvPr>
        <xdr:cNvSpPr txBox="1"/>
      </xdr:nvSpPr>
      <xdr:spPr>
        <a:xfrm>
          <a:off x="17106900" y="10249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a:extLst>
            <a:ext uri="{FF2B5EF4-FFF2-40B4-BE49-F238E27FC236}">
              <a16:creationId xmlns:a16="http://schemas.microsoft.com/office/drawing/2014/main" id="{674477B6-F05E-4B1D-A705-70AB1A040A2B}"/>
            </a:ext>
          </a:extLst>
        </xdr:cNvPr>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42969</xdr:rowOff>
    </xdr:from>
    <xdr:to>
      <xdr:col>77</xdr:col>
      <xdr:colOff>44450</xdr:colOff>
      <xdr:row>61</xdr:row>
      <xdr:rowOff>46990</xdr:rowOff>
    </xdr:to>
    <xdr:cxnSp macro="">
      <xdr:nvCxnSpPr>
        <xdr:cNvPr id="321" name="直線コネクタ 320">
          <a:extLst>
            <a:ext uri="{FF2B5EF4-FFF2-40B4-BE49-F238E27FC236}">
              <a16:creationId xmlns:a16="http://schemas.microsoft.com/office/drawing/2014/main" id="{6DFE9106-BEB5-45B7-A645-568769CF2695}"/>
            </a:ext>
          </a:extLst>
        </xdr:cNvPr>
        <xdr:cNvCxnSpPr/>
      </xdr:nvCxnSpPr>
      <xdr:spPr>
        <a:xfrm flipV="1">
          <a:off x="15290800" y="1050141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a:extLst>
            <a:ext uri="{FF2B5EF4-FFF2-40B4-BE49-F238E27FC236}">
              <a16:creationId xmlns:a16="http://schemas.microsoft.com/office/drawing/2014/main" id="{2F7AAA6E-8C32-4FD2-9B18-0108F50D17D4}"/>
            </a:ext>
          </a:extLst>
        </xdr:cNvPr>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41609</xdr:rowOff>
    </xdr:from>
    <xdr:ext cx="736600" cy="259045"/>
    <xdr:sp macro="" textlink="">
      <xdr:nvSpPr>
        <xdr:cNvPr id="323" name="テキスト ボックス 322">
          <a:extLst>
            <a:ext uri="{FF2B5EF4-FFF2-40B4-BE49-F238E27FC236}">
              <a16:creationId xmlns:a16="http://schemas.microsoft.com/office/drawing/2014/main" id="{E1463504-CD3E-4C65-BB59-2BA971D35458}"/>
            </a:ext>
          </a:extLst>
        </xdr:cNvPr>
        <xdr:cNvSpPr txBox="1"/>
      </xdr:nvSpPr>
      <xdr:spPr>
        <a:xfrm>
          <a:off x="15798800" y="10157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42969</xdr:rowOff>
    </xdr:from>
    <xdr:to>
      <xdr:col>72</xdr:col>
      <xdr:colOff>203200</xdr:colOff>
      <xdr:row>61</xdr:row>
      <xdr:rowOff>46990</xdr:rowOff>
    </xdr:to>
    <xdr:cxnSp macro="">
      <xdr:nvCxnSpPr>
        <xdr:cNvPr id="324" name="直線コネクタ 323">
          <a:extLst>
            <a:ext uri="{FF2B5EF4-FFF2-40B4-BE49-F238E27FC236}">
              <a16:creationId xmlns:a16="http://schemas.microsoft.com/office/drawing/2014/main" id="{7B835D34-E00A-4386-95BA-CBF8ED9E7FE9}"/>
            </a:ext>
          </a:extLst>
        </xdr:cNvPr>
        <xdr:cNvCxnSpPr/>
      </xdr:nvCxnSpPr>
      <xdr:spPr>
        <a:xfrm>
          <a:off x="14401800" y="10501419"/>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a:extLst>
            <a:ext uri="{FF2B5EF4-FFF2-40B4-BE49-F238E27FC236}">
              <a16:creationId xmlns:a16="http://schemas.microsoft.com/office/drawing/2014/main" id="{CF569A6E-436C-485F-9D03-7B9D8224C10E}"/>
            </a:ext>
          </a:extLst>
        </xdr:cNvPr>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26" name="テキスト ボックス 325">
          <a:extLst>
            <a:ext uri="{FF2B5EF4-FFF2-40B4-BE49-F238E27FC236}">
              <a16:creationId xmlns:a16="http://schemas.microsoft.com/office/drawing/2014/main" id="{64FCBDDE-BD35-4201-85F4-1EE68110A56F}"/>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42969</xdr:rowOff>
    </xdr:from>
    <xdr:to>
      <xdr:col>68</xdr:col>
      <xdr:colOff>152400</xdr:colOff>
      <xdr:row>61</xdr:row>
      <xdr:rowOff>42969</xdr:rowOff>
    </xdr:to>
    <xdr:cxnSp macro="">
      <xdr:nvCxnSpPr>
        <xdr:cNvPr id="327" name="直線コネクタ 326">
          <a:extLst>
            <a:ext uri="{FF2B5EF4-FFF2-40B4-BE49-F238E27FC236}">
              <a16:creationId xmlns:a16="http://schemas.microsoft.com/office/drawing/2014/main" id="{CEB060A6-276D-4FCF-9A3F-E6825CD79EC3}"/>
            </a:ext>
          </a:extLst>
        </xdr:cNvPr>
        <xdr:cNvCxnSpPr/>
      </xdr:nvCxnSpPr>
      <xdr:spPr>
        <a:xfrm>
          <a:off x="13512800" y="105014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a:extLst>
            <a:ext uri="{FF2B5EF4-FFF2-40B4-BE49-F238E27FC236}">
              <a16:creationId xmlns:a16="http://schemas.microsoft.com/office/drawing/2014/main" id="{93D6FBE8-7A1F-44EB-8A9F-E9A15AA08E04}"/>
            </a:ext>
          </a:extLst>
        </xdr:cNvPr>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43621</xdr:rowOff>
    </xdr:from>
    <xdr:ext cx="762000" cy="259045"/>
    <xdr:sp macro="" textlink="">
      <xdr:nvSpPr>
        <xdr:cNvPr id="329" name="テキスト ボックス 328">
          <a:extLst>
            <a:ext uri="{FF2B5EF4-FFF2-40B4-BE49-F238E27FC236}">
              <a16:creationId xmlns:a16="http://schemas.microsoft.com/office/drawing/2014/main" id="{D929F933-A453-4814-BFFB-CCCF32D0D914}"/>
            </a:ext>
          </a:extLst>
        </xdr:cNvPr>
        <xdr:cNvSpPr txBox="1"/>
      </xdr:nvSpPr>
      <xdr:spPr>
        <a:xfrm>
          <a:off x="14020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106256</xdr:rowOff>
    </xdr:from>
    <xdr:to>
      <xdr:col>64</xdr:col>
      <xdr:colOff>152400</xdr:colOff>
      <xdr:row>63</xdr:row>
      <xdr:rowOff>36406</xdr:rowOff>
    </xdr:to>
    <xdr:sp macro="" textlink="">
      <xdr:nvSpPr>
        <xdr:cNvPr id="330" name="フローチャート: 判断 329">
          <a:extLst>
            <a:ext uri="{FF2B5EF4-FFF2-40B4-BE49-F238E27FC236}">
              <a16:creationId xmlns:a16="http://schemas.microsoft.com/office/drawing/2014/main" id="{727EE16D-3E5D-4919-80CB-2BBF78868C9C}"/>
            </a:ext>
          </a:extLst>
        </xdr:cNvPr>
        <xdr:cNvSpPr/>
      </xdr:nvSpPr>
      <xdr:spPr>
        <a:xfrm>
          <a:off x="13462000" y="1073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21183</xdr:rowOff>
    </xdr:from>
    <xdr:ext cx="762000" cy="259045"/>
    <xdr:sp macro="" textlink="">
      <xdr:nvSpPr>
        <xdr:cNvPr id="331" name="テキスト ボックス 330">
          <a:extLst>
            <a:ext uri="{FF2B5EF4-FFF2-40B4-BE49-F238E27FC236}">
              <a16:creationId xmlns:a16="http://schemas.microsoft.com/office/drawing/2014/main" id="{41CE3669-5216-47D7-A6D7-E7122CC5D6AD}"/>
            </a:ext>
          </a:extLst>
        </xdr:cNvPr>
        <xdr:cNvSpPr txBox="1"/>
      </xdr:nvSpPr>
      <xdr:spPr>
        <a:xfrm>
          <a:off x="13131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D06A3A80-202B-46E8-9AB3-F49B301DED6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7C6DFA41-AC03-4D0F-BD0A-E53545AA8B3F}"/>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8B4C27D-BC4A-492F-9B22-DE8138C0C31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B6AC9974-1104-4C79-91CF-A6260043A7F3}"/>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0D62C95-9857-441E-9D4A-AF31C2720DA4}"/>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147531</xdr:rowOff>
    </xdr:from>
    <xdr:to>
      <xdr:col>81</xdr:col>
      <xdr:colOff>95250</xdr:colOff>
      <xdr:row>61</xdr:row>
      <xdr:rowOff>77681</xdr:rowOff>
    </xdr:to>
    <xdr:sp macro="" textlink="">
      <xdr:nvSpPr>
        <xdr:cNvPr id="337" name="楕円 336">
          <a:extLst>
            <a:ext uri="{FF2B5EF4-FFF2-40B4-BE49-F238E27FC236}">
              <a16:creationId xmlns:a16="http://schemas.microsoft.com/office/drawing/2014/main" id="{350304B5-5C5D-4614-89BB-766B6C52D714}"/>
            </a:ext>
          </a:extLst>
        </xdr:cNvPr>
        <xdr:cNvSpPr/>
      </xdr:nvSpPr>
      <xdr:spPr>
        <a:xfrm>
          <a:off x="16967200" y="1043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119608</xdr:rowOff>
    </xdr:from>
    <xdr:ext cx="762000" cy="259045"/>
    <xdr:sp macro="" textlink="">
      <xdr:nvSpPr>
        <xdr:cNvPr id="338" name="定員管理の状況該当値テキスト">
          <a:extLst>
            <a:ext uri="{FF2B5EF4-FFF2-40B4-BE49-F238E27FC236}">
              <a16:creationId xmlns:a16="http://schemas.microsoft.com/office/drawing/2014/main" id="{088A4E88-489D-4E33-9724-F986807A92F2}"/>
            </a:ext>
          </a:extLst>
        </xdr:cNvPr>
        <xdr:cNvSpPr txBox="1"/>
      </xdr:nvSpPr>
      <xdr:spPr>
        <a:xfrm>
          <a:off x="17106900" y="1040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163619</xdr:rowOff>
    </xdr:from>
    <xdr:to>
      <xdr:col>77</xdr:col>
      <xdr:colOff>95250</xdr:colOff>
      <xdr:row>61</xdr:row>
      <xdr:rowOff>93769</xdr:rowOff>
    </xdr:to>
    <xdr:sp macro="" textlink="">
      <xdr:nvSpPr>
        <xdr:cNvPr id="339" name="楕円 338">
          <a:extLst>
            <a:ext uri="{FF2B5EF4-FFF2-40B4-BE49-F238E27FC236}">
              <a16:creationId xmlns:a16="http://schemas.microsoft.com/office/drawing/2014/main" id="{4F0AB56F-DA4B-4B2F-B7FC-B71DAE149530}"/>
            </a:ext>
          </a:extLst>
        </xdr:cNvPr>
        <xdr:cNvSpPr/>
      </xdr:nvSpPr>
      <xdr:spPr>
        <a:xfrm>
          <a:off x="16129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78546</xdr:rowOff>
    </xdr:from>
    <xdr:ext cx="736600" cy="259045"/>
    <xdr:sp macro="" textlink="">
      <xdr:nvSpPr>
        <xdr:cNvPr id="340" name="テキスト ボックス 339">
          <a:extLst>
            <a:ext uri="{FF2B5EF4-FFF2-40B4-BE49-F238E27FC236}">
              <a16:creationId xmlns:a16="http://schemas.microsoft.com/office/drawing/2014/main" id="{7C26B18D-4938-42C7-95BD-F4A5474E0147}"/>
            </a:ext>
          </a:extLst>
        </xdr:cNvPr>
        <xdr:cNvSpPr txBox="1"/>
      </xdr:nvSpPr>
      <xdr:spPr>
        <a:xfrm>
          <a:off x="15798800" y="10536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167640</xdr:rowOff>
    </xdr:from>
    <xdr:to>
      <xdr:col>73</xdr:col>
      <xdr:colOff>44450</xdr:colOff>
      <xdr:row>61</xdr:row>
      <xdr:rowOff>97790</xdr:rowOff>
    </xdr:to>
    <xdr:sp macro="" textlink="">
      <xdr:nvSpPr>
        <xdr:cNvPr id="341" name="楕円 340">
          <a:extLst>
            <a:ext uri="{FF2B5EF4-FFF2-40B4-BE49-F238E27FC236}">
              <a16:creationId xmlns:a16="http://schemas.microsoft.com/office/drawing/2014/main" id="{DCE05CAC-E9F1-4754-BAE9-325AB8096D5C}"/>
            </a:ext>
          </a:extLst>
        </xdr:cNvPr>
        <xdr:cNvSpPr/>
      </xdr:nvSpPr>
      <xdr:spPr>
        <a:xfrm>
          <a:off x="15240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82567</xdr:rowOff>
    </xdr:from>
    <xdr:ext cx="762000" cy="259045"/>
    <xdr:sp macro="" textlink="">
      <xdr:nvSpPr>
        <xdr:cNvPr id="342" name="テキスト ボックス 341">
          <a:extLst>
            <a:ext uri="{FF2B5EF4-FFF2-40B4-BE49-F238E27FC236}">
              <a16:creationId xmlns:a16="http://schemas.microsoft.com/office/drawing/2014/main" id="{E24569A7-2F06-455F-82A7-2146581DC20A}"/>
            </a:ext>
          </a:extLst>
        </xdr:cNvPr>
        <xdr:cNvSpPr txBox="1"/>
      </xdr:nvSpPr>
      <xdr:spPr>
        <a:xfrm>
          <a:off x="14909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163619</xdr:rowOff>
    </xdr:from>
    <xdr:to>
      <xdr:col>68</xdr:col>
      <xdr:colOff>203200</xdr:colOff>
      <xdr:row>61</xdr:row>
      <xdr:rowOff>93769</xdr:rowOff>
    </xdr:to>
    <xdr:sp macro="" textlink="">
      <xdr:nvSpPr>
        <xdr:cNvPr id="343" name="楕円 342">
          <a:extLst>
            <a:ext uri="{FF2B5EF4-FFF2-40B4-BE49-F238E27FC236}">
              <a16:creationId xmlns:a16="http://schemas.microsoft.com/office/drawing/2014/main" id="{3042B11F-017E-44AE-83C5-DEDAAA3EA7E8}"/>
            </a:ext>
          </a:extLst>
        </xdr:cNvPr>
        <xdr:cNvSpPr/>
      </xdr:nvSpPr>
      <xdr:spPr>
        <a:xfrm>
          <a:off x="14351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78546</xdr:rowOff>
    </xdr:from>
    <xdr:ext cx="762000" cy="259045"/>
    <xdr:sp macro="" textlink="">
      <xdr:nvSpPr>
        <xdr:cNvPr id="344" name="テキスト ボックス 343">
          <a:extLst>
            <a:ext uri="{FF2B5EF4-FFF2-40B4-BE49-F238E27FC236}">
              <a16:creationId xmlns:a16="http://schemas.microsoft.com/office/drawing/2014/main" id="{EC3CBB12-4231-485D-A5BF-16CDE1DB6371}"/>
            </a:ext>
          </a:extLst>
        </xdr:cNvPr>
        <xdr:cNvSpPr txBox="1"/>
      </xdr:nvSpPr>
      <xdr:spPr>
        <a:xfrm>
          <a:off x="14020800" y="10536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163619</xdr:rowOff>
    </xdr:from>
    <xdr:to>
      <xdr:col>64</xdr:col>
      <xdr:colOff>152400</xdr:colOff>
      <xdr:row>61</xdr:row>
      <xdr:rowOff>93769</xdr:rowOff>
    </xdr:to>
    <xdr:sp macro="" textlink="">
      <xdr:nvSpPr>
        <xdr:cNvPr id="345" name="楕円 344">
          <a:extLst>
            <a:ext uri="{FF2B5EF4-FFF2-40B4-BE49-F238E27FC236}">
              <a16:creationId xmlns:a16="http://schemas.microsoft.com/office/drawing/2014/main" id="{573874D5-D3B6-4DA5-9C35-C778D3A7909A}"/>
            </a:ext>
          </a:extLst>
        </xdr:cNvPr>
        <xdr:cNvSpPr/>
      </xdr:nvSpPr>
      <xdr:spPr>
        <a:xfrm>
          <a:off x="13462000" y="1045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103946</xdr:rowOff>
    </xdr:from>
    <xdr:ext cx="762000" cy="259045"/>
    <xdr:sp macro="" textlink="">
      <xdr:nvSpPr>
        <xdr:cNvPr id="346" name="テキスト ボックス 345">
          <a:extLst>
            <a:ext uri="{FF2B5EF4-FFF2-40B4-BE49-F238E27FC236}">
              <a16:creationId xmlns:a16="http://schemas.microsoft.com/office/drawing/2014/main" id="{F78616BF-57D9-4436-95F6-35ABFA21A91D}"/>
            </a:ext>
          </a:extLst>
        </xdr:cNvPr>
        <xdr:cNvSpPr txBox="1"/>
      </xdr:nvSpPr>
      <xdr:spPr>
        <a:xfrm>
          <a:off x="13131800" y="1021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9E0F80DC-9932-47A1-BD12-C949535BDB0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92BBE1CB-8CC0-4CEF-A9AC-1B2D19FACC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B21419F4-6C36-4AA2-8227-63FDD91DC3A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166C6B49-9A72-464C-A734-F9BD33EBC0E1}"/>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472077A5-864D-449C-B102-B65D55D2CAD7}"/>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B4C074A9-DC13-4E40-9AE8-15698FFF3987}"/>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A9AA7659-4BF5-4D49-A2B4-897645FE572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CABCB35B-0152-4644-B9D1-2D8BA2859A15}"/>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7883DBE2-6171-4FC0-8F10-6F9BB8687A1E}"/>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4742205E-3B45-4BDC-8721-5B6505E80E2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2A386786-B9C9-49AC-B0F5-566F57F243D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F1692181-C325-4452-B4E4-41ABDE98FAB3}"/>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133C4D45-15C9-4B72-AF34-DD2118195365}"/>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年度以降、投資的事業の抑制により地方債の新規発行額が減少しており、徐々に改善しているが、類似団体平均</a:t>
          </a:r>
          <a:r>
            <a:rPr kumimoji="1" lang="ja-JP" altLang="en-US" sz="1100">
              <a:solidFill>
                <a:schemeClr val="dk1"/>
              </a:solidFill>
              <a:effectLst/>
              <a:latin typeface="+mn-lt"/>
              <a:ea typeface="+mn-ea"/>
              <a:cs typeface="+mn-cs"/>
            </a:rPr>
            <a:t>・全国平均・沖縄県平均</a:t>
          </a:r>
          <a:r>
            <a:rPr kumimoji="1" lang="ja-JP" altLang="ja-JP" sz="1100">
              <a:solidFill>
                <a:schemeClr val="dk1"/>
              </a:solidFill>
              <a:effectLst/>
              <a:latin typeface="+mn-lt"/>
              <a:ea typeface="+mn-ea"/>
              <a:cs typeface="+mn-cs"/>
            </a:rPr>
            <a:t>を上回ったまま推移している。今後は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老朽化した学校施設の大規模改修等が控えているため、建設事業費の適正化や高率補助事業の活用を推進し、地方債発行の抑制に取り組む必要がある。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53F9B45A-1772-44A2-B094-073D476BCD4F}"/>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21E3E6A5-7C93-4B15-9B94-6E5931B180C2}"/>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714B6495-4CEB-472B-8121-E6C2451D6D76}"/>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80D6A181-F5C4-41A7-82B9-F695516E2F46}"/>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9F9BA1F5-7F21-4ED7-9EE1-2421FCA44A3E}"/>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A5F99B03-05F5-4F80-B096-04CB75101357}"/>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62B6F135-5013-43BF-8C7C-E17485FE629E}"/>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B89CF1F0-1193-4AE6-A66E-640181A43487}"/>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DC189D97-BDA4-4743-A7B3-BB3D140A5634}"/>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AA650F3B-A448-496B-AB41-1AB34F08491A}"/>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18E8842F-0B19-4DDA-A6D2-1BA8E26FBAEB}"/>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DD5A3326-ACB2-4674-A686-8B5C7EBA81E9}"/>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8CF67047-CF93-453E-92D6-3FD9EA1894BF}"/>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449DBC05-1766-4829-A037-2C827C2667C2}"/>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a:extLst>
            <a:ext uri="{FF2B5EF4-FFF2-40B4-BE49-F238E27FC236}">
              <a16:creationId xmlns:a16="http://schemas.microsoft.com/office/drawing/2014/main" id="{145230F1-EF05-4E04-A068-E18AD4682C9C}"/>
            </a:ext>
          </a:extLst>
        </xdr:cNvPr>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a:extLst>
            <a:ext uri="{FF2B5EF4-FFF2-40B4-BE49-F238E27FC236}">
              <a16:creationId xmlns:a16="http://schemas.microsoft.com/office/drawing/2014/main" id="{977610F0-982A-48E9-AA52-A88EFDE0786A}"/>
            </a:ext>
          </a:extLst>
        </xdr:cNvPr>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a:extLst>
            <a:ext uri="{FF2B5EF4-FFF2-40B4-BE49-F238E27FC236}">
              <a16:creationId xmlns:a16="http://schemas.microsoft.com/office/drawing/2014/main" id="{A2DAB6D3-179D-495E-AB78-251D713A577D}"/>
            </a:ext>
          </a:extLst>
        </xdr:cNvPr>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a:extLst>
            <a:ext uri="{FF2B5EF4-FFF2-40B4-BE49-F238E27FC236}">
              <a16:creationId xmlns:a16="http://schemas.microsoft.com/office/drawing/2014/main" id="{0265D702-5D5D-4191-82D5-01E6170FA9E2}"/>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a:extLst>
            <a:ext uri="{FF2B5EF4-FFF2-40B4-BE49-F238E27FC236}">
              <a16:creationId xmlns:a16="http://schemas.microsoft.com/office/drawing/2014/main" id="{4AB408C6-4BAF-4311-8C1E-5A2E23693A2D}"/>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49530</xdr:rowOff>
    </xdr:to>
    <xdr:cxnSp macro="">
      <xdr:nvCxnSpPr>
        <xdr:cNvPr id="379" name="直線コネクタ 378">
          <a:extLst>
            <a:ext uri="{FF2B5EF4-FFF2-40B4-BE49-F238E27FC236}">
              <a16:creationId xmlns:a16="http://schemas.microsoft.com/office/drawing/2014/main" id="{FB453BBE-1D69-4851-B1C2-64FA0FF0B670}"/>
            </a:ext>
          </a:extLst>
        </xdr:cNvPr>
        <xdr:cNvCxnSpPr/>
      </xdr:nvCxnSpPr>
      <xdr:spPr>
        <a:xfrm flipV="1">
          <a:off x="16179800" y="724238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25840</xdr:rowOff>
    </xdr:from>
    <xdr:ext cx="762000" cy="259045"/>
    <xdr:sp macro="" textlink="">
      <xdr:nvSpPr>
        <xdr:cNvPr id="380" name="公債費負担の状況平均値テキスト">
          <a:extLst>
            <a:ext uri="{FF2B5EF4-FFF2-40B4-BE49-F238E27FC236}">
              <a16:creationId xmlns:a16="http://schemas.microsoft.com/office/drawing/2014/main" id="{A4E2892C-39A7-450A-B4E6-1CF7F7794496}"/>
            </a:ext>
          </a:extLst>
        </xdr:cNvPr>
        <xdr:cNvSpPr txBox="1"/>
      </xdr:nvSpPr>
      <xdr:spPr>
        <a:xfrm>
          <a:off x="17106900" y="688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a:extLst>
            <a:ext uri="{FF2B5EF4-FFF2-40B4-BE49-F238E27FC236}">
              <a16:creationId xmlns:a16="http://schemas.microsoft.com/office/drawing/2014/main" id="{34933118-BE38-491D-83DB-D18AB76B4C28}"/>
            </a:ext>
          </a:extLst>
        </xdr:cNvPr>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49530</xdr:rowOff>
    </xdr:from>
    <xdr:to>
      <xdr:col>77</xdr:col>
      <xdr:colOff>44450</xdr:colOff>
      <xdr:row>42</xdr:row>
      <xdr:rowOff>49530</xdr:rowOff>
    </xdr:to>
    <xdr:cxnSp macro="">
      <xdr:nvCxnSpPr>
        <xdr:cNvPr id="382" name="直線コネクタ 381">
          <a:extLst>
            <a:ext uri="{FF2B5EF4-FFF2-40B4-BE49-F238E27FC236}">
              <a16:creationId xmlns:a16="http://schemas.microsoft.com/office/drawing/2014/main" id="{13859885-7F54-4BE0-A157-B610872E0D79}"/>
            </a:ext>
          </a:extLst>
        </xdr:cNvPr>
        <xdr:cNvCxnSpPr/>
      </xdr:nvCxnSpPr>
      <xdr:spPr>
        <a:xfrm>
          <a:off x="15290800" y="72504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a:extLst>
            <a:ext uri="{FF2B5EF4-FFF2-40B4-BE49-F238E27FC236}">
              <a16:creationId xmlns:a16="http://schemas.microsoft.com/office/drawing/2014/main" id="{44359C70-41AD-47CA-B6C2-B1880BCBEA2B}"/>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a:extLst>
            <a:ext uri="{FF2B5EF4-FFF2-40B4-BE49-F238E27FC236}">
              <a16:creationId xmlns:a16="http://schemas.microsoft.com/office/drawing/2014/main" id="{5CD7F6E8-091C-4041-8C29-D07B884815D6}"/>
            </a:ext>
          </a:extLst>
        </xdr:cNvPr>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49530</xdr:rowOff>
    </xdr:from>
    <xdr:to>
      <xdr:col>72</xdr:col>
      <xdr:colOff>203200</xdr:colOff>
      <xdr:row>42</xdr:row>
      <xdr:rowOff>73660</xdr:rowOff>
    </xdr:to>
    <xdr:cxnSp macro="">
      <xdr:nvCxnSpPr>
        <xdr:cNvPr id="385" name="直線コネクタ 384">
          <a:extLst>
            <a:ext uri="{FF2B5EF4-FFF2-40B4-BE49-F238E27FC236}">
              <a16:creationId xmlns:a16="http://schemas.microsoft.com/office/drawing/2014/main" id="{8AC25AC1-1A6B-442D-8D71-CF04FD2B33C6}"/>
            </a:ext>
          </a:extLst>
        </xdr:cNvPr>
        <xdr:cNvCxnSpPr/>
      </xdr:nvCxnSpPr>
      <xdr:spPr>
        <a:xfrm flipV="1">
          <a:off x="14401800" y="72504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a:extLst>
            <a:ext uri="{FF2B5EF4-FFF2-40B4-BE49-F238E27FC236}">
              <a16:creationId xmlns:a16="http://schemas.microsoft.com/office/drawing/2014/main" id="{66E5E4A6-BF79-4121-85CD-985CFFECE6C5}"/>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a:extLst>
            <a:ext uri="{FF2B5EF4-FFF2-40B4-BE49-F238E27FC236}">
              <a16:creationId xmlns:a16="http://schemas.microsoft.com/office/drawing/2014/main" id="{B92E0F57-5159-4D5F-94D4-91822D7F0E6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105833</xdr:rowOff>
    </xdr:to>
    <xdr:cxnSp macro="">
      <xdr:nvCxnSpPr>
        <xdr:cNvPr id="388" name="直線コネクタ 387">
          <a:extLst>
            <a:ext uri="{FF2B5EF4-FFF2-40B4-BE49-F238E27FC236}">
              <a16:creationId xmlns:a16="http://schemas.microsoft.com/office/drawing/2014/main" id="{FECCF7AB-6972-47F2-8B78-C802F00ED0E8}"/>
            </a:ext>
          </a:extLst>
        </xdr:cNvPr>
        <xdr:cNvCxnSpPr/>
      </xdr:nvCxnSpPr>
      <xdr:spPr>
        <a:xfrm flipV="1">
          <a:off x="13512800" y="727456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a:extLst>
            <a:ext uri="{FF2B5EF4-FFF2-40B4-BE49-F238E27FC236}">
              <a16:creationId xmlns:a16="http://schemas.microsoft.com/office/drawing/2014/main" id="{AA5B5783-C747-4A0E-AC18-C01CCB8E6F1D}"/>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a:extLst>
            <a:ext uri="{FF2B5EF4-FFF2-40B4-BE49-F238E27FC236}">
              <a16:creationId xmlns:a16="http://schemas.microsoft.com/office/drawing/2014/main" id="{6EEFA826-845E-4687-B940-F53582452FBB}"/>
            </a:ext>
          </a:extLst>
        </xdr:cNvPr>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391" name="フローチャート: 判断 390">
          <a:extLst>
            <a:ext uri="{FF2B5EF4-FFF2-40B4-BE49-F238E27FC236}">
              <a16:creationId xmlns:a16="http://schemas.microsoft.com/office/drawing/2014/main" id="{D416A7DD-79F3-4E39-9F0A-FEC9D397BF7F}"/>
            </a:ext>
          </a:extLst>
        </xdr:cNvPr>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166810</xdr:rowOff>
    </xdr:from>
    <xdr:ext cx="762000" cy="259045"/>
    <xdr:sp macro="" textlink="">
      <xdr:nvSpPr>
        <xdr:cNvPr id="392" name="テキスト ボックス 391">
          <a:extLst>
            <a:ext uri="{FF2B5EF4-FFF2-40B4-BE49-F238E27FC236}">
              <a16:creationId xmlns:a16="http://schemas.microsoft.com/office/drawing/2014/main" id="{B0328301-698F-436A-BF95-4F22279C398C}"/>
            </a:ext>
          </a:extLst>
        </xdr:cNvPr>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EFF6AFB2-0C84-47FD-A2BF-DC4BB4D6DB38}"/>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BBA915A6-B95C-4202-95DA-76CFADE2EC2D}"/>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2522EF2A-B40A-4463-A44C-E39F127F93B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E6FC6D78-AE28-41FA-A074-F76AD547FFA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52DFD635-360D-4A52-8080-11A64AB94947}"/>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398" name="楕円 397">
          <a:extLst>
            <a:ext uri="{FF2B5EF4-FFF2-40B4-BE49-F238E27FC236}">
              <a16:creationId xmlns:a16="http://schemas.microsoft.com/office/drawing/2014/main" id="{8C4007F9-732D-45C2-8F92-6C9E74B44292}"/>
            </a:ext>
          </a:extLst>
        </xdr:cNvPr>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399" name="公債費負担の状況該当値テキスト">
          <a:extLst>
            <a:ext uri="{FF2B5EF4-FFF2-40B4-BE49-F238E27FC236}">
              <a16:creationId xmlns:a16="http://schemas.microsoft.com/office/drawing/2014/main" id="{7A5A1EB6-D29E-4F00-B1DD-FCFABE938307}"/>
            </a:ext>
          </a:extLst>
        </xdr:cNvPr>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170180</xdr:rowOff>
    </xdr:from>
    <xdr:to>
      <xdr:col>77</xdr:col>
      <xdr:colOff>95250</xdr:colOff>
      <xdr:row>42</xdr:row>
      <xdr:rowOff>100330</xdr:rowOff>
    </xdr:to>
    <xdr:sp macro="" textlink="">
      <xdr:nvSpPr>
        <xdr:cNvPr id="400" name="楕円 399">
          <a:extLst>
            <a:ext uri="{FF2B5EF4-FFF2-40B4-BE49-F238E27FC236}">
              <a16:creationId xmlns:a16="http://schemas.microsoft.com/office/drawing/2014/main" id="{19E7BF54-3DF0-4600-97CE-69DE0E024EEB}"/>
            </a:ext>
          </a:extLst>
        </xdr:cNvPr>
        <xdr:cNvSpPr/>
      </xdr:nvSpPr>
      <xdr:spPr>
        <a:xfrm>
          <a:off x="16129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85107</xdr:rowOff>
    </xdr:from>
    <xdr:ext cx="736600" cy="259045"/>
    <xdr:sp macro="" textlink="">
      <xdr:nvSpPr>
        <xdr:cNvPr id="401" name="テキスト ボックス 400">
          <a:extLst>
            <a:ext uri="{FF2B5EF4-FFF2-40B4-BE49-F238E27FC236}">
              <a16:creationId xmlns:a16="http://schemas.microsoft.com/office/drawing/2014/main" id="{5617B303-A7A2-41E7-8CFE-F8E1E810B05E}"/>
            </a:ext>
          </a:extLst>
        </xdr:cNvPr>
        <xdr:cNvSpPr txBox="1"/>
      </xdr:nvSpPr>
      <xdr:spPr>
        <a:xfrm>
          <a:off x="15798800" y="728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170180</xdr:rowOff>
    </xdr:from>
    <xdr:to>
      <xdr:col>73</xdr:col>
      <xdr:colOff>44450</xdr:colOff>
      <xdr:row>42</xdr:row>
      <xdr:rowOff>100330</xdr:rowOff>
    </xdr:to>
    <xdr:sp macro="" textlink="">
      <xdr:nvSpPr>
        <xdr:cNvPr id="402" name="楕円 401">
          <a:extLst>
            <a:ext uri="{FF2B5EF4-FFF2-40B4-BE49-F238E27FC236}">
              <a16:creationId xmlns:a16="http://schemas.microsoft.com/office/drawing/2014/main" id="{B4DBC2CB-8421-4B71-B5FC-5DE31CA7F867}"/>
            </a:ext>
          </a:extLst>
        </xdr:cNvPr>
        <xdr:cNvSpPr/>
      </xdr:nvSpPr>
      <xdr:spPr>
        <a:xfrm>
          <a:off x="15240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85107</xdr:rowOff>
    </xdr:from>
    <xdr:ext cx="762000" cy="259045"/>
    <xdr:sp macro="" textlink="">
      <xdr:nvSpPr>
        <xdr:cNvPr id="403" name="テキスト ボックス 402">
          <a:extLst>
            <a:ext uri="{FF2B5EF4-FFF2-40B4-BE49-F238E27FC236}">
              <a16:creationId xmlns:a16="http://schemas.microsoft.com/office/drawing/2014/main" id="{9F65A0E5-A8F9-412C-845C-5EAD203B5236}"/>
            </a:ext>
          </a:extLst>
        </xdr:cNvPr>
        <xdr:cNvSpPr txBox="1"/>
      </xdr:nvSpPr>
      <xdr:spPr>
        <a:xfrm>
          <a:off x="14909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4" name="楕円 403">
          <a:extLst>
            <a:ext uri="{FF2B5EF4-FFF2-40B4-BE49-F238E27FC236}">
              <a16:creationId xmlns:a16="http://schemas.microsoft.com/office/drawing/2014/main" id="{5367549B-2408-445C-991F-F49F43DB49A9}"/>
            </a:ext>
          </a:extLst>
        </xdr:cNvPr>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5" name="テキスト ボックス 404">
          <a:extLst>
            <a:ext uri="{FF2B5EF4-FFF2-40B4-BE49-F238E27FC236}">
              <a16:creationId xmlns:a16="http://schemas.microsoft.com/office/drawing/2014/main" id="{15376303-4D2D-4507-AEE4-A2978A693C20}"/>
            </a:ext>
          </a:extLst>
        </xdr:cNvPr>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55033</xdr:rowOff>
    </xdr:from>
    <xdr:to>
      <xdr:col>64</xdr:col>
      <xdr:colOff>152400</xdr:colOff>
      <xdr:row>42</xdr:row>
      <xdr:rowOff>156633</xdr:rowOff>
    </xdr:to>
    <xdr:sp macro="" textlink="">
      <xdr:nvSpPr>
        <xdr:cNvPr id="406" name="楕円 405">
          <a:extLst>
            <a:ext uri="{FF2B5EF4-FFF2-40B4-BE49-F238E27FC236}">
              <a16:creationId xmlns:a16="http://schemas.microsoft.com/office/drawing/2014/main" id="{056C8559-5E30-4B19-B60A-192CD01E2B75}"/>
            </a:ext>
          </a:extLst>
        </xdr:cNvPr>
        <xdr:cNvSpPr/>
      </xdr:nvSpPr>
      <xdr:spPr>
        <a:xfrm>
          <a:off x="13462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141410</xdr:rowOff>
    </xdr:from>
    <xdr:ext cx="762000" cy="259045"/>
    <xdr:sp macro="" textlink="">
      <xdr:nvSpPr>
        <xdr:cNvPr id="407" name="テキスト ボックス 406">
          <a:extLst>
            <a:ext uri="{FF2B5EF4-FFF2-40B4-BE49-F238E27FC236}">
              <a16:creationId xmlns:a16="http://schemas.microsoft.com/office/drawing/2014/main" id="{F0E21796-2511-4CC5-819A-67BD4CA572F8}"/>
            </a:ext>
          </a:extLst>
        </xdr:cNvPr>
        <xdr:cNvSpPr txBox="1"/>
      </xdr:nvSpPr>
      <xdr:spPr>
        <a:xfrm>
          <a:off x="13131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4B7C4C52-70B4-44D9-AD96-65A8692A46EE}"/>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124B4AFE-4887-4C41-8715-56EB4662F4A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BCC59F17-6D89-472E-8ED8-876E5B391455}"/>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D2CB2EAA-371F-4A98-BF2E-755B857E0C86}"/>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82C1006A-7D74-4BCF-8F40-E4A8E65586F7}"/>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78502672-1321-443A-A1EF-E0576D9EC52B}"/>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9AD0CA83-ABF1-4185-ABCB-A29DD1D4EB96}"/>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95DC7D68-9DE9-4E2F-9214-B19F8C453EA5}"/>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35A42DDA-3773-4046-A365-EAA6B3BF3F22}"/>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4C3915DC-0972-4560-A282-EAB134F2E8A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97C65DA1-D349-4799-94C7-128EA1AA3DC3}"/>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B4D3C07E-4028-45BF-ABAA-BF5E1BAB96FA}"/>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248F1F57-E70D-43AC-A478-F505C9671FF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大規模事業の地方債償還が終了した影響などにより、将来負担比率は徐々に改善しているが、依然として類似団体</a:t>
          </a:r>
          <a:r>
            <a:rPr kumimoji="1" lang="ja-JP" altLang="en-US" sz="1100">
              <a:solidFill>
                <a:schemeClr val="dk1"/>
              </a:solidFill>
              <a:effectLst/>
              <a:latin typeface="+mn-lt"/>
              <a:ea typeface="+mn-ea"/>
              <a:cs typeface="+mn-cs"/>
            </a:rPr>
            <a:t>平均</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全国</a:t>
          </a:r>
          <a:r>
            <a:rPr kumimoji="1" lang="ja-JP" altLang="ja-JP" sz="1100">
              <a:solidFill>
                <a:schemeClr val="dk1"/>
              </a:solidFill>
              <a:effectLst/>
              <a:latin typeface="+mn-lt"/>
              <a:ea typeface="+mn-ea"/>
              <a:cs typeface="+mn-cs"/>
            </a:rPr>
            <a:t>平均を上回っている。そのため、今後控えている大規模な長期事業計画の整理縮小を図るなど、行財政改革に取り組み、人件費や公債費等の義務的経費の削減に取り組む必要がある。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8012CB75-508C-436C-939E-9A4B75767DA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B339154E-E6CC-4A80-9576-EE32EE8DD7F4}"/>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1DA1C2F6-344D-4178-831E-3A0D3830CD69}"/>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C07DCF8F-C5FF-452C-8257-6B407DA9947F}"/>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45BF0989-8D68-4B94-9E5B-D9DA94E4B424}"/>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AEDA7668-2CDB-4143-BF1A-745287D8A4BB}"/>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89499520-D080-4547-BCF9-7F64B7E08A3A}"/>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DB3EBB7D-8C29-4A7A-AC10-E24549CEA4CD}"/>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8CD08D41-D46F-41AF-89B2-CCE0032CBE87}"/>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A733FA95-3EF0-4CE7-8B77-652E01F7517F}"/>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113E1D01-E16A-4A29-B429-C52B2BD01ACF}"/>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C12496EF-4A94-4048-9F2F-670777FE70C7}"/>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A91E487E-3407-4EC5-8A57-648F806F09A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a:extLst>
            <a:ext uri="{FF2B5EF4-FFF2-40B4-BE49-F238E27FC236}">
              <a16:creationId xmlns:a16="http://schemas.microsoft.com/office/drawing/2014/main" id="{D2560655-8D55-4D8A-B52E-66C21ECBDAEF}"/>
            </a:ext>
          </a:extLst>
        </xdr:cNvPr>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a:extLst>
            <a:ext uri="{FF2B5EF4-FFF2-40B4-BE49-F238E27FC236}">
              <a16:creationId xmlns:a16="http://schemas.microsoft.com/office/drawing/2014/main" id="{761DBC1E-FC75-44D6-B1EC-4BC43DFD1CA1}"/>
            </a:ext>
          </a:extLst>
        </xdr:cNvPr>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a:extLst>
            <a:ext uri="{FF2B5EF4-FFF2-40B4-BE49-F238E27FC236}">
              <a16:creationId xmlns:a16="http://schemas.microsoft.com/office/drawing/2014/main" id="{978EECB5-0FB5-4738-9DB6-0C4E62EF4DB1}"/>
            </a:ext>
          </a:extLst>
        </xdr:cNvPr>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AE8ED8A5-9255-4B10-ACFE-E2ACA2327D2E}"/>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53825865-ACA6-4FA4-AF1B-343B6B987FF5}"/>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29312</xdr:rowOff>
    </xdr:from>
    <xdr:to>
      <xdr:col>81</xdr:col>
      <xdr:colOff>44450</xdr:colOff>
      <xdr:row>17</xdr:row>
      <xdr:rowOff>75997</xdr:rowOff>
    </xdr:to>
    <xdr:cxnSp macro="">
      <xdr:nvCxnSpPr>
        <xdr:cNvPr id="439" name="直線コネクタ 438">
          <a:extLst>
            <a:ext uri="{FF2B5EF4-FFF2-40B4-BE49-F238E27FC236}">
              <a16:creationId xmlns:a16="http://schemas.microsoft.com/office/drawing/2014/main" id="{D206C0E5-9FCA-4243-9AE3-A7A75799E47E}"/>
            </a:ext>
          </a:extLst>
        </xdr:cNvPr>
        <xdr:cNvCxnSpPr/>
      </xdr:nvCxnSpPr>
      <xdr:spPr>
        <a:xfrm flipV="1">
          <a:off x="16179800" y="2772512"/>
          <a:ext cx="838200" cy="21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a:extLst>
            <a:ext uri="{FF2B5EF4-FFF2-40B4-BE49-F238E27FC236}">
              <a16:creationId xmlns:a16="http://schemas.microsoft.com/office/drawing/2014/main" id="{5D50538F-05BC-4BDC-9742-F311510EBA1F}"/>
            </a:ext>
          </a:extLst>
        </xdr:cNvPr>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a:extLst>
            <a:ext uri="{FF2B5EF4-FFF2-40B4-BE49-F238E27FC236}">
              <a16:creationId xmlns:a16="http://schemas.microsoft.com/office/drawing/2014/main" id="{12DD155A-E780-41EE-9796-78B89DA43E86}"/>
            </a:ext>
          </a:extLst>
        </xdr:cNvPr>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75997</xdr:rowOff>
    </xdr:from>
    <xdr:to>
      <xdr:col>77</xdr:col>
      <xdr:colOff>44450</xdr:colOff>
      <xdr:row>18</xdr:row>
      <xdr:rowOff>22301</xdr:rowOff>
    </xdr:to>
    <xdr:cxnSp macro="">
      <xdr:nvCxnSpPr>
        <xdr:cNvPr id="442" name="直線コネクタ 441">
          <a:extLst>
            <a:ext uri="{FF2B5EF4-FFF2-40B4-BE49-F238E27FC236}">
              <a16:creationId xmlns:a16="http://schemas.microsoft.com/office/drawing/2014/main" id="{E4E24863-AA6E-41AF-AAAA-3FD901E99C53}"/>
            </a:ext>
          </a:extLst>
        </xdr:cNvPr>
        <xdr:cNvCxnSpPr/>
      </xdr:nvCxnSpPr>
      <xdr:spPr>
        <a:xfrm flipV="1">
          <a:off x="15290800" y="2990647"/>
          <a:ext cx="8890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a:extLst>
            <a:ext uri="{FF2B5EF4-FFF2-40B4-BE49-F238E27FC236}">
              <a16:creationId xmlns:a16="http://schemas.microsoft.com/office/drawing/2014/main" id="{360E1ED5-F8C3-46AB-9489-A643FDC35C42}"/>
            </a:ext>
          </a:extLst>
        </xdr:cNvPr>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a:extLst>
            <a:ext uri="{FF2B5EF4-FFF2-40B4-BE49-F238E27FC236}">
              <a16:creationId xmlns:a16="http://schemas.microsoft.com/office/drawing/2014/main" id="{E80A348A-F805-4D0C-BAEF-11152092A10B}"/>
            </a:ext>
          </a:extLst>
        </xdr:cNvPr>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22301</xdr:rowOff>
    </xdr:from>
    <xdr:to>
      <xdr:col>72</xdr:col>
      <xdr:colOff>203200</xdr:colOff>
      <xdr:row>18</xdr:row>
      <xdr:rowOff>31953</xdr:rowOff>
    </xdr:to>
    <xdr:cxnSp macro="">
      <xdr:nvCxnSpPr>
        <xdr:cNvPr id="445" name="直線コネクタ 444">
          <a:extLst>
            <a:ext uri="{FF2B5EF4-FFF2-40B4-BE49-F238E27FC236}">
              <a16:creationId xmlns:a16="http://schemas.microsoft.com/office/drawing/2014/main" id="{84494014-6AAD-481D-934C-7756C785FCFB}"/>
            </a:ext>
          </a:extLst>
        </xdr:cNvPr>
        <xdr:cNvCxnSpPr/>
      </xdr:nvCxnSpPr>
      <xdr:spPr>
        <a:xfrm flipV="1">
          <a:off x="14401800" y="3108401"/>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a:extLst>
            <a:ext uri="{FF2B5EF4-FFF2-40B4-BE49-F238E27FC236}">
              <a16:creationId xmlns:a16="http://schemas.microsoft.com/office/drawing/2014/main" id="{31A0BF49-D4F5-48A3-82B6-CD3F578522AC}"/>
            </a:ext>
          </a:extLst>
        </xdr:cNvPr>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a:extLst>
            <a:ext uri="{FF2B5EF4-FFF2-40B4-BE49-F238E27FC236}">
              <a16:creationId xmlns:a16="http://schemas.microsoft.com/office/drawing/2014/main" id="{33C6F7DD-F302-45C2-93D8-A5DAF7266175}"/>
            </a:ext>
          </a:extLst>
        </xdr:cNvPr>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19406</xdr:rowOff>
    </xdr:from>
    <xdr:to>
      <xdr:col>68</xdr:col>
      <xdr:colOff>152400</xdr:colOff>
      <xdr:row>18</xdr:row>
      <xdr:rowOff>31953</xdr:rowOff>
    </xdr:to>
    <xdr:cxnSp macro="">
      <xdr:nvCxnSpPr>
        <xdr:cNvPr id="448" name="直線コネクタ 447">
          <a:extLst>
            <a:ext uri="{FF2B5EF4-FFF2-40B4-BE49-F238E27FC236}">
              <a16:creationId xmlns:a16="http://schemas.microsoft.com/office/drawing/2014/main" id="{EB21F84D-C760-4DC4-B37D-A8BA2F4767A8}"/>
            </a:ext>
          </a:extLst>
        </xdr:cNvPr>
        <xdr:cNvCxnSpPr/>
      </xdr:nvCxnSpPr>
      <xdr:spPr>
        <a:xfrm>
          <a:off x="13512800" y="3105506"/>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a:extLst>
            <a:ext uri="{FF2B5EF4-FFF2-40B4-BE49-F238E27FC236}">
              <a16:creationId xmlns:a16="http://schemas.microsoft.com/office/drawing/2014/main" id="{B61CD741-E9CE-4E0D-A76B-631F0537C372}"/>
            </a:ext>
          </a:extLst>
        </xdr:cNvPr>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a:extLst>
            <a:ext uri="{FF2B5EF4-FFF2-40B4-BE49-F238E27FC236}">
              <a16:creationId xmlns:a16="http://schemas.microsoft.com/office/drawing/2014/main" id="{4F64B0A3-DFEA-41BD-B10F-FF70C31C6745}"/>
            </a:ext>
          </a:extLst>
        </xdr:cNvPr>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33528</xdr:rowOff>
    </xdr:from>
    <xdr:to>
      <xdr:col>64</xdr:col>
      <xdr:colOff>152400</xdr:colOff>
      <xdr:row>16</xdr:row>
      <xdr:rowOff>135128</xdr:rowOff>
    </xdr:to>
    <xdr:sp macro="" textlink="">
      <xdr:nvSpPr>
        <xdr:cNvPr id="451" name="フローチャート: 判断 450">
          <a:extLst>
            <a:ext uri="{FF2B5EF4-FFF2-40B4-BE49-F238E27FC236}">
              <a16:creationId xmlns:a16="http://schemas.microsoft.com/office/drawing/2014/main" id="{6B7C73BC-248E-46D1-94A3-9A25F8F8D7D8}"/>
            </a:ext>
          </a:extLst>
        </xdr:cNvPr>
        <xdr:cNvSpPr/>
      </xdr:nvSpPr>
      <xdr:spPr>
        <a:xfrm>
          <a:off x="13462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145305</xdr:rowOff>
    </xdr:from>
    <xdr:ext cx="762000" cy="259045"/>
    <xdr:sp macro="" textlink="">
      <xdr:nvSpPr>
        <xdr:cNvPr id="452" name="テキスト ボックス 451">
          <a:extLst>
            <a:ext uri="{FF2B5EF4-FFF2-40B4-BE49-F238E27FC236}">
              <a16:creationId xmlns:a16="http://schemas.microsoft.com/office/drawing/2014/main" id="{6F5B2960-8865-427B-8799-9C3BE9FF2C84}"/>
            </a:ext>
          </a:extLst>
        </xdr:cNvPr>
        <xdr:cNvSpPr txBox="1"/>
      </xdr:nvSpPr>
      <xdr:spPr>
        <a:xfrm>
          <a:off x="13131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9D832665-206D-4272-9129-31A25EA886A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5A9812A9-0397-42EE-9489-C686837DDFF2}"/>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B11BB7B3-FC0A-496B-BA6F-CBB53CA3E57B}"/>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FB1030D0-EA7F-4B87-A37B-168744A9E981}"/>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9FC65AC-A30B-4E3F-A519-A403E55C47A9}"/>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149962</xdr:rowOff>
    </xdr:from>
    <xdr:to>
      <xdr:col>81</xdr:col>
      <xdr:colOff>95250</xdr:colOff>
      <xdr:row>16</xdr:row>
      <xdr:rowOff>80112</xdr:rowOff>
    </xdr:to>
    <xdr:sp macro="" textlink="">
      <xdr:nvSpPr>
        <xdr:cNvPr id="458" name="楕円 457">
          <a:extLst>
            <a:ext uri="{FF2B5EF4-FFF2-40B4-BE49-F238E27FC236}">
              <a16:creationId xmlns:a16="http://schemas.microsoft.com/office/drawing/2014/main" id="{5C4D1E29-01AB-492A-ABCA-696715265F1C}"/>
            </a:ext>
          </a:extLst>
        </xdr:cNvPr>
        <xdr:cNvSpPr/>
      </xdr:nvSpPr>
      <xdr:spPr>
        <a:xfrm>
          <a:off x="16967200" y="27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122039</xdr:rowOff>
    </xdr:from>
    <xdr:ext cx="762000" cy="259045"/>
    <xdr:sp macro="" textlink="">
      <xdr:nvSpPr>
        <xdr:cNvPr id="459" name="将来負担の状況該当値テキスト">
          <a:extLst>
            <a:ext uri="{FF2B5EF4-FFF2-40B4-BE49-F238E27FC236}">
              <a16:creationId xmlns:a16="http://schemas.microsoft.com/office/drawing/2014/main" id="{8FFF251B-124F-4EE2-95F2-3EF249C20A29}"/>
            </a:ext>
          </a:extLst>
        </xdr:cNvPr>
        <xdr:cNvSpPr txBox="1"/>
      </xdr:nvSpPr>
      <xdr:spPr>
        <a:xfrm>
          <a:off x="17106900" y="269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25197</xdr:rowOff>
    </xdr:from>
    <xdr:to>
      <xdr:col>77</xdr:col>
      <xdr:colOff>95250</xdr:colOff>
      <xdr:row>17</xdr:row>
      <xdr:rowOff>126797</xdr:rowOff>
    </xdr:to>
    <xdr:sp macro="" textlink="">
      <xdr:nvSpPr>
        <xdr:cNvPr id="460" name="楕円 459">
          <a:extLst>
            <a:ext uri="{FF2B5EF4-FFF2-40B4-BE49-F238E27FC236}">
              <a16:creationId xmlns:a16="http://schemas.microsoft.com/office/drawing/2014/main" id="{5E16558F-2CB9-4369-B797-ED5219E8814E}"/>
            </a:ext>
          </a:extLst>
        </xdr:cNvPr>
        <xdr:cNvSpPr/>
      </xdr:nvSpPr>
      <xdr:spPr>
        <a:xfrm>
          <a:off x="16129000" y="29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111574</xdr:rowOff>
    </xdr:from>
    <xdr:ext cx="736600" cy="259045"/>
    <xdr:sp macro="" textlink="">
      <xdr:nvSpPr>
        <xdr:cNvPr id="461" name="テキスト ボックス 460">
          <a:extLst>
            <a:ext uri="{FF2B5EF4-FFF2-40B4-BE49-F238E27FC236}">
              <a16:creationId xmlns:a16="http://schemas.microsoft.com/office/drawing/2014/main" id="{6A0D240B-51FB-41C8-A138-33D2879C0ECD}"/>
            </a:ext>
          </a:extLst>
        </xdr:cNvPr>
        <xdr:cNvSpPr txBox="1"/>
      </xdr:nvSpPr>
      <xdr:spPr>
        <a:xfrm>
          <a:off x="15798800" y="302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142951</xdr:rowOff>
    </xdr:from>
    <xdr:to>
      <xdr:col>73</xdr:col>
      <xdr:colOff>44450</xdr:colOff>
      <xdr:row>18</xdr:row>
      <xdr:rowOff>73101</xdr:rowOff>
    </xdr:to>
    <xdr:sp macro="" textlink="">
      <xdr:nvSpPr>
        <xdr:cNvPr id="462" name="楕円 461">
          <a:extLst>
            <a:ext uri="{FF2B5EF4-FFF2-40B4-BE49-F238E27FC236}">
              <a16:creationId xmlns:a16="http://schemas.microsoft.com/office/drawing/2014/main" id="{E08A22CF-B257-497D-83DF-7BF4D521D54A}"/>
            </a:ext>
          </a:extLst>
        </xdr:cNvPr>
        <xdr:cNvSpPr/>
      </xdr:nvSpPr>
      <xdr:spPr>
        <a:xfrm>
          <a:off x="15240000" y="3057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57878</xdr:rowOff>
    </xdr:from>
    <xdr:ext cx="762000" cy="259045"/>
    <xdr:sp macro="" textlink="">
      <xdr:nvSpPr>
        <xdr:cNvPr id="463" name="テキスト ボックス 462">
          <a:extLst>
            <a:ext uri="{FF2B5EF4-FFF2-40B4-BE49-F238E27FC236}">
              <a16:creationId xmlns:a16="http://schemas.microsoft.com/office/drawing/2014/main" id="{0395732E-3C50-47AC-AD50-422868A09AE0}"/>
            </a:ext>
          </a:extLst>
        </xdr:cNvPr>
        <xdr:cNvSpPr txBox="1"/>
      </xdr:nvSpPr>
      <xdr:spPr>
        <a:xfrm>
          <a:off x="14909800" y="3143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152603</xdr:rowOff>
    </xdr:from>
    <xdr:to>
      <xdr:col>68</xdr:col>
      <xdr:colOff>203200</xdr:colOff>
      <xdr:row>18</xdr:row>
      <xdr:rowOff>82753</xdr:rowOff>
    </xdr:to>
    <xdr:sp macro="" textlink="">
      <xdr:nvSpPr>
        <xdr:cNvPr id="464" name="楕円 463">
          <a:extLst>
            <a:ext uri="{FF2B5EF4-FFF2-40B4-BE49-F238E27FC236}">
              <a16:creationId xmlns:a16="http://schemas.microsoft.com/office/drawing/2014/main" id="{140B61D9-0B53-4AFA-9077-EEC844EF5910}"/>
            </a:ext>
          </a:extLst>
        </xdr:cNvPr>
        <xdr:cNvSpPr/>
      </xdr:nvSpPr>
      <xdr:spPr>
        <a:xfrm>
          <a:off x="14351000" y="30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67530</xdr:rowOff>
    </xdr:from>
    <xdr:ext cx="762000" cy="259045"/>
    <xdr:sp macro="" textlink="">
      <xdr:nvSpPr>
        <xdr:cNvPr id="465" name="テキスト ボックス 464">
          <a:extLst>
            <a:ext uri="{FF2B5EF4-FFF2-40B4-BE49-F238E27FC236}">
              <a16:creationId xmlns:a16="http://schemas.microsoft.com/office/drawing/2014/main" id="{CE25E251-BD83-4FBA-A7F3-3E0857C13BCB}"/>
            </a:ext>
          </a:extLst>
        </xdr:cNvPr>
        <xdr:cNvSpPr txBox="1"/>
      </xdr:nvSpPr>
      <xdr:spPr>
        <a:xfrm>
          <a:off x="14020800" y="315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140056</xdr:rowOff>
    </xdr:from>
    <xdr:to>
      <xdr:col>64</xdr:col>
      <xdr:colOff>152400</xdr:colOff>
      <xdr:row>18</xdr:row>
      <xdr:rowOff>70206</xdr:rowOff>
    </xdr:to>
    <xdr:sp macro="" textlink="">
      <xdr:nvSpPr>
        <xdr:cNvPr id="466" name="楕円 465">
          <a:extLst>
            <a:ext uri="{FF2B5EF4-FFF2-40B4-BE49-F238E27FC236}">
              <a16:creationId xmlns:a16="http://schemas.microsoft.com/office/drawing/2014/main" id="{1A8F9989-9F9B-4603-BDEB-D9F36401C817}"/>
            </a:ext>
          </a:extLst>
        </xdr:cNvPr>
        <xdr:cNvSpPr/>
      </xdr:nvSpPr>
      <xdr:spPr>
        <a:xfrm>
          <a:off x="13462000" y="305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54983</xdr:rowOff>
    </xdr:from>
    <xdr:ext cx="762000" cy="259045"/>
    <xdr:sp macro="" textlink="">
      <xdr:nvSpPr>
        <xdr:cNvPr id="467" name="テキスト ボックス 466">
          <a:extLst>
            <a:ext uri="{FF2B5EF4-FFF2-40B4-BE49-F238E27FC236}">
              <a16:creationId xmlns:a16="http://schemas.microsoft.com/office/drawing/2014/main" id="{3411CE9D-2025-4286-A351-9A4E305E5C7E}"/>
            </a:ext>
          </a:extLst>
        </xdr:cNvPr>
        <xdr:cNvSpPr txBox="1"/>
      </xdr:nvSpPr>
      <xdr:spPr>
        <a:xfrm>
          <a:off x="13131800" y="3141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A1FA4AD2-714E-4EB6-BF78-268A2A61DF46}"/>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11AB4B15-C17F-4BC7-A479-C072AD691972}"/>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DB1A2BB7-0A7C-400B-84A6-7EBED748C23C}"/>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57CE8B67-BCDB-46FF-939F-F3DBA65CB1B5}"/>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AAAE330D-D201-4F83-95DC-11FFCC9C1526}"/>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F8D9038A-4C3D-4514-9792-502BEBF000E1}"/>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E1DCDF94-DD6B-46DA-864C-142A7566533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25D2ED0-4B92-4DE8-86DC-CFC7B0EA0D6F}"/>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3F148D17-F267-4662-A42F-15C0D5AC06A4}"/>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A53A750F-9A37-4F4A-AED8-F7306D587F14}"/>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E8996563-81BC-40EA-B150-6CC4C9E7FF7B}"/>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62,191
61,258
46.63
29,682,458
29,075,264
492,473
12,510,646
18,417,497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902FF5B3-3801-4125-B73C-BD85EDDEB6F3}"/>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A479416E-90B2-4A80-A211-F26539D25CBC}"/>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5DC692B7-2F74-41C9-97A3-68FA1BA70A11}"/>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D74BDD0-B2B2-4BE0-8AA2-331C1F0E9432}"/>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A4494349-CAE8-401B-B0D6-28AA18FA04E8}"/>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8B9E472C-9DE6-488D-BFF1-7E10A7FBFE27}"/>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1FD61238-5752-475F-AF55-9B231C44A03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CD884469-7382-4B5A-8B36-280CC800FEA7}"/>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74D6D28-47D1-4C14-88C1-CC684DD0F39D}"/>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8A23DA3B-D8FC-4D2E-8F67-0CBAF233485D}"/>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63622E21-7634-46F1-A14E-8C38B49B37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37D0379A-8EC9-4DDE-B8A7-FD8E60B09476}"/>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A4F2FC85-764A-4840-8B0D-E0406CFF195C}"/>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0235597-262A-442C-A0AE-3283A1B07769}"/>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1C3602AA-FB79-4C4F-915A-4B30EFF6E7B6}"/>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8BCCB3B3-C7A7-40AC-8566-123EBE55A4E9}"/>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C78B708F-D900-4882-8CA1-B9D902190BB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E10E61D3-5E25-4A01-980A-E1A9042F76A4}"/>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E05C8E12-481A-4585-8C75-A22B1345FFD1}"/>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E26E5296-1EE0-4348-8D36-229D0C42489E}"/>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D8D7F4EC-276F-4B0A-8C6A-088F07926C5B}"/>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24AF337E-0D66-4D97-A2A1-0A44236E2C98}"/>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10D5C10C-3841-4D9C-BCEE-DB127177E6ED}"/>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79075086-A778-472A-A0A0-579FC21F8B38}"/>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18096ADF-1912-413A-AF42-A509B629CAA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4E73E217-AD57-4E16-8DCC-BB92E649E80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DC4B3210-BFE4-463A-9551-42C6B05D87AF}"/>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A5F0D275-2F05-45B3-80A5-519CD9D89867}"/>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9B2ED99D-C9E0-4C62-9DC4-7BD64D24C9B4}"/>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5B722E4F-B7A6-4375-8ECB-3D5C3DEBD44D}"/>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E9DBBF6B-4397-43F1-8E14-C426AB4F3169}"/>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5E396868-CBD4-4F31-91BE-7C36F39B5C42}"/>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団塊の世代の退職による退職手当負担金の増傾向が落ち着いたため、県平均・全国平均を下回っている。今後も継続し管理職手当削減等による人件費の圧縮を図っていく。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96A67E1-1A4E-47E0-8965-A5FEDABA46AF}"/>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960AC5D3-9679-452D-893B-78D1B89CDFC3}"/>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6C44A6E0-8DFD-4156-8CAB-A0B5B502C2E7}"/>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6B81923C-61D1-4186-BE15-537BF94C1593}"/>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D0CA3EA9-2D66-4ED0-B9C4-4C0AEE414BA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8682869A-EFC5-4C1E-BD77-4EB266E3616B}"/>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3FE3D0AC-8943-46BD-8124-95B0FD88E775}"/>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3D74546F-2ADC-4595-B33E-87D60DA51286}"/>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FBAFB397-5596-4625-9BB9-D3EA3B850B9B}"/>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EB9EFF37-FAA0-4DB0-BDD8-981D0881F33F}"/>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51EA4BDA-EA54-4482-8C48-77BF261B525E}"/>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D0287656-9324-4801-892F-B69786778319}"/>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4B74F3BF-C7A2-4C61-9135-A42DF49FB809}"/>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85CF8268-B799-490A-A108-BACB6FE20B73}"/>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C69BA127-6E71-438D-A16A-ED30B4261E0B}"/>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6378A87-E158-4108-A665-C6C46141D1B4}"/>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a:extLst>
            <a:ext uri="{FF2B5EF4-FFF2-40B4-BE49-F238E27FC236}">
              <a16:creationId xmlns:a16="http://schemas.microsoft.com/office/drawing/2014/main" id="{63027553-4A9C-41D6-85B1-EF70AF1911AF}"/>
            </a:ext>
          </a:extLst>
        </xdr:cNvPr>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a:extLst>
            <a:ext uri="{FF2B5EF4-FFF2-40B4-BE49-F238E27FC236}">
              <a16:creationId xmlns:a16="http://schemas.microsoft.com/office/drawing/2014/main" id="{EDB7121B-C1AE-431F-92BC-BD5A3F7AB21C}"/>
            </a:ext>
          </a:extLst>
        </xdr:cNvPr>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a:extLst>
            <a:ext uri="{FF2B5EF4-FFF2-40B4-BE49-F238E27FC236}">
              <a16:creationId xmlns:a16="http://schemas.microsoft.com/office/drawing/2014/main" id="{2EE630A5-8A2F-445F-92DA-980591931A0C}"/>
            </a:ext>
          </a:extLst>
        </xdr:cNvPr>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a:extLst>
            <a:ext uri="{FF2B5EF4-FFF2-40B4-BE49-F238E27FC236}">
              <a16:creationId xmlns:a16="http://schemas.microsoft.com/office/drawing/2014/main" id="{42E95570-F918-4982-8031-BC133CB6EB19}"/>
            </a:ext>
          </a:extLst>
        </xdr:cNvPr>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a:extLst>
            <a:ext uri="{FF2B5EF4-FFF2-40B4-BE49-F238E27FC236}">
              <a16:creationId xmlns:a16="http://schemas.microsoft.com/office/drawing/2014/main" id="{094AD934-51C3-40BD-99B6-42B889EC7423}"/>
            </a:ext>
          </a:extLst>
        </xdr:cNvPr>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756F1B26-F9CF-438F-B778-CCB83E14B236}"/>
            </a:ext>
          </a:extLst>
        </xdr:cNvPr>
        <xdr:cNvCxnSpPr/>
      </xdr:nvCxnSpPr>
      <xdr:spPr>
        <a:xfrm flipV="1">
          <a:off x="3987800" y="62687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A591E49B-4CF8-4C25-84DC-A4B6DBA9E5EF}"/>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4F107E-4548-401C-A348-43AB9271E7F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58420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C8E640DC-1025-4B01-97D4-0C0E578AA6CF}"/>
            </a:ext>
          </a:extLst>
        </xdr:cNvPr>
        <xdr:cNvCxnSpPr/>
      </xdr:nvCxnSpPr>
      <xdr:spPr>
        <a:xfrm>
          <a:off x="3098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a:extLst>
            <a:ext uri="{FF2B5EF4-FFF2-40B4-BE49-F238E27FC236}">
              <a16:creationId xmlns:a16="http://schemas.microsoft.com/office/drawing/2014/main" id="{9C3E7DEB-0C18-4CC7-902E-936899C7AB19}"/>
            </a:ext>
          </a:extLst>
        </xdr:cNvPr>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a:extLst>
            <a:ext uri="{FF2B5EF4-FFF2-40B4-BE49-F238E27FC236}">
              <a16:creationId xmlns:a16="http://schemas.microsoft.com/office/drawing/2014/main" id="{4A5BDA24-8272-4DC1-9972-56E78FC49CDD}"/>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58420</xdr:rowOff>
    </xdr:from>
    <xdr:to>
      <xdr:col>15</xdr:col>
      <xdr:colOff>98425</xdr:colOff>
      <xdr:row>36</xdr:row>
      <xdr:rowOff>96520</xdr:rowOff>
    </xdr:to>
    <xdr:cxnSp macro="">
      <xdr:nvCxnSpPr>
        <xdr:cNvPr id="72" name="直線コネクタ 71">
          <a:extLst>
            <a:ext uri="{FF2B5EF4-FFF2-40B4-BE49-F238E27FC236}">
              <a16:creationId xmlns:a16="http://schemas.microsoft.com/office/drawing/2014/main" id="{421A50ED-6CFE-451B-9598-A3B336247C8A}"/>
            </a:ext>
          </a:extLst>
        </xdr:cNvPr>
        <xdr:cNvCxnSpPr/>
      </xdr:nvCxnSpPr>
      <xdr:spPr>
        <a:xfrm flipV="1">
          <a:off x="2209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a:extLst>
            <a:ext uri="{FF2B5EF4-FFF2-40B4-BE49-F238E27FC236}">
              <a16:creationId xmlns:a16="http://schemas.microsoft.com/office/drawing/2014/main" id="{50A37489-EAC6-4B98-B8CA-39AB2C6B0784}"/>
            </a:ext>
          </a:extLst>
        </xdr:cNvPr>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a:extLst>
            <a:ext uri="{FF2B5EF4-FFF2-40B4-BE49-F238E27FC236}">
              <a16:creationId xmlns:a16="http://schemas.microsoft.com/office/drawing/2014/main" id="{E6A37C88-0C27-4FA8-A3EE-AD5F78FFA7E0}"/>
            </a:ext>
          </a:extLst>
        </xdr:cNvPr>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96520</xdr:rowOff>
    </xdr:to>
    <xdr:cxnSp macro="">
      <xdr:nvCxnSpPr>
        <xdr:cNvPr id="75" name="直線コネクタ 74">
          <a:extLst>
            <a:ext uri="{FF2B5EF4-FFF2-40B4-BE49-F238E27FC236}">
              <a16:creationId xmlns:a16="http://schemas.microsoft.com/office/drawing/2014/main" id="{9E21C5BA-5BA4-470B-9559-09E1359A5610}"/>
            </a:ext>
          </a:extLst>
        </xdr:cNvPr>
        <xdr:cNvCxnSpPr/>
      </xdr:nvCxnSpPr>
      <xdr:spPr>
        <a:xfrm>
          <a:off x="1320800" y="623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a:extLst>
            <a:ext uri="{FF2B5EF4-FFF2-40B4-BE49-F238E27FC236}">
              <a16:creationId xmlns:a16="http://schemas.microsoft.com/office/drawing/2014/main" id="{6A2DA04B-BBA4-458D-A0ED-EB215149ADC8}"/>
            </a:ext>
          </a:extLst>
        </xdr:cNvPr>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a:extLst>
            <a:ext uri="{FF2B5EF4-FFF2-40B4-BE49-F238E27FC236}">
              <a16:creationId xmlns:a16="http://schemas.microsoft.com/office/drawing/2014/main" id="{6AF7DCF2-805F-46BE-8457-075F54A3F9D5}"/>
            </a:ext>
          </a:extLst>
        </xdr:cNvPr>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a:extLst>
            <a:ext uri="{FF2B5EF4-FFF2-40B4-BE49-F238E27FC236}">
              <a16:creationId xmlns:a16="http://schemas.microsoft.com/office/drawing/2014/main" id="{7309E79D-BE58-4B90-B6BA-6A0A45003F7E}"/>
            </a:ext>
          </a:extLst>
        </xdr:cNvPr>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147337</xdr:rowOff>
    </xdr:from>
    <xdr:ext cx="762000" cy="259045"/>
    <xdr:sp macro="" textlink="">
      <xdr:nvSpPr>
        <xdr:cNvPr id="79" name="テキスト ボックス 78">
          <a:extLst>
            <a:ext uri="{FF2B5EF4-FFF2-40B4-BE49-F238E27FC236}">
              <a16:creationId xmlns:a16="http://schemas.microsoft.com/office/drawing/2014/main" id="{C876A17D-1D69-41E8-87E0-D7BB0CC16D94}"/>
            </a:ext>
          </a:extLst>
        </xdr:cNvPr>
        <xdr:cNvSpPr txBox="1"/>
      </xdr:nvSpPr>
      <xdr:spPr>
        <a:xfrm>
          <a:off x="939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F260ED3A-AABF-4862-A816-2FF25F20452D}"/>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F0F32D0F-8210-421A-A554-EF541C779BA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106CA04B-6D10-463F-9035-3DECF8D85271}"/>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4F9F6E9B-2B39-49F3-93D3-9471EB29FB1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C171C29F-B7B2-40AC-84A4-7E3FED0274EA}"/>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45720</xdr:rowOff>
    </xdr:from>
    <xdr:to>
      <xdr:col>24</xdr:col>
      <xdr:colOff>76200</xdr:colOff>
      <xdr:row>36</xdr:row>
      <xdr:rowOff>147320</xdr:rowOff>
    </xdr:to>
    <xdr:sp macro="" textlink="">
      <xdr:nvSpPr>
        <xdr:cNvPr id="85" name="楕円 84">
          <a:extLst>
            <a:ext uri="{FF2B5EF4-FFF2-40B4-BE49-F238E27FC236}">
              <a16:creationId xmlns:a16="http://schemas.microsoft.com/office/drawing/2014/main" id="{033D284A-829A-4924-9178-65D46C21CAEA}"/>
            </a:ext>
          </a:extLst>
        </xdr:cNvPr>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62247</xdr:rowOff>
    </xdr:from>
    <xdr:ext cx="762000" cy="259045"/>
    <xdr:sp macro="" textlink="">
      <xdr:nvSpPr>
        <xdr:cNvPr id="86" name="人件費該当値テキスト">
          <a:extLst>
            <a:ext uri="{FF2B5EF4-FFF2-40B4-BE49-F238E27FC236}">
              <a16:creationId xmlns:a16="http://schemas.microsoft.com/office/drawing/2014/main" id="{AEF99715-DFEC-468C-A010-8B87F74122D2}"/>
            </a:ext>
          </a:extLst>
        </xdr:cNvPr>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BEB2A475-5A86-4103-8835-C3E9F0B46A1B}"/>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88" name="テキスト ボックス 87">
          <a:extLst>
            <a:ext uri="{FF2B5EF4-FFF2-40B4-BE49-F238E27FC236}">
              <a16:creationId xmlns:a16="http://schemas.microsoft.com/office/drawing/2014/main" id="{2460E441-F2BA-41D2-977C-D63082FE4AC4}"/>
            </a:ext>
          </a:extLst>
        </xdr:cNvPr>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7620</xdr:rowOff>
    </xdr:from>
    <xdr:to>
      <xdr:col>15</xdr:col>
      <xdr:colOff>149225</xdr:colOff>
      <xdr:row>36</xdr:row>
      <xdr:rowOff>109220</xdr:rowOff>
    </xdr:to>
    <xdr:sp macro="" textlink="">
      <xdr:nvSpPr>
        <xdr:cNvPr id="89" name="楕円 88">
          <a:extLst>
            <a:ext uri="{FF2B5EF4-FFF2-40B4-BE49-F238E27FC236}">
              <a16:creationId xmlns:a16="http://schemas.microsoft.com/office/drawing/2014/main" id="{581632B5-517C-4481-ACDF-1E0D3705DD6A}"/>
            </a:ext>
          </a:extLst>
        </xdr:cNvPr>
        <xdr:cNvSpPr/>
      </xdr:nvSpPr>
      <xdr:spPr>
        <a:xfrm>
          <a:off x="3048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119397</xdr:rowOff>
    </xdr:from>
    <xdr:ext cx="762000" cy="259045"/>
    <xdr:sp macro="" textlink="">
      <xdr:nvSpPr>
        <xdr:cNvPr id="90" name="テキスト ボックス 89">
          <a:extLst>
            <a:ext uri="{FF2B5EF4-FFF2-40B4-BE49-F238E27FC236}">
              <a16:creationId xmlns:a16="http://schemas.microsoft.com/office/drawing/2014/main" id="{F0952500-7AAD-4CD4-A113-5C3C808FA274}"/>
            </a:ext>
          </a:extLst>
        </xdr:cNvPr>
        <xdr:cNvSpPr txBox="1"/>
      </xdr:nvSpPr>
      <xdr:spPr>
        <a:xfrm>
          <a:off x="2717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45720</xdr:rowOff>
    </xdr:from>
    <xdr:to>
      <xdr:col>11</xdr:col>
      <xdr:colOff>60325</xdr:colOff>
      <xdr:row>36</xdr:row>
      <xdr:rowOff>147320</xdr:rowOff>
    </xdr:to>
    <xdr:sp macro="" textlink="">
      <xdr:nvSpPr>
        <xdr:cNvPr id="91" name="楕円 90">
          <a:extLst>
            <a:ext uri="{FF2B5EF4-FFF2-40B4-BE49-F238E27FC236}">
              <a16:creationId xmlns:a16="http://schemas.microsoft.com/office/drawing/2014/main" id="{79AA64B9-C48D-4BB5-B158-EFA5987E9507}"/>
            </a:ext>
          </a:extLst>
        </xdr:cNvPr>
        <xdr:cNvSpPr/>
      </xdr:nvSpPr>
      <xdr:spPr>
        <a:xfrm>
          <a:off x="2159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157497</xdr:rowOff>
    </xdr:from>
    <xdr:ext cx="762000" cy="259045"/>
    <xdr:sp macro="" textlink="">
      <xdr:nvSpPr>
        <xdr:cNvPr id="92" name="テキスト ボックス 91">
          <a:extLst>
            <a:ext uri="{FF2B5EF4-FFF2-40B4-BE49-F238E27FC236}">
              <a16:creationId xmlns:a16="http://schemas.microsoft.com/office/drawing/2014/main" id="{B09965FA-6D77-4B1B-8E71-74F3BC33BE3D}"/>
            </a:ext>
          </a:extLst>
        </xdr:cNvPr>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E2EA06B0-9EF5-45B8-8C25-BAED5660038B}"/>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A11604E7-484D-462A-A331-E4ACA876354D}"/>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B23B0AAB-7145-483A-815A-1F03A3CE594D}"/>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9B9E4C95-1C21-492E-B356-4484ECE87B91}"/>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68AA82F8-22D5-42A4-A120-E641208C16D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294CD980-0EF3-4FA0-89A9-6DC09DE60498}"/>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697873BB-82E4-4A9B-B904-CD23BC5BA21A}"/>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79E6F1B7-4FF7-46DE-9F2A-77EF13CA66C3}"/>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8D36E20-33BE-4035-9590-11EA040F9D86}"/>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E9B2BE58-562E-4405-8851-D1D4B45284BD}"/>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9032214D-E550-4B83-954D-D2E532EBB4A3}"/>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425CFADF-792C-4CB1-B25E-9CAA90ABA1C2}"/>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8C540320-DFD2-42E2-869A-0900A9567FFF}"/>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物件費が類似団体、全国及び沖縄県平均を下回っている主な要因として、ごみ処理業務を一部事務組合で行っていることがあげられる。今後とも事務事業の廃止や削減により物件費の抑制に努める。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60FC5F56-4437-4BEF-8CB3-3678BE9FBEA2}"/>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BBC62DA2-AE4F-4052-B488-12E0655A5F83}"/>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D9526C34-8B87-4A5C-89C7-DE29B6C5869E}"/>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6E0DC70E-3BB3-4E2E-9B3C-D7CD515C6B94}"/>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9B457A7B-5DD6-4C75-888C-87F03E82B432}"/>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47A79419-EA81-45C0-87AF-90949DB72082}"/>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CEE336FF-8B5E-42B1-B5E2-3A7A777D39F9}"/>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48E224F-5D43-4218-842B-92699556B7BE}"/>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A669A35E-300C-42CF-8D68-E76DEEFB91AC}"/>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FD4BBA14-4F8C-472A-A64C-E588D209604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11D9924A-8E17-42CB-8221-A754B44BD01D}"/>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AE4924A-D3A8-46CA-848D-288B23BE0543}"/>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46C78FA9-DF2E-4AC0-89A0-E0CC771EED26}"/>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3CC31716-17F5-4997-B6F8-512C8377CEC8}"/>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5B5B668F-2E02-46EE-984E-69AAB2408376}"/>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27217E0C-BFD0-4260-8E15-139F296C5209}"/>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61DD3B2D-5F45-42C9-8134-4D2BA53739EE}"/>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62615A42-E991-4D3C-9922-EDD5CE848652}"/>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a:extLst>
            <a:ext uri="{FF2B5EF4-FFF2-40B4-BE49-F238E27FC236}">
              <a16:creationId xmlns:a16="http://schemas.microsoft.com/office/drawing/2014/main" id="{C50068E8-BE5B-47AE-A303-A5CC7F944DDF}"/>
            </a:ext>
          </a:extLst>
        </xdr:cNvPr>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a:extLst>
            <a:ext uri="{FF2B5EF4-FFF2-40B4-BE49-F238E27FC236}">
              <a16:creationId xmlns:a16="http://schemas.microsoft.com/office/drawing/2014/main" id="{67D4C912-9305-46CE-BA5F-E90E096330EA}"/>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a:extLst>
            <a:ext uri="{FF2B5EF4-FFF2-40B4-BE49-F238E27FC236}">
              <a16:creationId xmlns:a16="http://schemas.microsoft.com/office/drawing/2014/main" id="{E4DF8028-FA60-49DB-A762-33B0AF64F08D}"/>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a:extLst>
            <a:ext uri="{FF2B5EF4-FFF2-40B4-BE49-F238E27FC236}">
              <a16:creationId xmlns:a16="http://schemas.microsoft.com/office/drawing/2014/main" id="{1E1C9AA2-5FFE-420C-B5C9-1B58705AC4D4}"/>
            </a:ext>
          </a:extLst>
        </xdr:cNvPr>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a:extLst>
            <a:ext uri="{FF2B5EF4-FFF2-40B4-BE49-F238E27FC236}">
              <a16:creationId xmlns:a16="http://schemas.microsoft.com/office/drawing/2014/main" id="{4C2DD668-CEC4-43A8-AD8E-8C842CB04493}"/>
            </a:ext>
          </a:extLst>
        </xdr:cNvPr>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7257</xdr:rowOff>
    </xdr:from>
    <xdr:to>
      <xdr:col>82</xdr:col>
      <xdr:colOff>107950</xdr:colOff>
      <xdr:row>14</xdr:row>
      <xdr:rowOff>116114</xdr:rowOff>
    </xdr:to>
    <xdr:cxnSp macro="">
      <xdr:nvCxnSpPr>
        <xdr:cNvPr id="129" name="直線コネクタ 128">
          <a:extLst>
            <a:ext uri="{FF2B5EF4-FFF2-40B4-BE49-F238E27FC236}">
              <a16:creationId xmlns:a16="http://schemas.microsoft.com/office/drawing/2014/main" id="{459A0305-8679-47AB-84D1-4BEBF4CA4AAE}"/>
            </a:ext>
          </a:extLst>
        </xdr:cNvPr>
        <xdr:cNvCxnSpPr/>
      </xdr:nvCxnSpPr>
      <xdr:spPr>
        <a:xfrm flipV="1">
          <a:off x="15671800" y="2407557"/>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a:extLst>
            <a:ext uri="{FF2B5EF4-FFF2-40B4-BE49-F238E27FC236}">
              <a16:creationId xmlns:a16="http://schemas.microsoft.com/office/drawing/2014/main" id="{859667F2-C7FB-4D3C-B57A-FF30122F0DD9}"/>
            </a:ext>
          </a:extLst>
        </xdr:cNvPr>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a:extLst>
            <a:ext uri="{FF2B5EF4-FFF2-40B4-BE49-F238E27FC236}">
              <a16:creationId xmlns:a16="http://schemas.microsoft.com/office/drawing/2014/main" id="{BDBDC0B1-B3AE-453D-A443-12839B2DAEB9}"/>
            </a:ext>
          </a:extLst>
        </xdr:cNvPr>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61686</xdr:rowOff>
    </xdr:from>
    <xdr:to>
      <xdr:col>78</xdr:col>
      <xdr:colOff>69850</xdr:colOff>
      <xdr:row>14</xdr:row>
      <xdr:rowOff>116114</xdr:rowOff>
    </xdr:to>
    <xdr:cxnSp macro="">
      <xdr:nvCxnSpPr>
        <xdr:cNvPr id="132" name="直線コネクタ 131">
          <a:extLst>
            <a:ext uri="{FF2B5EF4-FFF2-40B4-BE49-F238E27FC236}">
              <a16:creationId xmlns:a16="http://schemas.microsoft.com/office/drawing/2014/main" id="{DEB9D1B9-5133-4E4B-B295-6AE8232EAEC6}"/>
            </a:ext>
          </a:extLst>
        </xdr:cNvPr>
        <xdr:cNvCxnSpPr/>
      </xdr:nvCxnSpPr>
      <xdr:spPr>
        <a:xfrm>
          <a:off x="14782800" y="24619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a:extLst>
            <a:ext uri="{FF2B5EF4-FFF2-40B4-BE49-F238E27FC236}">
              <a16:creationId xmlns:a16="http://schemas.microsoft.com/office/drawing/2014/main" id="{22A93B43-6D26-4AB5-B75E-EE5727B330D8}"/>
            </a:ext>
          </a:extLst>
        </xdr:cNvPr>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a:extLst>
            <a:ext uri="{FF2B5EF4-FFF2-40B4-BE49-F238E27FC236}">
              <a16:creationId xmlns:a16="http://schemas.microsoft.com/office/drawing/2014/main" id="{9624C4F3-3AD2-42B3-A21E-AEC151DC2FF6}"/>
            </a:ext>
          </a:extLst>
        </xdr:cNvPr>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29029</xdr:rowOff>
    </xdr:from>
    <xdr:to>
      <xdr:col>73</xdr:col>
      <xdr:colOff>180975</xdr:colOff>
      <xdr:row>14</xdr:row>
      <xdr:rowOff>61686</xdr:rowOff>
    </xdr:to>
    <xdr:cxnSp macro="">
      <xdr:nvCxnSpPr>
        <xdr:cNvPr id="135" name="直線コネクタ 134">
          <a:extLst>
            <a:ext uri="{FF2B5EF4-FFF2-40B4-BE49-F238E27FC236}">
              <a16:creationId xmlns:a16="http://schemas.microsoft.com/office/drawing/2014/main" id="{8EC724D6-7B1A-4E8E-8D3C-2AD580F486E7}"/>
            </a:ext>
          </a:extLst>
        </xdr:cNvPr>
        <xdr:cNvCxnSpPr/>
      </xdr:nvCxnSpPr>
      <xdr:spPr>
        <a:xfrm>
          <a:off x="13893800" y="242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a:extLst>
            <a:ext uri="{FF2B5EF4-FFF2-40B4-BE49-F238E27FC236}">
              <a16:creationId xmlns:a16="http://schemas.microsoft.com/office/drawing/2014/main" id="{76AB5369-D3B5-4DF4-A6AD-0E5E8350CE4B}"/>
            </a:ext>
          </a:extLst>
        </xdr:cNvPr>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a:extLst>
            <a:ext uri="{FF2B5EF4-FFF2-40B4-BE49-F238E27FC236}">
              <a16:creationId xmlns:a16="http://schemas.microsoft.com/office/drawing/2014/main" id="{387C0A6E-B781-4C63-A4F5-84CB97C5EF9D}"/>
            </a:ext>
          </a:extLst>
        </xdr:cNvPr>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29029</xdr:rowOff>
    </xdr:from>
    <xdr:to>
      <xdr:col>69</xdr:col>
      <xdr:colOff>92075</xdr:colOff>
      <xdr:row>14</xdr:row>
      <xdr:rowOff>29029</xdr:rowOff>
    </xdr:to>
    <xdr:cxnSp macro="">
      <xdr:nvCxnSpPr>
        <xdr:cNvPr id="138" name="直線コネクタ 137">
          <a:extLst>
            <a:ext uri="{FF2B5EF4-FFF2-40B4-BE49-F238E27FC236}">
              <a16:creationId xmlns:a16="http://schemas.microsoft.com/office/drawing/2014/main" id="{894A5CD2-55BD-4254-B173-C6FA25149DF6}"/>
            </a:ext>
          </a:extLst>
        </xdr:cNvPr>
        <xdr:cNvCxnSpPr/>
      </xdr:nvCxnSpPr>
      <xdr:spPr>
        <a:xfrm>
          <a:off x="13004800" y="24293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a:extLst>
            <a:ext uri="{FF2B5EF4-FFF2-40B4-BE49-F238E27FC236}">
              <a16:creationId xmlns:a16="http://schemas.microsoft.com/office/drawing/2014/main" id="{719393A0-C202-4BB9-A45B-76BAE00CE3EE}"/>
            </a:ext>
          </a:extLst>
        </xdr:cNvPr>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a:extLst>
            <a:ext uri="{FF2B5EF4-FFF2-40B4-BE49-F238E27FC236}">
              <a16:creationId xmlns:a16="http://schemas.microsoft.com/office/drawing/2014/main" id="{E31516C6-F18A-4C06-B988-6763E9A81FAA}"/>
            </a:ext>
          </a:extLst>
        </xdr:cNvPr>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41" name="フローチャート: 判断 140">
          <a:extLst>
            <a:ext uri="{FF2B5EF4-FFF2-40B4-BE49-F238E27FC236}">
              <a16:creationId xmlns:a16="http://schemas.microsoft.com/office/drawing/2014/main" id="{793FBC92-1BC8-4D44-8534-92E95D4DC3C7}"/>
            </a:ext>
          </a:extLst>
        </xdr:cNvPr>
        <xdr:cNvSpPr/>
      </xdr:nvSpPr>
      <xdr:spPr>
        <a:xfrm>
          <a:off x="12954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121756</xdr:rowOff>
    </xdr:from>
    <xdr:ext cx="762000" cy="259045"/>
    <xdr:sp macro="" textlink="">
      <xdr:nvSpPr>
        <xdr:cNvPr id="142" name="テキスト ボックス 141">
          <a:extLst>
            <a:ext uri="{FF2B5EF4-FFF2-40B4-BE49-F238E27FC236}">
              <a16:creationId xmlns:a16="http://schemas.microsoft.com/office/drawing/2014/main" id="{240D90B1-3AB4-48FF-ACB1-0316AEBF1990}"/>
            </a:ext>
          </a:extLst>
        </xdr:cNvPr>
        <xdr:cNvSpPr txBox="1"/>
      </xdr:nvSpPr>
      <xdr:spPr>
        <a:xfrm>
          <a:off x="12623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5083B1E7-F6EE-49EF-8E17-152CF339DCFE}"/>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27F440C5-ABD5-48CF-8B12-AE37584A3A22}"/>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A8DC9C75-8D53-452E-BCEF-E0EFC3BDBAF3}"/>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5DBE3B3A-9129-4D19-BD66-1E25CDF3A136}"/>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C0540696-06B0-4786-B609-1F69C6FAEC9E}"/>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127907</xdr:rowOff>
    </xdr:from>
    <xdr:to>
      <xdr:col>82</xdr:col>
      <xdr:colOff>158750</xdr:colOff>
      <xdr:row>14</xdr:row>
      <xdr:rowOff>58057</xdr:rowOff>
    </xdr:to>
    <xdr:sp macro="" textlink="">
      <xdr:nvSpPr>
        <xdr:cNvPr id="148" name="楕円 147">
          <a:extLst>
            <a:ext uri="{FF2B5EF4-FFF2-40B4-BE49-F238E27FC236}">
              <a16:creationId xmlns:a16="http://schemas.microsoft.com/office/drawing/2014/main" id="{49B89EB5-746A-4955-B59D-80322AB85BF5}"/>
            </a:ext>
          </a:extLst>
        </xdr:cNvPr>
        <xdr:cNvSpPr/>
      </xdr:nvSpPr>
      <xdr:spPr>
        <a:xfrm>
          <a:off x="16459200" y="235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144434</xdr:rowOff>
    </xdr:from>
    <xdr:ext cx="762000" cy="259045"/>
    <xdr:sp macro="" textlink="">
      <xdr:nvSpPr>
        <xdr:cNvPr id="149" name="物件費該当値テキスト">
          <a:extLst>
            <a:ext uri="{FF2B5EF4-FFF2-40B4-BE49-F238E27FC236}">
              <a16:creationId xmlns:a16="http://schemas.microsoft.com/office/drawing/2014/main" id="{21A5AF5A-F301-4F80-9E3E-3B972C528279}"/>
            </a:ext>
          </a:extLst>
        </xdr:cNvPr>
        <xdr:cNvSpPr txBox="1"/>
      </xdr:nvSpPr>
      <xdr:spPr>
        <a:xfrm>
          <a:off x="16598900" y="220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65314</xdr:rowOff>
    </xdr:from>
    <xdr:to>
      <xdr:col>78</xdr:col>
      <xdr:colOff>120650</xdr:colOff>
      <xdr:row>14</xdr:row>
      <xdr:rowOff>166914</xdr:rowOff>
    </xdr:to>
    <xdr:sp macro="" textlink="">
      <xdr:nvSpPr>
        <xdr:cNvPr id="150" name="楕円 149">
          <a:extLst>
            <a:ext uri="{FF2B5EF4-FFF2-40B4-BE49-F238E27FC236}">
              <a16:creationId xmlns:a16="http://schemas.microsoft.com/office/drawing/2014/main" id="{998C77BC-D00A-4D1D-B967-36E731A3330E}"/>
            </a:ext>
          </a:extLst>
        </xdr:cNvPr>
        <xdr:cNvSpPr/>
      </xdr:nvSpPr>
      <xdr:spPr>
        <a:xfrm>
          <a:off x="15621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5641</xdr:rowOff>
    </xdr:from>
    <xdr:ext cx="736600" cy="259045"/>
    <xdr:sp macro="" textlink="">
      <xdr:nvSpPr>
        <xdr:cNvPr id="151" name="テキスト ボックス 150">
          <a:extLst>
            <a:ext uri="{FF2B5EF4-FFF2-40B4-BE49-F238E27FC236}">
              <a16:creationId xmlns:a16="http://schemas.microsoft.com/office/drawing/2014/main" id="{D8C50C87-BA37-4085-B701-8B546A0A818D}"/>
            </a:ext>
          </a:extLst>
        </xdr:cNvPr>
        <xdr:cNvSpPr txBox="1"/>
      </xdr:nvSpPr>
      <xdr:spPr>
        <a:xfrm>
          <a:off x="15290800" y="2234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10886</xdr:rowOff>
    </xdr:from>
    <xdr:to>
      <xdr:col>74</xdr:col>
      <xdr:colOff>31750</xdr:colOff>
      <xdr:row>14</xdr:row>
      <xdr:rowOff>112486</xdr:rowOff>
    </xdr:to>
    <xdr:sp macro="" textlink="">
      <xdr:nvSpPr>
        <xdr:cNvPr id="152" name="楕円 151">
          <a:extLst>
            <a:ext uri="{FF2B5EF4-FFF2-40B4-BE49-F238E27FC236}">
              <a16:creationId xmlns:a16="http://schemas.microsoft.com/office/drawing/2014/main" id="{6E41BA03-8AA8-4170-91C3-029D4078C379}"/>
            </a:ext>
          </a:extLst>
        </xdr:cNvPr>
        <xdr:cNvSpPr/>
      </xdr:nvSpPr>
      <xdr:spPr>
        <a:xfrm>
          <a:off x="14732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122663</xdr:rowOff>
    </xdr:from>
    <xdr:ext cx="762000" cy="259045"/>
    <xdr:sp macro="" textlink="">
      <xdr:nvSpPr>
        <xdr:cNvPr id="153" name="テキスト ボックス 152">
          <a:extLst>
            <a:ext uri="{FF2B5EF4-FFF2-40B4-BE49-F238E27FC236}">
              <a16:creationId xmlns:a16="http://schemas.microsoft.com/office/drawing/2014/main" id="{9A32DFEF-D29A-4C83-ABC9-EAE66C8BD5CF}"/>
            </a:ext>
          </a:extLst>
        </xdr:cNvPr>
        <xdr:cNvSpPr txBox="1"/>
      </xdr:nvSpPr>
      <xdr:spPr>
        <a:xfrm>
          <a:off x="14401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149679</xdr:rowOff>
    </xdr:from>
    <xdr:to>
      <xdr:col>69</xdr:col>
      <xdr:colOff>142875</xdr:colOff>
      <xdr:row>14</xdr:row>
      <xdr:rowOff>79829</xdr:rowOff>
    </xdr:to>
    <xdr:sp macro="" textlink="">
      <xdr:nvSpPr>
        <xdr:cNvPr id="154" name="楕円 153">
          <a:extLst>
            <a:ext uri="{FF2B5EF4-FFF2-40B4-BE49-F238E27FC236}">
              <a16:creationId xmlns:a16="http://schemas.microsoft.com/office/drawing/2014/main" id="{68266C65-D137-4AF4-9CDB-85AD007D2EEE}"/>
            </a:ext>
          </a:extLst>
        </xdr:cNvPr>
        <xdr:cNvSpPr/>
      </xdr:nvSpPr>
      <xdr:spPr>
        <a:xfrm>
          <a:off x="13843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90006</xdr:rowOff>
    </xdr:from>
    <xdr:ext cx="762000" cy="259045"/>
    <xdr:sp macro="" textlink="">
      <xdr:nvSpPr>
        <xdr:cNvPr id="155" name="テキスト ボックス 154">
          <a:extLst>
            <a:ext uri="{FF2B5EF4-FFF2-40B4-BE49-F238E27FC236}">
              <a16:creationId xmlns:a16="http://schemas.microsoft.com/office/drawing/2014/main" id="{7996FD5C-ECAC-422E-9635-773A8F2011FF}"/>
            </a:ext>
          </a:extLst>
        </xdr:cNvPr>
        <xdr:cNvSpPr txBox="1"/>
      </xdr:nvSpPr>
      <xdr:spPr>
        <a:xfrm>
          <a:off x="13512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149679</xdr:rowOff>
    </xdr:from>
    <xdr:to>
      <xdr:col>65</xdr:col>
      <xdr:colOff>53975</xdr:colOff>
      <xdr:row>14</xdr:row>
      <xdr:rowOff>79829</xdr:rowOff>
    </xdr:to>
    <xdr:sp macro="" textlink="">
      <xdr:nvSpPr>
        <xdr:cNvPr id="156" name="楕円 155">
          <a:extLst>
            <a:ext uri="{FF2B5EF4-FFF2-40B4-BE49-F238E27FC236}">
              <a16:creationId xmlns:a16="http://schemas.microsoft.com/office/drawing/2014/main" id="{84DF654C-3B63-4BF5-903A-C324B2AF8741}"/>
            </a:ext>
          </a:extLst>
        </xdr:cNvPr>
        <xdr:cNvSpPr/>
      </xdr:nvSpPr>
      <xdr:spPr>
        <a:xfrm>
          <a:off x="12954000" y="23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90006</xdr:rowOff>
    </xdr:from>
    <xdr:ext cx="762000" cy="259045"/>
    <xdr:sp macro="" textlink="">
      <xdr:nvSpPr>
        <xdr:cNvPr id="157" name="テキスト ボックス 156">
          <a:extLst>
            <a:ext uri="{FF2B5EF4-FFF2-40B4-BE49-F238E27FC236}">
              <a16:creationId xmlns:a16="http://schemas.microsoft.com/office/drawing/2014/main" id="{33567AA5-959A-482A-A13F-E77F4BFE23CF}"/>
            </a:ext>
          </a:extLst>
        </xdr:cNvPr>
        <xdr:cNvSpPr txBox="1"/>
      </xdr:nvSpPr>
      <xdr:spPr>
        <a:xfrm>
          <a:off x="12623800" y="21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EB22B876-D4D7-4113-B75D-71DABBBB7BF3}"/>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2A021560-07C3-406F-A770-243099E5B99C}"/>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475AFBCF-5F3C-490A-964A-D78C68899535}"/>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D1F181A-B713-4CC8-A658-D110D87B84C2}"/>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AB0CE97-BBDD-42CC-B691-5F1948F987A6}"/>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F88B49B3-8A5F-4A5A-8E4E-D97051918A89}"/>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32DEF7D7-1450-4741-9E19-972E61F28C61}"/>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AAC709ED-3428-46D1-B60C-37749903C031}"/>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C01AA786-52B9-4118-B700-19368021F52E}"/>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4D233C6F-918F-4372-97ED-650CDF144C75}"/>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18F76271-1039-4577-BEA3-7127EFB438B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障害者福祉サービス費、生活保護費、児童福祉費等の増化が著しく、類似団体・沖縄県平均を上回る高い水準で推移している。この傾向は</a:t>
          </a:r>
          <a:r>
            <a:rPr kumimoji="1" lang="ja-JP" altLang="en-US" sz="1100">
              <a:solidFill>
                <a:schemeClr val="dk1"/>
              </a:solidFill>
              <a:effectLst/>
              <a:latin typeface="+mn-lt"/>
              <a:ea typeface="+mn-ea"/>
              <a:cs typeface="+mn-cs"/>
            </a:rPr>
            <a:t>今後も</a:t>
          </a:r>
          <a:r>
            <a:rPr kumimoji="1" lang="ja-JP" altLang="ja-JP" sz="1100">
              <a:solidFill>
                <a:schemeClr val="dk1"/>
              </a:solidFill>
              <a:effectLst/>
              <a:latin typeface="+mn-lt"/>
              <a:ea typeface="+mn-ea"/>
              <a:cs typeface="+mn-cs"/>
            </a:rPr>
            <a:t>続</a:t>
          </a:r>
          <a:r>
            <a:rPr kumimoji="1" lang="ja-JP" altLang="en-US" sz="1100">
              <a:solidFill>
                <a:schemeClr val="dk1"/>
              </a:solidFill>
              <a:effectLst/>
              <a:latin typeface="+mn-lt"/>
              <a:ea typeface="+mn-ea"/>
              <a:cs typeface="+mn-cs"/>
            </a:rPr>
            <a:t>いていく</a:t>
          </a:r>
          <a:r>
            <a:rPr kumimoji="1" lang="ja-JP" altLang="ja-JP" sz="1100">
              <a:solidFill>
                <a:schemeClr val="dk1"/>
              </a:solidFill>
              <a:effectLst/>
              <a:latin typeface="+mn-lt"/>
              <a:ea typeface="+mn-ea"/>
              <a:cs typeface="+mn-cs"/>
            </a:rPr>
            <a:t>見通し</a:t>
          </a:r>
          <a:r>
            <a:rPr kumimoji="1" lang="ja-JP" altLang="en-US" sz="1100">
              <a:solidFill>
                <a:schemeClr val="dk1"/>
              </a:solidFill>
              <a:effectLst/>
              <a:latin typeface="+mn-lt"/>
              <a:ea typeface="+mn-ea"/>
              <a:cs typeface="+mn-cs"/>
            </a:rPr>
            <a:t>であるため</a:t>
          </a:r>
          <a:r>
            <a:rPr kumimoji="1" lang="ja-JP" altLang="ja-JP" sz="1100">
              <a:solidFill>
                <a:schemeClr val="dk1"/>
              </a:solidFill>
              <a:effectLst/>
              <a:latin typeface="+mn-lt"/>
              <a:ea typeface="+mn-ea"/>
              <a:cs typeface="+mn-cs"/>
            </a:rPr>
            <a:t>、資格審査等のさらなる適正化や保育施設の配置見直しを進めていくことで、財政を圧迫する上昇傾向に歯止めをかけるよう努める。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92E7AC38-0C89-47FF-8FCF-A6942F62626B}"/>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699D478B-4A61-4BA5-870F-B9512AC20D0F}"/>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4FC835F1-3A3A-404E-B438-86F8EC65F3AB}"/>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F7C6D9ED-3E56-434A-BB3D-53B9BB59AB1D}"/>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14CBC26C-9939-40F7-92EC-1463A92B0938}"/>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DD6F1766-1E83-49AD-AB66-4B077928DEA9}"/>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E7472639-9C2D-4254-B428-C8905511064A}"/>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B8AC19E1-A8A1-4F27-8673-195F080C751C}"/>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5B2E4914-07F0-42C3-9A22-801292042AB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EBEBAA06-CFD5-4B2F-855E-D91C6619887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5EA54541-9CD5-4839-855B-F7E2501F4E6B}"/>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4E74C3B-4C71-496E-B7F8-DD1788C7B3E1}"/>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C2C1CCDE-AC29-4E14-A180-4F57C4C54894}"/>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B2BD20D8-566A-447D-ADEE-D1C3451419CF}"/>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4D49E7EC-9340-436F-A965-B342CA742F55}"/>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ECE42BCF-D210-4E2E-8B34-D904E039F677}"/>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a:extLst>
            <a:ext uri="{FF2B5EF4-FFF2-40B4-BE49-F238E27FC236}">
              <a16:creationId xmlns:a16="http://schemas.microsoft.com/office/drawing/2014/main" id="{3476839F-0B00-4AEC-AA9F-822D948BCABC}"/>
            </a:ext>
          </a:extLst>
        </xdr:cNvPr>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a:extLst>
            <a:ext uri="{FF2B5EF4-FFF2-40B4-BE49-F238E27FC236}">
              <a16:creationId xmlns:a16="http://schemas.microsoft.com/office/drawing/2014/main" id="{4CAB9095-4F4A-496E-BD16-B608D36A48B0}"/>
            </a:ext>
          </a:extLst>
        </xdr:cNvPr>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a:extLst>
            <a:ext uri="{FF2B5EF4-FFF2-40B4-BE49-F238E27FC236}">
              <a16:creationId xmlns:a16="http://schemas.microsoft.com/office/drawing/2014/main" id="{BD9C787C-AC9A-46E4-976D-8895C8DDF1F2}"/>
            </a:ext>
          </a:extLst>
        </xdr:cNvPr>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a:extLst>
            <a:ext uri="{FF2B5EF4-FFF2-40B4-BE49-F238E27FC236}">
              <a16:creationId xmlns:a16="http://schemas.microsoft.com/office/drawing/2014/main" id="{D8B6CF87-84B7-4BFA-BCD4-35F51F9A1F43}"/>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a:extLst>
            <a:ext uri="{FF2B5EF4-FFF2-40B4-BE49-F238E27FC236}">
              <a16:creationId xmlns:a16="http://schemas.microsoft.com/office/drawing/2014/main" id="{12895A2C-C873-4237-B9A3-520BA30803C8}"/>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161290</xdr:rowOff>
    </xdr:from>
    <xdr:to>
      <xdr:col>24</xdr:col>
      <xdr:colOff>25400</xdr:colOff>
      <xdr:row>60</xdr:row>
      <xdr:rowOff>134620</xdr:rowOff>
    </xdr:to>
    <xdr:cxnSp macro="">
      <xdr:nvCxnSpPr>
        <xdr:cNvPr id="190" name="直線コネクタ 189">
          <a:extLst>
            <a:ext uri="{FF2B5EF4-FFF2-40B4-BE49-F238E27FC236}">
              <a16:creationId xmlns:a16="http://schemas.microsoft.com/office/drawing/2014/main" id="{959849AA-30F4-41D0-9F67-4FA5D9CA1991}"/>
            </a:ext>
          </a:extLst>
        </xdr:cNvPr>
        <xdr:cNvCxnSpPr/>
      </xdr:nvCxnSpPr>
      <xdr:spPr>
        <a:xfrm>
          <a:off x="3987800" y="1027684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a:extLst>
            <a:ext uri="{FF2B5EF4-FFF2-40B4-BE49-F238E27FC236}">
              <a16:creationId xmlns:a16="http://schemas.microsoft.com/office/drawing/2014/main" id="{9519E2E5-7704-400E-8C3F-1872A19E7F6E}"/>
            </a:ext>
          </a:extLst>
        </xdr:cNvPr>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a:extLst>
            <a:ext uri="{FF2B5EF4-FFF2-40B4-BE49-F238E27FC236}">
              <a16:creationId xmlns:a16="http://schemas.microsoft.com/office/drawing/2014/main" id="{AD9B4312-32CC-44E0-BEDE-D01A12DB044E}"/>
            </a:ext>
          </a:extLst>
        </xdr:cNvPr>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161290</xdr:rowOff>
    </xdr:to>
    <xdr:cxnSp macro="">
      <xdr:nvCxnSpPr>
        <xdr:cNvPr id="193" name="直線コネクタ 192">
          <a:extLst>
            <a:ext uri="{FF2B5EF4-FFF2-40B4-BE49-F238E27FC236}">
              <a16:creationId xmlns:a16="http://schemas.microsoft.com/office/drawing/2014/main" id="{0222FEB8-0589-44B0-9964-15DD429C7DB6}"/>
            </a:ext>
          </a:extLst>
        </xdr:cNvPr>
        <xdr:cNvCxnSpPr/>
      </xdr:nvCxnSpPr>
      <xdr:spPr>
        <a:xfrm>
          <a:off x="3098800" y="101473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a:extLst>
            <a:ext uri="{FF2B5EF4-FFF2-40B4-BE49-F238E27FC236}">
              <a16:creationId xmlns:a16="http://schemas.microsoft.com/office/drawing/2014/main" id="{2821B609-3F0F-43B5-8FF1-73CB5BBA492D}"/>
            </a:ext>
          </a:extLst>
        </xdr:cNvPr>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a:extLst>
            <a:ext uri="{FF2B5EF4-FFF2-40B4-BE49-F238E27FC236}">
              <a16:creationId xmlns:a16="http://schemas.microsoft.com/office/drawing/2014/main" id="{AA2846B2-C42B-41D7-80FC-8DF17EE7B04B}"/>
            </a:ext>
          </a:extLst>
        </xdr:cNvPr>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59</xdr:row>
      <xdr:rowOff>31750</xdr:rowOff>
    </xdr:to>
    <xdr:cxnSp macro="">
      <xdr:nvCxnSpPr>
        <xdr:cNvPr id="196" name="直線コネクタ 195">
          <a:extLst>
            <a:ext uri="{FF2B5EF4-FFF2-40B4-BE49-F238E27FC236}">
              <a16:creationId xmlns:a16="http://schemas.microsoft.com/office/drawing/2014/main" id="{8C951D1A-7D21-4311-A176-DE5B8071B718}"/>
            </a:ext>
          </a:extLst>
        </xdr:cNvPr>
        <xdr:cNvCxnSpPr/>
      </xdr:nvCxnSpPr>
      <xdr:spPr>
        <a:xfrm>
          <a:off x="2209800" y="10147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a:extLst>
            <a:ext uri="{FF2B5EF4-FFF2-40B4-BE49-F238E27FC236}">
              <a16:creationId xmlns:a16="http://schemas.microsoft.com/office/drawing/2014/main" id="{65111238-66FA-449F-B07B-2BB7F25F38EE}"/>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a:extLst>
            <a:ext uri="{FF2B5EF4-FFF2-40B4-BE49-F238E27FC236}">
              <a16:creationId xmlns:a16="http://schemas.microsoft.com/office/drawing/2014/main" id="{3519E5B6-8B70-485D-9939-ABFD9F53B147}"/>
            </a:ext>
          </a:extLst>
        </xdr:cNvPr>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142240</xdr:rowOff>
    </xdr:from>
    <xdr:to>
      <xdr:col>11</xdr:col>
      <xdr:colOff>9525</xdr:colOff>
      <xdr:row>59</xdr:row>
      <xdr:rowOff>31750</xdr:rowOff>
    </xdr:to>
    <xdr:cxnSp macro="">
      <xdr:nvCxnSpPr>
        <xdr:cNvPr id="199" name="直線コネクタ 198">
          <a:extLst>
            <a:ext uri="{FF2B5EF4-FFF2-40B4-BE49-F238E27FC236}">
              <a16:creationId xmlns:a16="http://schemas.microsoft.com/office/drawing/2014/main" id="{3F19488D-EAD9-4374-AE85-6B1C3BDAB992}"/>
            </a:ext>
          </a:extLst>
        </xdr:cNvPr>
        <xdr:cNvCxnSpPr/>
      </xdr:nvCxnSpPr>
      <xdr:spPr>
        <a:xfrm>
          <a:off x="1320800" y="10086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a:extLst>
            <a:ext uri="{FF2B5EF4-FFF2-40B4-BE49-F238E27FC236}">
              <a16:creationId xmlns:a16="http://schemas.microsoft.com/office/drawing/2014/main" id="{D48CB2E2-17FE-4F51-BACA-3BF4FE3300CE}"/>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a:extLst>
            <a:ext uri="{FF2B5EF4-FFF2-40B4-BE49-F238E27FC236}">
              <a16:creationId xmlns:a16="http://schemas.microsoft.com/office/drawing/2014/main" id="{CBF0F36F-328F-4AF4-B8D2-93E139900611}"/>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2" name="フローチャート: 判断 201">
          <a:extLst>
            <a:ext uri="{FF2B5EF4-FFF2-40B4-BE49-F238E27FC236}">
              <a16:creationId xmlns:a16="http://schemas.microsoft.com/office/drawing/2014/main" id="{AF8F25C0-AD8D-4DA3-A8CE-72B4AC606A8A}"/>
            </a:ext>
          </a:extLst>
        </xdr:cNvPr>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3" name="テキスト ボックス 202">
          <a:extLst>
            <a:ext uri="{FF2B5EF4-FFF2-40B4-BE49-F238E27FC236}">
              <a16:creationId xmlns:a16="http://schemas.microsoft.com/office/drawing/2014/main" id="{B071E20A-94F4-497D-BD55-8A98B32395B6}"/>
            </a:ext>
          </a:extLst>
        </xdr:cNvPr>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F181B628-4440-4739-94F6-A8BE45092A73}"/>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18E2CE2D-9FF3-44E0-ADA5-C0A0AA3C4C02}"/>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B8457B5A-70C1-47E4-96DC-7FC3BCF17C2D}"/>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6052396D-6DB1-4EEB-954D-F42939A9E685}"/>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CA5F79A9-5979-4BB3-A3A3-DE59E3F6D30C}"/>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83820</xdr:rowOff>
    </xdr:from>
    <xdr:to>
      <xdr:col>24</xdr:col>
      <xdr:colOff>76200</xdr:colOff>
      <xdr:row>61</xdr:row>
      <xdr:rowOff>13970</xdr:rowOff>
    </xdr:to>
    <xdr:sp macro="" textlink="">
      <xdr:nvSpPr>
        <xdr:cNvPr id="209" name="楕円 208">
          <a:extLst>
            <a:ext uri="{FF2B5EF4-FFF2-40B4-BE49-F238E27FC236}">
              <a16:creationId xmlns:a16="http://schemas.microsoft.com/office/drawing/2014/main" id="{9DB25FD1-0926-4472-88C3-5326015E95F9}"/>
            </a:ext>
          </a:extLst>
        </xdr:cNvPr>
        <xdr:cNvSpPr/>
      </xdr:nvSpPr>
      <xdr:spPr>
        <a:xfrm>
          <a:off x="4775200" y="1037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163847</xdr:rowOff>
    </xdr:from>
    <xdr:ext cx="762000" cy="259045"/>
    <xdr:sp macro="" textlink="">
      <xdr:nvSpPr>
        <xdr:cNvPr id="210" name="扶助費該当値テキスト">
          <a:extLst>
            <a:ext uri="{FF2B5EF4-FFF2-40B4-BE49-F238E27FC236}">
              <a16:creationId xmlns:a16="http://schemas.microsoft.com/office/drawing/2014/main" id="{C41175F0-91D4-4912-81F4-E5391A509CC8}"/>
            </a:ext>
          </a:extLst>
        </xdr:cNvPr>
        <xdr:cNvSpPr txBox="1"/>
      </xdr:nvSpPr>
      <xdr:spPr>
        <a:xfrm>
          <a:off x="4914900" y="1027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110490</xdr:rowOff>
    </xdr:from>
    <xdr:to>
      <xdr:col>20</xdr:col>
      <xdr:colOff>38100</xdr:colOff>
      <xdr:row>60</xdr:row>
      <xdr:rowOff>40640</xdr:rowOff>
    </xdr:to>
    <xdr:sp macro="" textlink="">
      <xdr:nvSpPr>
        <xdr:cNvPr id="211" name="楕円 210">
          <a:extLst>
            <a:ext uri="{FF2B5EF4-FFF2-40B4-BE49-F238E27FC236}">
              <a16:creationId xmlns:a16="http://schemas.microsoft.com/office/drawing/2014/main" id="{74241D1A-311D-4FE1-8179-915E6397338F}"/>
            </a:ext>
          </a:extLst>
        </xdr:cNvPr>
        <xdr:cNvSpPr/>
      </xdr:nvSpPr>
      <xdr:spPr>
        <a:xfrm>
          <a:off x="39370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25417</xdr:rowOff>
    </xdr:from>
    <xdr:ext cx="736600" cy="259045"/>
    <xdr:sp macro="" textlink="">
      <xdr:nvSpPr>
        <xdr:cNvPr id="212" name="テキスト ボックス 211">
          <a:extLst>
            <a:ext uri="{FF2B5EF4-FFF2-40B4-BE49-F238E27FC236}">
              <a16:creationId xmlns:a16="http://schemas.microsoft.com/office/drawing/2014/main" id="{0B4383FE-08EB-468F-9CE0-4F257B34817C}"/>
            </a:ext>
          </a:extLst>
        </xdr:cNvPr>
        <xdr:cNvSpPr txBox="1"/>
      </xdr:nvSpPr>
      <xdr:spPr>
        <a:xfrm>
          <a:off x="3606800" y="1031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13" name="楕円 212">
          <a:extLst>
            <a:ext uri="{FF2B5EF4-FFF2-40B4-BE49-F238E27FC236}">
              <a16:creationId xmlns:a16="http://schemas.microsoft.com/office/drawing/2014/main" id="{27768DD6-DAB0-48E6-A956-DBCBF9E23343}"/>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14" name="テキスト ボックス 213">
          <a:extLst>
            <a:ext uri="{FF2B5EF4-FFF2-40B4-BE49-F238E27FC236}">
              <a16:creationId xmlns:a16="http://schemas.microsoft.com/office/drawing/2014/main" id="{EF887883-96D8-4C52-B292-E97AF595814B}"/>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152400</xdr:rowOff>
    </xdr:from>
    <xdr:to>
      <xdr:col>11</xdr:col>
      <xdr:colOff>60325</xdr:colOff>
      <xdr:row>59</xdr:row>
      <xdr:rowOff>82550</xdr:rowOff>
    </xdr:to>
    <xdr:sp macro="" textlink="">
      <xdr:nvSpPr>
        <xdr:cNvPr id="215" name="楕円 214">
          <a:extLst>
            <a:ext uri="{FF2B5EF4-FFF2-40B4-BE49-F238E27FC236}">
              <a16:creationId xmlns:a16="http://schemas.microsoft.com/office/drawing/2014/main" id="{BBB280A2-8606-449E-996C-7D1AB933B174}"/>
            </a:ext>
          </a:extLst>
        </xdr:cNvPr>
        <xdr:cNvSpPr/>
      </xdr:nvSpPr>
      <xdr:spPr>
        <a:xfrm>
          <a:off x="2159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8E56C67C-09C1-4111-96EF-941C2AB49D81}"/>
            </a:ext>
          </a:extLst>
        </xdr:cNvPr>
        <xdr:cNvSpPr txBox="1"/>
      </xdr:nvSpPr>
      <xdr:spPr>
        <a:xfrm>
          <a:off x="1828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91440</xdr:rowOff>
    </xdr:from>
    <xdr:to>
      <xdr:col>6</xdr:col>
      <xdr:colOff>171450</xdr:colOff>
      <xdr:row>59</xdr:row>
      <xdr:rowOff>21590</xdr:rowOff>
    </xdr:to>
    <xdr:sp macro="" textlink="">
      <xdr:nvSpPr>
        <xdr:cNvPr id="217" name="楕円 216">
          <a:extLst>
            <a:ext uri="{FF2B5EF4-FFF2-40B4-BE49-F238E27FC236}">
              <a16:creationId xmlns:a16="http://schemas.microsoft.com/office/drawing/2014/main" id="{EBB96925-38E2-4761-9987-E90A2A4B1713}"/>
            </a:ext>
          </a:extLst>
        </xdr:cNvPr>
        <xdr:cNvSpPr/>
      </xdr:nvSpPr>
      <xdr:spPr>
        <a:xfrm>
          <a:off x="1270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6367</xdr:rowOff>
    </xdr:from>
    <xdr:ext cx="762000" cy="259045"/>
    <xdr:sp macro="" textlink="">
      <xdr:nvSpPr>
        <xdr:cNvPr id="218" name="テキスト ボックス 217">
          <a:extLst>
            <a:ext uri="{FF2B5EF4-FFF2-40B4-BE49-F238E27FC236}">
              <a16:creationId xmlns:a16="http://schemas.microsoft.com/office/drawing/2014/main" id="{712BC738-AF89-4F6C-B0E8-865F62F54B87}"/>
            </a:ext>
          </a:extLst>
        </xdr:cNvPr>
        <xdr:cNvSpPr txBox="1"/>
      </xdr:nvSpPr>
      <xdr:spPr>
        <a:xfrm>
          <a:off x="939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915E3FF1-2CC7-42B4-8EC5-F89B7ACCFF29}"/>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731CDCDC-615B-4AAA-9D74-B814326E37EE}"/>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9CCB701-0CF9-468C-ABC4-D344F5AAC72A}"/>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A851179A-7CD5-4E15-9B02-9869C7DA6FEB}"/>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97F63E92-A633-4AAB-A431-A75060B16879}"/>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5CCFD0CE-DC32-4A37-A040-3571E84DC2FB}"/>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B93B2B94-3A2F-4477-A02E-28C65C4DA7C2}"/>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8ED843E5-8588-4990-AD08-A084FE79B71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CFFD047B-EBF5-4CE3-A211-42A7322963C7}"/>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80916E34-8C69-4FEB-B445-1D209CCA38EC}"/>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AFE163E6-40D3-44F5-A538-BB637D3D9B9A}"/>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その他に係る経常収支比率は、下水道事業会計の法適用化に伴う性質区分の変更により前年度から</a:t>
          </a:r>
          <a:r>
            <a:rPr kumimoji="1" lang="en-US" altLang="ja-JP" sz="1100">
              <a:solidFill>
                <a:schemeClr val="dk1"/>
              </a:solidFill>
              <a:effectLst/>
              <a:latin typeface="+mn-lt"/>
              <a:ea typeface="+mn-ea"/>
              <a:cs typeface="+mn-cs"/>
            </a:rPr>
            <a:t>2.5</a:t>
          </a:r>
          <a:r>
            <a:rPr kumimoji="1" lang="ja-JP" altLang="en-US" sz="1100">
              <a:solidFill>
                <a:schemeClr val="dk1"/>
              </a:solidFill>
              <a:effectLst/>
              <a:latin typeface="+mn-lt"/>
              <a:ea typeface="+mn-ea"/>
              <a:cs typeface="+mn-cs"/>
            </a:rPr>
            <a:t>ポイント減少し、類似団体平均・全国平均を下回っている状況にある。ただ、介護保険特別会計</a:t>
          </a:r>
          <a:r>
            <a:rPr kumimoji="1" lang="ja-JP" altLang="ja-JP" sz="1100">
              <a:solidFill>
                <a:schemeClr val="dk1"/>
              </a:solidFill>
              <a:effectLst/>
              <a:latin typeface="+mn-lt"/>
              <a:ea typeface="+mn-ea"/>
              <a:cs typeface="+mn-cs"/>
            </a:rPr>
            <a:t>への繰出金</a:t>
          </a:r>
          <a:r>
            <a:rPr kumimoji="1" lang="ja-JP" altLang="en-US" sz="1100">
              <a:solidFill>
                <a:schemeClr val="dk1"/>
              </a:solidFill>
              <a:effectLst/>
              <a:latin typeface="+mn-lt"/>
              <a:ea typeface="+mn-ea"/>
              <a:cs typeface="+mn-cs"/>
            </a:rPr>
            <a:t>は前年度よりも増加しているため、</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高齢化による、後期高齢者医療特別会計、介護保険特別会計の給付費の増加</a:t>
          </a:r>
          <a:r>
            <a:rPr kumimoji="1" lang="ja-JP" altLang="en-US" sz="1100">
              <a:solidFill>
                <a:schemeClr val="dk1"/>
              </a:solidFill>
              <a:effectLst/>
              <a:latin typeface="+mn-lt"/>
              <a:ea typeface="+mn-ea"/>
              <a:cs typeface="+mn-cs"/>
            </a:rPr>
            <a:t>が見込まれる。</a:t>
          </a:r>
          <a:r>
            <a:rPr kumimoji="1" lang="ja-JP" altLang="ja-JP" sz="1100">
              <a:solidFill>
                <a:schemeClr val="dk1"/>
              </a:solidFill>
              <a:effectLst/>
              <a:latin typeface="+mn-lt"/>
              <a:ea typeface="+mn-ea"/>
              <a:cs typeface="+mn-cs"/>
            </a:rPr>
            <a:t>また、農業集落排水特別会計の施設整備費</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見込まれる</a:t>
          </a:r>
          <a:r>
            <a:rPr kumimoji="1" lang="ja-JP" altLang="en-US" sz="1100">
              <a:solidFill>
                <a:schemeClr val="dk1"/>
              </a:solidFill>
              <a:effectLst/>
              <a:latin typeface="+mn-lt"/>
              <a:ea typeface="+mn-ea"/>
              <a:cs typeface="+mn-cs"/>
            </a:rPr>
            <a:t>。そのため</a:t>
          </a:r>
          <a:r>
            <a:rPr kumimoji="1" lang="ja-JP" altLang="ja-JP" sz="1100">
              <a:solidFill>
                <a:schemeClr val="dk1"/>
              </a:solidFill>
              <a:effectLst/>
              <a:latin typeface="+mn-lt"/>
              <a:ea typeface="+mn-ea"/>
              <a:cs typeface="+mn-cs"/>
            </a:rPr>
            <a:t>、給付費の適正化、使用料や保険料の見直しやさらなる徴収強化等に取り組み、独立採算の原則に沿った財政運営を目指す。</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479B8CB0-2348-4B8C-A8D5-BA820A12B969}"/>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B6C24D2A-EBE2-496F-810A-C2CA304B13E9}"/>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7306F2C7-818D-419E-B570-4F66F5608E02}"/>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EAAAD7F5-BA7A-4116-B7B3-96D98C9798D7}"/>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6696C7F8-61D5-4CDA-97C0-A8AB44629056}"/>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61F079EA-B7B3-4F32-A5E9-E5741A97336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4E2C9DE2-35B9-4AE1-AEE9-128049D2EE8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1E580E7C-300E-4382-9D69-E91501F0E605}"/>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6E4C76A5-5D1A-4142-B44E-1203CDBB88C1}"/>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60C5B199-3707-4B87-BD39-0FE3EC0841E5}"/>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5870397A-B00C-4486-A01A-C78BD9214E2E}"/>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464E5BB9-AB6C-4C14-9B48-EDCD4544BCF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8EBF54E5-168E-4F05-B39F-6526FAC4D2C1}"/>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F4B68FC0-C5C4-422B-B68C-B550B4D2391E}"/>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9071F308-E324-4E8F-8721-E983AAC82FD6}"/>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74E29202-5997-46AD-AE89-C0839027FE3D}"/>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a:extLst>
            <a:ext uri="{FF2B5EF4-FFF2-40B4-BE49-F238E27FC236}">
              <a16:creationId xmlns:a16="http://schemas.microsoft.com/office/drawing/2014/main" id="{4E103578-59FC-4A7B-A5AB-33636D446308}"/>
            </a:ext>
          </a:extLst>
        </xdr:cNvPr>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a:extLst>
            <a:ext uri="{FF2B5EF4-FFF2-40B4-BE49-F238E27FC236}">
              <a16:creationId xmlns:a16="http://schemas.microsoft.com/office/drawing/2014/main" id="{435AB569-31DC-4E79-B88B-B430B1A3CBD3}"/>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a:extLst>
            <a:ext uri="{FF2B5EF4-FFF2-40B4-BE49-F238E27FC236}">
              <a16:creationId xmlns:a16="http://schemas.microsoft.com/office/drawing/2014/main" id="{47A7AC7C-1B1E-429F-8165-0C26B049CA91}"/>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a:extLst>
            <a:ext uri="{FF2B5EF4-FFF2-40B4-BE49-F238E27FC236}">
              <a16:creationId xmlns:a16="http://schemas.microsoft.com/office/drawing/2014/main" id="{FE3B143E-AD39-4DA1-A930-877029814B55}"/>
            </a:ext>
          </a:extLst>
        </xdr:cNvPr>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a:extLst>
            <a:ext uri="{FF2B5EF4-FFF2-40B4-BE49-F238E27FC236}">
              <a16:creationId xmlns:a16="http://schemas.microsoft.com/office/drawing/2014/main" id="{4A51CC58-2650-4BA8-927B-F8DCD569FBF3}"/>
            </a:ext>
          </a:extLst>
        </xdr:cNvPr>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73660</xdr:rowOff>
    </xdr:from>
    <xdr:to>
      <xdr:col>82</xdr:col>
      <xdr:colOff>107950</xdr:colOff>
      <xdr:row>57</xdr:row>
      <xdr:rowOff>92710</xdr:rowOff>
    </xdr:to>
    <xdr:cxnSp macro="">
      <xdr:nvCxnSpPr>
        <xdr:cNvPr id="251" name="直線コネクタ 250">
          <a:extLst>
            <a:ext uri="{FF2B5EF4-FFF2-40B4-BE49-F238E27FC236}">
              <a16:creationId xmlns:a16="http://schemas.microsoft.com/office/drawing/2014/main" id="{F2231E9F-C545-4588-BB17-D187AF5436BA}"/>
            </a:ext>
          </a:extLst>
        </xdr:cNvPr>
        <xdr:cNvCxnSpPr/>
      </xdr:nvCxnSpPr>
      <xdr:spPr>
        <a:xfrm flipV="1">
          <a:off x="15671800" y="96748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a:extLst>
            <a:ext uri="{FF2B5EF4-FFF2-40B4-BE49-F238E27FC236}">
              <a16:creationId xmlns:a16="http://schemas.microsoft.com/office/drawing/2014/main" id="{95609978-A209-4DAA-A23C-6020DD7AB149}"/>
            </a:ext>
          </a:extLst>
        </xdr:cNvPr>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a:extLst>
            <a:ext uri="{FF2B5EF4-FFF2-40B4-BE49-F238E27FC236}">
              <a16:creationId xmlns:a16="http://schemas.microsoft.com/office/drawing/2014/main" id="{1C71AFB0-3D1E-47B6-9B35-19527B96F289}"/>
            </a:ext>
          </a:extLst>
        </xdr:cNvPr>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31750</xdr:rowOff>
    </xdr:from>
    <xdr:to>
      <xdr:col>78</xdr:col>
      <xdr:colOff>69850</xdr:colOff>
      <xdr:row>57</xdr:row>
      <xdr:rowOff>92710</xdr:rowOff>
    </xdr:to>
    <xdr:cxnSp macro="">
      <xdr:nvCxnSpPr>
        <xdr:cNvPr id="254" name="直線コネクタ 253">
          <a:extLst>
            <a:ext uri="{FF2B5EF4-FFF2-40B4-BE49-F238E27FC236}">
              <a16:creationId xmlns:a16="http://schemas.microsoft.com/office/drawing/2014/main" id="{F36D4CFC-5B6E-4B56-A54E-AA917B90D086}"/>
            </a:ext>
          </a:extLst>
        </xdr:cNvPr>
        <xdr:cNvCxnSpPr/>
      </xdr:nvCxnSpPr>
      <xdr:spPr>
        <a:xfrm>
          <a:off x="14782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a:extLst>
            <a:ext uri="{FF2B5EF4-FFF2-40B4-BE49-F238E27FC236}">
              <a16:creationId xmlns:a16="http://schemas.microsoft.com/office/drawing/2014/main" id="{A43EE453-1016-48BF-BF44-D4CBD2DE853C}"/>
            </a:ext>
          </a:extLst>
        </xdr:cNvPr>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a:extLst>
            <a:ext uri="{FF2B5EF4-FFF2-40B4-BE49-F238E27FC236}">
              <a16:creationId xmlns:a16="http://schemas.microsoft.com/office/drawing/2014/main" id="{7C380722-7CC3-49CF-82E1-CC74A997E455}"/>
            </a:ext>
          </a:extLst>
        </xdr:cNvPr>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31750</xdr:rowOff>
    </xdr:from>
    <xdr:to>
      <xdr:col>73</xdr:col>
      <xdr:colOff>180975</xdr:colOff>
      <xdr:row>57</xdr:row>
      <xdr:rowOff>85090</xdr:rowOff>
    </xdr:to>
    <xdr:cxnSp macro="">
      <xdr:nvCxnSpPr>
        <xdr:cNvPr id="257" name="直線コネクタ 256">
          <a:extLst>
            <a:ext uri="{FF2B5EF4-FFF2-40B4-BE49-F238E27FC236}">
              <a16:creationId xmlns:a16="http://schemas.microsoft.com/office/drawing/2014/main" id="{55E7E57B-2836-4505-9E00-DB34664C7D48}"/>
            </a:ext>
          </a:extLst>
        </xdr:cNvPr>
        <xdr:cNvCxnSpPr/>
      </xdr:nvCxnSpPr>
      <xdr:spPr>
        <a:xfrm flipV="1">
          <a:off x="13893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a:extLst>
            <a:ext uri="{FF2B5EF4-FFF2-40B4-BE49-F238E27FC236}">
              <a16:creationId xmlns:a16="http://schemas.microsoft.com/office/drawing/2014/main" id="{1D4C1322-1580-4009-BFE2-0A312A192C5D}"/>
            </a:ext>
          </a:extLst>
        </xdr:cNvPr>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a:extLst>
            <a:ext uri="{FF2B5EF4-FFF2-40B4-BE49-F238E27FC236}">
              <a16:creationId xmlns:a16="http://schemas.microsoft.com/office/drawing/2014/main" id="{58289B5B-FF3F-432A-A80C-6202D12973D9}"/>
            </a:ext>
          </a:extLst>
        </xdr:cNvPr>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85090</xdr:rowOff>
    </xdr:to>
    <xdr:cxnSp macro="">
      <xdr:nvCxnSpPr>
        <xdr:cNvPr id="260" name="直線コネクタ 259">
          <a:extLst>
            <a:ext uri="{FF2B5EF4-FFF2-40B4-BE49-F238E27FC236}">
              <a16:creationId xmlns:a16="http://schemas.microsoft.com/office/drawing/2014/main" id="{D72E4EFB-3EBD-469B-A0C4-04CC66920F92}"/>
            </a:ext>
          </a:extLst>
        </xdr:cNvPr>
        <xdr:cNvCxnSpPr/>
      </xdr:nvCxnSpPr>
      <xdr:spPr>
        <a:xfrm>
          <a:off x="13004800" y="98196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a:extLst>
            <a:ext uri="{FF2B5EF4-FFF2-40B4-BE49-F238E27FC236}">
              <a16:creationId xmlns:a16="http://schemas.microsoft.com/office/drawing/2014/main" id="{6EBD8554-BEF8-4116-AEB7-1490A80FBD3B}"/>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a:extLst>
            <a:ext uri="{FF2B5EF4-FFF2-40B4-BE49-F238E27FC236}">
              <a16:creationId xmlns:a16="http://schemas.microsoft.com/office/drawing/2014/main" id="{84D68F5C-D609-4122-856E-A90B5472E21A}"/>
            </a:ext>
          </a:extLst>
        </xdr:cNvPr>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63" name="フローチャート: 判断 262">
          <a:extLst>
            <a:ext uri="{FF2B5EF4-FFF2-40B4-BE49-F238E27FC236}">
              <a16:creationId xmlns:a16="http://schemas.microsoft.com/office/drawing/2014/main" id="{31BA2616-7809-4DBC-9BE9-FA591802F9A9}"/>
            </a:ext>
          </a:extLst>
        </xdr:cNvPr>
        <xdr:cNvSpPr/>
      </xdr:nvSpPr>
      <xdr:spPr>
        <a:xfrm>
          <a:off x="12954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64" name="テキスト ボックス 263">
          <a:extLst>
            <a:ext uri="{FF2B5EF4-FFF2-40B4-BE49-F238E27FC236}">
              <a16:creationId xmlns:a16="http://schemas.microsoft.com/office/drawing/2014/main" id="{ED99B0EE-F4DA-498A-97C1-13A7A933C9FD}"/>
            </a:ext>
          </a:extLst>
        </xdr:cNvPr>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F319E9B7-6943-4086-8E7B-40AA7C031085}"/>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76AA5E3F-47A6-417E-BE45-9A49C93EA8AA}"/>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3D10F86A-CA1E-4AEA-B31F-9A99EFACCDDF}"/>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752DAFFF-38D5-40B8-B919-41146D9961D1}"/>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40F15177-50A2-46E9-A572-339F5AD5A3DB}"/>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70" name="楕円 269">
          <a:extLst>
            <a:ext uri="{FF2B5EF4-FFF2-40B4-BE49-F238E27FC236}">
              <a16:creationId xmlns:a16="http://schemas.microsoft.com/office/drawing/2014/main" id="{D9EF6DB4-483F-4EF5-929C-DCAE89DF13A6}"/>
            </a:ext>
          </a:extLst>
        </xdr:cNvPr>
        <xdr:cNvSpPr/>
      </xdr:nvSpPr>
      <xdr:spPr>
        <a:xfrm>
          <a:off x="164592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39387</xdr:rowOff>
    </xdr:from>
    <xdr:ext cx="762000" cy="259045"/>
    <xdr:sp macro="" textlink="">
      <xdr:nvSpPr>
        <xdr:cNvPr id="271" name="その他該当値テキスト">
          <a:extLst>
            <a:ext uri="{FF2B5EF4-FFF2-40B4-BE49-F238E27FC236}">
              <a16:creationId xmlns:a16="http://schemas.microsoft.com/office/drawing/2014/main" id="{DA6A33DB-F31E-444D-8D8B-032A75EC3565}"/>
            </a:ext>
          </a:extLst>
        </xdr:cNvPr>
        <xdr:cNvSpPr txBox="1"/>
      </xdr:nvSpPr>
      <xdr:spPr>
        <a:xfrm>
          <a:off x="165989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41910</xdr:rowOff>
    </xdr:from>
    <xdr:to>
      <xdr:col>78</xdr:col>
      <xdr:colOff>120650</xdr:colOff>
      <xdr:row>57</xdr:row>
      <xdr:rowOff>143510</xdr:rowOff>
    </xdr:to>
    <xdr:sp macro="" textlink="">
      <xdr:nvSpPr>
        <xdr:cNvPr id="272" name="楕円 271">
          <a:extLst>
            <a:ext uri="{FF2B5EF4-FFF2-40B4-BE49-F238E27FC236}">
              <a16:creationId xmlns:a16="http://schemas.microsoft.com/office/drawing/2014/main" id="{DAFFF8C1-A720-4AF9-AC43-D449C3105199}"/>
            </a:ext>
          </a:extLst>
        </xdr:cNvPr>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128287</xdr:rowOff>
    </xdr:from>
    <xdr:ext cx="736600" cy="259045"/>
    <xdr:sp macro="" textlink="">
      <xdr:nvSpPr>
        <xdr:cNvPr id="273" name="テキスト ボックス 272">
          <a:extLst>
            <a:ext uri="{FF2B5EF4-FFF2-40B4-BE49-F238E27FC236}">
              <a16:creationId xmlns:a16="http://schemas.microsoft.com/office/drawing/2014/main" id="{D0CB35C6-43BC-4962-B191-4E015C035C79}"/>
            </a:ext>
          </a:extLst>
        </xdr:cNvPr>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152400</xdr:rowOff>
    </xdr:from>
    <xdr:to>
      <xdr:col>74</xdr:col>
      <xdr:colOff>31750</xdr:colOff>
      <xdr:row>57</xdr:row>
      <xdr:rowOff>82550</xdr:rowOff>
    </xdr:to>
    <xdr:sp macro="" textlink="">
      <xdr:nvSpPr>
        <xdr:cNvPr id="274" name="楕円 273">
          <a:extLst>
            <a:ext uri="{FF2B5EF4-FFF2-40B4-BE49-F238E27FC236}">
              <a16:creationId xmlns:a16="http://schemas.microsoft.com/office/drawing/2014/main" id="{E03A6A30-0B26-42AC-908F-A5530F9A4BF6}"/>
            </a:ext>
          </a:extLst>
        </xdr:cNvPr>
        <xdr:cNvSpPr/>
      </xdr:nvSpPr>
      <xdr:spPr>
        <a:xfrm>
          <a:off x="14732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67327</xdr:rowOff>
    </xdr:from>
    <xdr:ext cx="762000" cy="259045"/>
    <xdr:sp macro="" textlink="">
      <xdr:nvSpPr>
        <xdr:cNvPr id="275" name="テキスト ボックス 274">
          <a:extLst>
            <a:ext uri="{FF2B5EF4-FFF2-40B4-BE49-F238E27FC236}">
              <a16:creationId xmlns:a16="http://schemas.microsoft.com/office/drawing/2014/main" id="{6F9D6C81-3E1D-44A1-A6F0-3B667F390121}"/>
            </a:ext>
          </a:extLst>
        </xdr:cNvPr>
        <xdr:cNvSpPr txBox="1"/>
      </xdr:nvSpPr>
      <xdr:spPr>
        <a:xfrm>
          <a:off x="14401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a:extLst>
            <a:ext uri="{FF2B5EF4-FFF2-40B4-BE49-F238E27FC236}">
              <a16:creationId xmlns:a16="http://schemas.microsoft.com/office/drawing/2014/main" id="{92CEBDDF-94B7-485A-85F4-82A6AC991D26}"/>
            </a:ext>
          </a:extLst>
        </xdr:cNvPr>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a:extLst>
            <a:ext uri="{FF2B5EF4-FFF2-40B4-BE49-F238E27FC236}">
              <a16:creationId xmlns:a16="http://schemas.microsoft.com/office/drawing/2014/main" id="{A56FB3D8-CBBF-49C8-B580-26BC98EF95E6}"/>
            </a:ext>
          </a:extLst>
        </xdr:cNvPr>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78" name="楕円 277">
          <a:extLst>
            <a:ext uri="{FF2B5EF4-FFF2-40B4-BE49-F238E27FC236}">
              <a16:creationId xmlns:a16="http://schemas.microsoft.com/office/drawing/2014/main" id="{5D1F243F-3E73-4E58-B27B-5E8605D8BF9D}"/>
            </a:ext>
          </a:extLst>
        </xdr:cNvPr>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107967</xdr:rowOff>
    </xdr:from>
    <xdr:ext cx="762000" cy="259045"/>
    <xdr:sp macro="" textlink="">
      <xdr:nvSpPr>
        <xdr:cNvPr id="279" name="テキスト ボックス 278">
          <a:extLst>
            <a:ext uri="{FF2B5EF4-FFF2-40B4-BE49-F238E27FC236}">
              <a16:creationId xmlns:a16="http://schemas.microsoft.com/office/drawing/2014/main" id="{951B1159-CC8A-4F26-BDC7-389A02D84449}"/>
            </a:ext>
          </a:extLst>
        </xdr:cNvPr>
        <xdr:cNvSpPr txBox="1"/>
      </xdr:nvSpPr>
      <xdr:spPr>
        <a:xfrm>
          <a:off x="12623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D3186EFE-B086-4043-BD3E-BCF49235423B}"/>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191F8939-A8D2-439C-BAFE-BF0C15FE9337}"/>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7E0CFE95-5C3F-43DA-8946-0B3F80B7B91E}"/>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DEE1B8F6-1421-4957-B4FD-D5B91FF39473}"/>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BDE8359C-9D65-43CB-81C9-09BF0854320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E7F842CD-58F1-4531-B4AC-A609AF96E9F7}"/>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B26DE767-BE71-46C5-BD6E-51BA8377EF31}"/>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76D957D8-94BD-401E-9358-E82E217F20B2}"/>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29B2E120-D622-4288-B3CD-7C9FFA1DCDE2}"/>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32D1439-E00C-416C-807D-70EDF8FCC741}"/>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DAFE53B5-EFC0-46C1-8046-3879FD6FCFEB}"/>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補助費等その他に係る経常収支比率が類似団体平均・全国平均を下回っているものの、下水道事業会計の法適用化に伴う性質区分の変更により前年度から</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ポイント悪化している。今後も、下水道事業会計への繰出金の増加、施設の老朽化に伴う修繕・更新費用の増加による</a:t>
          </a:r>
          <a:r>
            <a:rPr kumimoji="1" lang="ja-JP" altLang="ja-JP" sz="1100">
              <a:solidFill>
                <a:schemeClr val="dk1"/>
              </a:solidFill>
              <a:effectLst/>
              <a:latin typeface="+mn-lt"/>
              <a:ea typeface="+mn-ea"/>
              <a:cs typeface="+mn-cs"/>
            </a:rPr>
            <a:t>糸満市豊見城市清掃施設組合負担金</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増加が見込まれ</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、補助費全体としても数年は徐々に上昇する見通しである。今後とも補助金の見直しや廃止に取り組み、適正化に努める。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A73F2B4A-14F5-42E9-91DF-FBBEE7418FE7}"/>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209FC713-C5A5-45A8-91C4-D265B10E58E6}"/>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B26E0A48-1810-484D-A268-02E205A6A893}"/>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44355A47-272A-48A6-B338-3D1F769F00AE}"/>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A65440F7-7061-4A66-954C-6D6C58AA7B5F}"/>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EBAF4EA4-B68F-4C18-A2F1-262DED61E04F}"/>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CD46101-4332-4D6E-A90F-2357C2E254A8}"/>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8D789059-5ED9-419C-9547-07601146E3B9}"/>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CCE82D09-BC3D-432D-893B-279C0E74C7A6}"/>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5AE8A319-F410-4008-88E3-B44BA240089C}"/>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8F3EAED7-BF97-46A7-9142-CE4E45F44829}"/>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2ABA6F1F-2028-426A-918D-6963BB537F81}"/>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9FD6345C-C997-4DE0-BEBF-C60438E5FA24}"/>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D262783A-7A60-43CE-9B63-4B8E4C4693A7}"/>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7215FB40-8FBA-492F-8641-27904DAAF588}"/>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76B7CDD2-51CF-4735-8BFA-EEF84A8834A9}"/>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E5D0C145-26D0-41FA-BA6A-2B511E41B844}"/>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a:extLst>
            <a:ext uri="{FF2B5EF4-FFF2-40B4-BE49-F238E27FC236}">
              <a16:creationId xmlns:a16="http://schemas.microsoft.com/office/drawing/2014/main" id="{926C6870-E4BD-499E-87C6-9BC62A22405C}"/>
            </a:ext>
          </a:extLst>
        </xdr:cNvPr>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a:extLst>
            <a:ext uri="{FF2B5EF4-FFF2-40B4-BE49-F238E27FC236}">
              <a16:creationId xmlns:a16="http://schemas.microsoft.com/office/drawing/2014/main" id="{6ACA0835-A21A-405B-898B-6C5CB716FAB5}"/>
            </a:ext>
          </a:extLst>
        </xdr:cNvPr>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a:extLst>
            <a:ext uri="{FF2B5EF4-FFF2-40B4-BE49-F238E27FC236}">
              <a16:creationId xmlns:a16="http://schemas.microsoft.com/office/drawing/2014/main" id="{68237935-C3A4-4C04-9CEE-5CF21C5261E2}"/>
            </a:ext>
          </a:extLst>
        </xdr:cNvPr>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a:extLst>
            <a:ext uri="{FF2B5EF4-FFF2-40B4-BE49-F238E27FC236}">
              <a16:creationId xmlns:a16="http://schemas.microsoft.com/office/drawing/2014/main" id="{241943F9-639B-4946-8CA6-A6DAD2752F16}"/>
            </a:ext>
          </a:extLst>
        </xdr:cNvPr>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a:extLst>
            <a:ext uri="{FF2B5EF4-FFF2-40B4-BE49-F238E27FC236}">
              <a16:creationId xmlns:a16="http://schemas.microsoft.com/office/drawing/2014/main" id="{B7FCF52F-8C34-4ADA-9128-36327A250149}"/>
            </a:ext>
          </a:extLst>
        </xdr:cNvPr>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166189</xdr:rowOff>
    </xdr:from>
    <xdr:to>
      <xdr:col>82</xdr:col>
      <xdr:colOff>107950</xdr:colOff>
      <xdr:row>35</xdr:row>
      <xdr:rowOff>118836</xdr:rowOff>
    </xdr:to>
    <xdr:cxnSp macro="">
      <xdr:nvCxnSpPr>
        <xdr:cNvPr id="313" name="直線コネクタ 312">
          <a:extLst>
            <a:ext uri="{FF2B5EF4-FFF2-40B4-BE49-F238E27FC236}">
              <a16:creationId xmlns:a16="http://schemas.microsoft.com/office/drawing/2014/main" id="{594D6E2A-2388-4F1F-9988-B981299E158F}"/>
            </a:ext>
          </a:extLst>
        </xdr:cNvPr>
        <xdr:cNvCxnSpPr/>
      </xdr:nvCxnSpPr>
      <xdr:spPr>
        <a:xfrm>
          <a:off x="15671800" y="5995489"/>
          <a:ext cx="8382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a:extLst>
            <a:ext uri="{FF2B5EF4-FFF2-40B4-BE49-F238E27FC236}">
              <a16:creationId xmlns:a16="http://schemas.microsoft.com/office/drawing/2014/main" id="{9C8D363D-0C37-4784-9D25-F8DD543B644D}"/>
            </a:ext>
          </a:extLst>
        </xdr:cNvPr>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a:extLst>
            <a:ext uri="{FF2B5EF4-FFF2-40B4-BE49-F238E27FC236}">
              <a16:creationId xmlns:a16="http://schemas.microsoft.com/office/drawing/2014/main" id="{A4184A4D-87CF-484E-B81F-7822B9DE5925}"/>
            </a:ext>
          </a:extLst>
        </xdr:cNvPr>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166189</xdr:rowOff>
    </xdr:from>
    <xdr:to>
      <xdr:col>78</xdr:col>
      <xdr:colOff>69850</xdr:colOff>
      <xdr:row>34</xdr:row>
      <xdr:rowOff>166189</xdr:rowOff>
    </xdr:to>
    <xdr:cxnSp macro="">
      <xdr:nvCxnSpPr>
        <xdr:cNvPr id="316" name="直線コネクタ 315">
          <a:extLst>
            <a:ext uri="{FF2B5EF4-FFF2-40B4-BE49-F238E27FC236}">
              <a16:creationId xmlns:a16="http://schemas.microsoft.com/office/drawing/2014/main" id="{AE85AFA5-C7F4-4EAA-9102-8A10D9305B47}"/>
            </a:ext>
          </a:extLst>
        </xdr:cNvPr>
        <xdr:cNvCxnSpPr/>
      </xdr:nvCxnSpPr>
      <xdr:spPr>
        <a:xfrm>
          <a:off x="14782800" y="5995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a:extLst>
            <a:ext uri="{FF2B5EF4-FFF2-40B4-BE49-F238E27FC236}">
              <a16:creationId xmlns:a16="http://schemas.microsoft.com/office/drawing/2014/main" id="{4DFF01DA-BCCF-4B89-9F27-69985A279198}"/>
            </a:ext>
          </a:extLst>
        </xdr:cNvPr>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a:extLst>
            <a:ext uri="{FF2B5EF4-FFF2-40B4-BE49-F238E27FC236}">
              <a16:creationId xmlns:a16="http://schemas.microsoft.com/office/drawing/2014/main" id="{43ED891B-42DF-4B7C-8D7C-F6FCE922B122}"/>
            </a:ext>
          </a:extLst>
        </xdr:cNvPr>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153126</xdr:rowOff>
    </xdr:from>
    <xdr:to>
      <xdr:col>73</xdr:col>
      <xdr:colOff>180975</xdr:colOff>
      <xdr:row>34</xdr:row>
      <xdr:rowOff>166189</xdr:rowOff>
    </xdr:to>
    <xdr:cxnSp macro="">
      <xdr:nvCxnSpPr>
        <xdr:cNvPr id="319" name="直線コネクタ 318">
          <a:extLst>
            <a:ext uri="{FF2B5EF4-FFF2-40B4-BE49-F238E27FC236}">
              <a16:creationId xmlns:a16="http://schemas.microsoft.com/office/drawing/2014/main" id="{716C81DF-2D0B-4729-9822-A3980733B560}"/>
            </a:ext>
          </a:extLst>
        </xdr:cNvPr>
        <xdr:cNvCxnSpPr/>
      </xdr:nvCxnSpPr>
      <xdr:spPr>
        <a:xfrm>
          <a:off x="13893800" y="598242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a:extLst>
            <a:ext uri="{FF2B5EF4-FFF2-40B4-BE49-F238E27FC236}">
              <a16:creationId xmlns:a16="http://schemas.microsoft.com/office/drawing/2014/main" id="{CBBABFCB-04E7-4ACA-A707-0087A7C8CA3F}"/>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a:extLst>
            <a:ext uri="{FF2B5EF4-FFF2-40B4-BE49-F238E27FC236}">
              <a16:creationId xmlns:a16="http://schemas.microsoft.com/office/drawing/2014/main" id="{E3D81D6B-25C7-49BD-A3B5-11EC147E3E77}"/>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133531</xdr:rowOff>
    </xdr:from>
    <xdr:to>
      <xdr:col>69</xdr:col>
      <xdr:colOff>92075</xdr:colOff>
      <xdr:row>34</xdr:row>
      <xdr:rowOff>153126</xdr:rowOff>
    </xdr:to>
    <xdr:cxnSp macro="">
      <xdr:nvCxnSpPr>
        <xdr:cNvPr id="322" name="直線コネクタ 321">
          <a:extLst>
            <a:ext uri="{FF2B5EF4-FFF2-40B4-BE49-F238E27FC236}">
              <a16:creationId xmlns:a16="http://schemas.microsoft.com/office/drawing/2014/main" id="{4A5E8C1D-5F4F-4753-AB70-45C6007A6764}"/>
            </a:ext>
          </a:extLst>
        </xdr:cNvPr>
        <xdr:cNvCxnSpPr/>
      </xdr:nvCxnSpPr>
      <xdr:spPr>
        <a:xfrm>
          <a:off x="13004800" y="5962831"/>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a:extLst>
            <a:ext uri="{FF2B5EF4-FFF2-40B4-BE49-F238E27FC236}">
              <a16:creationId xmlns:a16="http://schemas.microsoft.com/office/drawing/2014/main" id="{C671E9E0-0F92-4F8D-A353-2400C8415FDA}"/>
            </a:ext>
          </a:extLst>
        </xdr:cNvPr>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a:extLst>
            <a:ext uri="{FF2B5EF4-FFF2-40B4-BE49-F238E27FC236}">
              <a16:creationId xmlns:a16="http://schemas.microsoft.com/office/drawing/2014/main" id="{587C4873-92ED-4CFF-BB7E-C40804E6FF09}"/>
            </a:ext>
          </a:extLst>
        </xdr:cNvPr>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152944</xdr:rowOff>
    </xdr:from>
    <xdr:to>
      <xdr:col>65</xdr:col>
      <xdr:colOff>53975</xdr:colOff>
      <xdr:row>36</xdr:row>
      <xdr:rowOff>83094</xdr:rowOff>
    </xdr:to>
    <xdr:sp macro="" textlink="">
      <xdr:nvSpPr>
        <xdr:cNvPr id="325" name="フローチャート: 判断 324">
          <a:extLst>
            <a:ext uri="{FF2B5EF4-FFF2-40B4-BE49-F238E27FC236}">
              <a16:creationId xmlns:a16="http://schemas.microsoft.com/office/drawing/2014/main" id="{0D8998A1-2404-40EA-BBC9-E2ED8C9F886B}"/>
            </a:ext>
          </a:extLst>
        </xdr:cNvPr>
        <xdr:cNvSpPr/>
      </xdr:nvSpPr>
      <xdr:spPr>
        <a:xfrm>
          <a:off x="12954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67871</xdr:rowOff>
    </xdr:from>
    <xdr:ext cx="762000" cy="259045"/>
    <xdr:sp macro="" textlink="">
      <xdr:nvSpPr>
        <xdr:cNvPr id="326" name="テキスト ボックス 325">
          <a:extLst>
            <a:ext uri="{FF2B5EF4-FFF2-40B4-BE49-F238E27FC236}">
              <a16:creationId xmlns:a16="http://schemas.microsoft.com/office/drawing/2014/main" id="{1EE3C3F8-E4B2-4430-ACBF-A126A2784A77}"/>
            </a:ext>
          </a:extLst>
        </xdr:cNvPr>
        <xdr:cNvSpPr txBox="1"/>
      </xdr:nvSpPr>
      <xdr:spPr>
        <a:xfrm>
          <a:off x="126238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14B63B2D-079C-435D-BD2E-8F5B56FBF8DE}"/>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701074F6-0123-4399-8FBA-133BD8AF7D08}"/>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5F9D3112-E5CF-4C7A-9563-21EBC6A55F65}"/>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2F51FA63-FB3E-4778-B271-B481DFEAA697}"/>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9DBAB6D0-BC4C-400C-B194-12F8CAA78CE9}"/>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68036</xdr:rowOff>
    </xdr:from>
    <xdr:to>
      <xdr:col>82</xdr:col>
      <xdr:colOff>158750</xdr:colOff>
      <xdr:row>35</xdr:row>
      <xdr:rowOff>169636</xdr:rowOff>
    </xdr:to>
    <xdr:sp macro="" textlink="">
      <xdr:nvSpPr>
        <xdr:cNvPr id="332" name="楕円 331">
          <a:extLst>
            <a:ext uri="{FF2B5EF4-FFF2-40B4-BE49-F238E27FC236}">
              <a16:creationId xmlns:a16="http://schemas.microsoft.com/office/drawing/2014/main" id="{0D18195C-D59D-4BD1-A36F-0A8439A7CFBF}"/>
            </a:ext>
          </a:extLst>
        </xdr:cNvPr>
        <xdr:cNvSpPr/>
      </xdr:nvSpPr>
      <xdr:spPr>
        <a:xfrm>
          <a:off x="16459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84563</xdr:rowOff>
    </xdr:from>
    <xdr:ext cx="762000" cy="259045"/>
    <xdr:sp macro="" textlink="">
      <xdr:nvSpPr>
        <xdr:cNvPr id="333" name="補助費等該当値テキスト">
          <a:extLst>
            <a:ext uri="{FF2B5EF4-FFF2-40B4-BE49-F238E27FC236}">
              <a16:creationId xmlns:a16="http://schemas.microsoft.com/office/drawing/2014/main" id="{31C9C09D-5BDB-4429-931B-6B515550B65C}"/>
            </a:ext>
          </a:extLst>
        </xdr:cNvPr>
        <xdr:cNvSpPr txBox="1"/>
      </xdr:nvSpPr>
      <xdr:spPr>
        <a:xfrm>
          <a:off x="16598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115389</xdr:rowOff>
    </xdr:from>
    <xdr:to>
      <xdr:col>78</xdr:col>
      <xdr:colOff>120650</xdr:colOff>
      <xdr:row>35</xdr:row>
      <xdr:rowOff>45539</xdr:rowOff>
    </xdr:to>
    <xdr:sp macro="" textlink="">
      <xdr:nvSpPr>
        <xdr:cNvPr id="334" name="楕円 333">
          <a:extLst>
            <a:ext uri="{FF2B5EF4-FFF2-40B4-BE49-F238E27FC236}">
              <a16:creationId xmlns:a16="http://schemas.microsoft.com/office/drawing/2014/main" id="{E02B8069-8C4E-4DE2-B4D4-1E46AF380A6E}"/>
            </a:ext>
          </a:extLst>
        </xdr:cNvPr>
        <xdr:cNvSpPr/>
      </xdr:nvSpPr>
      <xdr:spPr>
        <a:xfrm>
          <a:off x="15621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55716</xdr:rowOff>
    </xdr:from>
    <xdr:ext cx="736600" cy="259045"/>
    <xdr:sp macro="" textlink="">
      <xdr:nvSpPr>
        <xdr:cNvPr id="335" name="テキスト ボックス 334">
          <a:extLst>
            <a:ext uri="{FF2B5EF4-FFF2-40B4-BE49-F238E27FC236}">
              <a16:creationId xmlns:a16="http://schemas.microsoft.com/office/drawing/2014/main" id="{3688433D-47A7-4333-A63A-12DF9FE5E9E0}"/>
            </a:ext>
          </a:extLst>
        </xdr:cNvPr>
        <xdr:cNvSpPr txBox="1"/>
      </xdr:nvSpPr>
      <xdr:spPr>
        <a:xfrm>
          <a:off x="15290800" y="5713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115389</xdr:rowOff>
    </xdr:from>
    <xdr:to>
      <xdr:col>74</xdr:col>
      <xdr:colOff>31750</xdr:colOff>
      <xdr:row>35</xdr:row>
      <xdr:rowOff>45539</xdr:rowOff>
    </xdr:to>
    <xdr:sp macro="" textlink="">
      <xdr:nvSpPr>
        <xdr:cNvPr id="336" name="楕円 335">
          <a:extLst>
            <a:ext uri="{FF2B5EF4-FFF2-40B4-BE49-F238E27FC236}">
              <a16:creationId xmlns:a16="http://schemas.microsoft.com/office/drawing/2014/main" id="{AEDE3646-3BC2-49B4-8D87-DC093A7C81EF}"/>
            </a:ext>
          </a:extLst>
        </xdr:cNvPr>
        <xdr:cNvSpPr/>
      </xdr:nvSpPr>
      <xdr:spPr>
        <a:xfrm>
          <a:off x="14732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55716</xdr:rowOff>
    </xdr:from>
    <xdr:ext cx="762000" cy="259045"/>
    <xdr:sp macro="" textlink="">
      <xdr:nvSpPr>
        <xdr:cNvPr id="337" name="テキスト ボックス 336">
          <a:extLst>
            <a:ext uri="{FF2B5EF4-FFF2-40B4-BE49-F238E27FC236}">
              <a16:creationId xmlns:a16="http://schemas.microsoft.com/office/drawing/2014/main" id="{77E2A838-2C9E-4F9C-9817-CBACE7853A9D}"/>
            </a:ext>
          </a:extLst>
        </xdr:cNvPr>
        <xdr:cNvSpPr txBox="1"/>
      </xdr:nvSpPr>
      <xdr:spPr>
        <a:xfrm>
          <a:off x="14401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102326</xdr:rowOff>
    </xdr:from>
    <xdr:to>
      <xdr:col>69</xdr:col>
      <xdr:colOff>142875</xdr:colOff>
      <xdr:row>35</xdr:row>
      <xdr:rowOff>32476</xdr:rowOff>
    </xdr:to>
    <xdr:sp macro="" textlink="">
      <xdr:nvSpPr>
        <xdr:cNvPr id="338" name="楕円 337">
          <a:extLst>
            <a:ext uri="{FF2B5EF4-FFF2-40B4-BE49-F238E27FC236}">
              <a16:creationId xmlns:a16="http://schemas.microsoft.com/office/drawing/2014/main" id="{B57E031A-EC7F-4E36-AFD3-367A1DD49D79}"/>
            </a:ext>
          </a:extLst>
        </xdr:cNvPr>
        <xdr:cNvSpPr/>
      </xdr:nvSpPr>
      <xdr:spPr>
        <a:xfrm>
          <a:off x="13843000" y="59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42653</xdr:rowOff>
    </xdr:from>
    <xdr:ext cx="762000" cy="259045"/>
    <xdr:sp macro="" textlink="">
      <xdr:nvSpPr>
        <xdr:cNvPr id="339" name="テキスト ボックス 338">
          <a:extLst>
            <a:ext uri="{FF2B5EF4-FFF2-40B4-BE49-F238E27FC236}">
              <a16:creationId xmlns:a16="http://schemas.microsoft.com/office/drawing/2014/main" id="{8EB9C719-2547-4949-B802-294214D332EE}"/>
            </a:ext>
          </a:extLst>
        </xdr:cNvPr>
        <xdr:cNvSpPr txBox="1"/>
      </xdr:nvSpPr>
      <xdr:spPr>
        <a:xfrm>
          <a:off x="13512800" y="57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82731</xdr:rowOff>
    </xdr:from>
    <xdr:to>
      <xdr:col>65</xdr:col>
      <xdr:colOff>53975</xdr:colOff>
      <xdr:row>35</xdr:row>
      <xdr:rowOff>12881</xdr:rowOff>
    </xdr:to>
    <xdr:sp macro="" textlink="">
      <xdr:nvSpPr>
        <xdr:cNvPr id="340" name="楕円 339">
          <a:extLst>
            <a:ext uri="{FF2B5EF4-FFF2-40B4-BE49-F238E27FC236}">
              <a16:creationId xmlns:a16="http://schemas.microsoft.com/office/drawing/2014/main" id="{7A01315A-EC14-4534-8FF0-E6E3D00D57B3}"/>
            </a:ext>
          </a:extLst>
        </xdr:cNvPr>
        <xdr:cNvSpPr/>
      </xdr:nvSpPr>
      <xdr:spPr>
        <a:xfrm>
          <a:off x="12954000" y="591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23058</xdr:rowOff>
    </xdr:from>
    <xdr:ext cx="762000" cy="259045"/>
    <xdr:sp macro="" textlink="">
      <xdr:nvSpPr>
        <xdr:cNvPr id="341" name="テキスト ボックス 340">
          <a:extLst>
            <a:ext uri="{FF2B5EF4-FFF2-40B4-BE49-F238E27FC236}">
              <a16:creationId xmlns:a16="http://schemas.microsoft.com/office/drawing/2014/main" id="{A216969E-1D54-4CA4-93D2-609036474E91}"/>
            </a:ext>
          </a:extLst>
        </xdr:cNvPr>
        <xdr:cNvSpPr txBox="1"/>
      </xdr:nvSpPr>
      <xdr:spPr>
        <a:xfrm>
          <a:off x="12623800" y="568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29CD298-FC48-4F3D-8B25-6240A0830B54}"/>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828A113B-0E9C-47A4-9F28-D8BA2AF7A7D8}"/>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DC857456-9C3F-4510-89FB-D7F13BC7721D}"/>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EC3B64A4-F560-44EC-93F0-E2D0F12B0AA2}"/>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2164A029-1239-443F-99C8-D496956E1B5E}"/>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418D1220-B205-4EE2-8A4E-131BCAA6D925}"/>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475C84D3-8D4D-4B5B-9965-78FBE830DB93}"/>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2456E2EC-ED07-479C-8984-7E3F690F4F7A}"/>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DEC64134-DC33-4EA7-8AA4-8DA85F437E9B}"/>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18D33C4E-22DF-4D03-B7E0-9CA688EFEBF6}"/>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A42A5B8C-737A-4353-B887-6400F846AF7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大規模事業の地方債償還が終了した影響により減少しているが、今後は沖縄振興特別推進交付金事業に伴う地方債発行の増加が懸念される。事業推進のうえで地方債の発行は不可欠だが、義務的経費の増加による財政の硬直化を防ぐために、地方債の新規発行を抑制するよう高率国庫補助事業などの活用に引き続き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3001855B-8D6E-4BA3-A1E2-8EFB75210BEB}"/>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4F148D7A-AF23-49B8-8017-197061B5B059}"/>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16299DDA-A3E4-4F62-9268-77B965749D3A}"/>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51511731-3844-4B7F-BCE7-5612C19889C1}"/>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89563023-6139-4B11-A7C0-7F32B3251ECA}"/>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8848BBE9-54DE-4C7B-8DEB-C423BDD8DBF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B05A8F40-5259-4AFE-BA55-ECC7BCFFF582}"/>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F73A1FF5-53D5-42A1-B49A-08B6C6B0C4B1}"/>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8C8546B8-CB42-467A-879E-C0C74EA2275C}"/>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EFC9FABB-98DF-4E73-814A-945DE0A0F18B}"/>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7C53354A-AD46-46B2-AC1D-EF1493936AEE}"/>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CA3C79E-79CD-49B5-9BFF-C2C4786BED43}"/>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A1F4DA38-DD1B-444D-9717-27E4C679A7C3}"/>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3E5BC12B-082D-4DA7-A99F-196D21DE6836}"/>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22B63916-25A5-4C9C-9E5A-8ED3330938F3}"/>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2F03F1E7-4C26-4507-B0DA-17A3B69AE25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a:extLst>
            <a:ext uri="{FF2B5EF4-FFF2-40B4-BE49-F238E27FC236}">
              <a16:creationId xmlns:a16="http://schemas.microsoft.com/office/drawing/2014/main" id="{69B91C67-9EE7-4293-8594-2F0523EF1EF4}"/>
            </a:ext>
          </a:extLst>
        </xdr:cNvPr>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a:extLst>
            <a:ext uri="{FF2B5EF4-FFF2-40B4-BE49-F238E27FC236}">
              <a16:creationId xmlns:a16="http://schemas.microsoft.com/office/drawing/2014/main" id="{D2F05E2F-F4B1-4A10-A5F9-0203293CE1D3}"/>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a:extLst>
            <a:ext uri="{FF2B5EF4-FFF2-40B4-BE49-F238E27FC236}">
              <a16:creationId xmlns:a16="http://schemas.microsoft.com/office/drawing/2014/main" id="{AFAB52E6-550B-4804-BB08-00E34903AB64}"/>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a:extLst>
            <a:ext uri="{FF2B5EF4-FFF2-40B4-BE49-F238E27FC236}">
              <a16:creationId xmlns:a16="http://schemas.microsoft.com/office/drawing/2014/main" id="{D4178D90-46BA-496A-AD20-D47179ACEAAA}"/>
            </a:ext>
          </a:extLst>
        </xdr:cNvPr>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a:extLst>
            <a:ext uri="{FF2B5EF4-FFF2-40B4-BE49-F238E27FC236}">
              <a16:creationId xmlns:a16="http://schemas.microsoft.com/office/drawing/2014/main" id="{AA4EC561-E6FD-4BBC-BD57-17C0507BE453}"/>
            </a:ext>
          </a:extLst>
        </xdr:cNvPr>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77470</xdr:rowOff>
    </xdr:from>
    <xdr:to>
      <xdr:col>24</xdr:col>
      <xdr:colOff>25400</xdr:colOff>
      <xdr:row>77</xdr:row>
      <xdr:rowOff>123189</xdr:rowOff>
    </xdr:to>
    <xdr:cxnSp macro="">
      <xdr:nvCxnSpPr>
        <xdr:cNvPr id="374" name="直線コネクタ 373">
          <a:extLst>
            <a:ext uri="{FF2B5EF4-FFF2-40B4-BE49-F238E27FC236}">
              <a16:creationId xmlns:a16="http://schemas.microsoft.com/office/drawing/2014/main" id="{44EFD30D-AD1D-45E0-9CE7-68B2ABC48B06}"/>
            </a:ext>
          </a:extLst>
        </xdr:cNvPr>
        <xdr:cNvCxnSpPr/>
      </xdr:nvCxnSpPr>
      <xdr:spPr>
        <a:xfrm flipV="1">
          <a:off x="3987800" y="1327912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a:extLst>
            <a:ext uri="{FF2B5EF4-FFF2-40B4-BE49-F238E27FC236}">
              <a16:creationId xmlns:a16="http://schemas.microsoft.com/office/drawing/2014/main" id="{8D53E761-7A38-4434-A023-795386A95AAF}"/>
            </a:ext>
          </a:extLst>
        </xdr:cNvPr>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a:extLst>
            <a:ext uri="{FF2B5EF4-FFF2-40B4-BE49-F238E27FC236}">
              <a16:creationId xmlns:a16="http://schemas.microsoft.com/office/drawing/2014/main" id="{060F53B6-DADC-42D7-BCA3-5C9DEC964F33}"/>
            </a:ext>
          </a:extLst>
        </xdr:cNvPr>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77</xdr:row>
      <xdr:rowOff>153670</xdr:rowOff>
    </xdr:to>
    <xdr:cxnSp macro="">
      <xdr:nvCxnSpPr>
        <xdr:cNvPr id="377" name="直線コネクタ 376">
          <a:extLst>
            <a:ext uri="{FF2B5EF4-FFF2-40B4-BE49-F238E27FC236}">
              <a16:creationId xmlns:a16="http://schemas.microsoft.com/office/drawing/2014/main" id="{C4FF0C2C-5253-41B7-83AD-810E674862EB}"/>
            </a:ext>
          </a:extLst>
        </xdr:cNvPr>
        <xdr:cNvCxnSpPr/>
      </xdr:nvCxnSpPr>
      <xdr:spPr>
        <a:xfrm flipV="1">
          <a:off x="3098800" y="133248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a:extLst>
            <a:ext uri="{FF2B5EF4-FFF2-40B4-BE49-F238E27FC236}">
              <a16:creationId xmlns:a16="http://schemas.microsoft.com/office/drawing/2014/main" id="{13844344-730C-4AFA-B690-A7065FF58A7C}"/>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a:extLst>
            <a:ext uri="{FF2B5EF4-FFF2-40B4-BE49-F238E27FC236}">
              <a16:creationId xmlns:a16="http://schemas.microsoft.com/office/drawing/2014/main" id="{5AB9684E-97FC-491E-BC94-A305D4EE88B9}"/>
            </a:ext>
          </a:extLst>
        </xdr:cNvPr>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153670</xdr:rowOff>
    </xdr:from>
    <xdr:to>
      <xdr:col>15</xdr:col>
      <xdr:colOff>98425</xdr:colOff>
      <xdr:row>78</xdr:row>
      <xdr:rowOff>58420</xdr:rowOff>
    </xdr:to>
    <xdr:cxnSp macro="">
      <xdr:nvCxnSpPr>
        <xdr:cNvPr id="380" name="直線コネクタ 379">
          <a:extLst>
            <a:ext uri="{FF2B5EF4-FFF2-40B4-BE49-F238E27FC236}">
              <a16:creationId xmlns:a16="http://schemas.microsoft.com/office/drawing/2014/main" id="{21BCFFDC-22B9-4CD5-B2D9-890E7C9DB9BC}"/>
            </a:ext>
          </a:extLst>
        </xdr:cNvPr>
        <xdr:cNvCxnSpPr/>
      </xdr:nvCxnSpPr>
      <xdr:spPr>
        <a:xfrm flipV="1">
          <a:off x="2209800" y="13355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a:extLst>
            <a:ext uri="{FF2B5EF4-FFF2-40B4-BE49-F238E27FC236}">
              <a16:creationId xmlns:a16="http://schemas.microsoft.com/office/drawing/2014/main" id="{C0394DF6-5676-458F-8221-827489D9B1E5}"/>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2" name="テキスト ボックス 381">
          <a:extLst>
            <a:ext uri="{FF2B5EF4-FFF2-40B4-BE49-F238E27FC236}">
              <a16:creationId xmlns:a16="http://schemas.microsoft.com/office/drawing/2014/main" id="{8FFD9E44-8D98-40FE-B32A-1D73F3ACE097}"/>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58420</xdr:rowOff>
    </xdr:from>
    <xdr:to>
      <xdr:col>11</xdr:col>
      <xdr:colOff>9525</xdr:colOff>
      <xdr:row>78</xdr:row>
      <xdr:rowOff>88900</xdr:rowOff>
    </xdr:to>
    <xdr:cxnSp macro="">
      <xdr:nvCxnSpPr>
        <xdr:cNvPr id="383" name="直線コネクタ 382">
          <a:extLst>
            <a:ext uri="{FF2B5EF4-FFF2-40B4-BE49-F238E27FC236}">
              <a16:creationId xmlns:a16="http://schemas.microsoft.com/office/drawing/2014/main" id="{0B816A8B-293E-4E09-90DD-5C2F930CBCAC}"/>
            </a:ext>
          </a:extLst>
        </xdr:cNvPr>
        <xdr:cNvCxnSpPr/>
      </xdr:nvCxnSpPr>
      <xdr:spPr>
        <a:xfrm flipV="1">
          <a:off x="1320800" y="1343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a:extLst>
            <a:ext uri="{FF2B5EF4-FFF2-40B4-BE49-F238E27FC236}">
              <a16:creationId xmlns:a16="http://schemas.microsoft.com/office/drawing/2014/main" id="{ECD86362-BD87-45B0-A89B-0C3755120CD1}"/>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5" name="テキスト ボックス 384">
          <a:extLst>
            <a:ext uri="{FF2B5EF4-FFF2-40B4-BE49-F238E27FC236}">
              <a16:creationId xmlns:a16="http://schemas.microsoft.com/office/drawing/2014/main" id="{6E901AA2-657D-44E5-A073-5896BA5657B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6" name="フローチャート: 判断 385">
          <a:extLst>
            <a:ext uri="{FF2B5EF4-FFF2-40B4-BE49-F238E27FC236}">
              <a16:creationId xmlns:a16="http://schemas.microsoft.com/office/drawing/2014/main" id="{23D8F0BA-D1EE-4458-AAE3-DCD781BBEB37}"/>
            </a:ext>
          </a:extLst>
        </xdr:cNvPr>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139716</xdr:rowOff>
    </xdr:from>
    <xdr:ext cx="762000" cy="259045"/>
    <xdr:sp macro="" textlink="">
      <xdr:nvSpPr>
        <xdr:cNvPr id="387" name="テキスト ボックス 386">
          <a:extLst>
            <a:ext uri="{FF2B5EF4-FFF2-40B4-BE49-F238E27FC236}">
              <a16:creationId xmlns:a16="http://schemas.microsoft.com/office/drawing/2014/main" id="{E51ADAA5-6E00-4A53-AE7C-4604AB13EFF5}"/>
            </a:ext>
          </a:extLst>
        </xdr:cNvPr>
        <xdr:cNvSpPr txBox="1"/>
      </xdr:nvSpPr>
      <xdr:spPr>
        <a:xfrm>
          <a:off x="939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4C0C9EF7-BBD9-48C9-9671-FD1D4919EA7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240C410C-95B5-4704-A5B1-0852F7F90E5A}"/>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CDA1DF6C-DA10-46A3-BAB0-8ABA6E807C54}"/>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69FE3B9C-94D4-4162-9A39-B9E4BD66C1F1}"/>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469DC80B-26D5-4A25-A422-F37EB23F1303}"/>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93" name="楕円 392">
          <a:extLst>
            <a:ext uri="{FF2B5EF4-FFF2-40B4-BE49-F238E27FC236}">
              <a16:creationId xmlns:a16="http://schemas.microsoft.com/office/drawing/2014/main" id="{C25F9CBF-564F-40BB-A518-36E19E94AA53}"/>
            </a:ext>
          </a:extLst>
        </xdr:cNvPr>
        <xdr:cNvSpPr/>
      </xdr:nvSpPr>
      <xdr:spPr>
        <a:xfrm>
          <a:off x="47752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170197</xdr:rowOff>
    </xdr:from>
    <xdr:ext cx="762000" cy="259045"/>
    <xdr:sp macro="" textlink="">
      <xdr:nvSpPr>
        <xdr:cNvPr id="394" name="公債費該当値テキスト">
          <a:extLst>
            <a:ext uri="{FF2B5EF4-FFF2-40B4-BE49-F238E27FC236}">
              <a16:creationId xmlns:a16="http://schemas.microsoft.com/office/drawing/2014/main" id="{C40EE90C-C1A0-4A26-9B15-CC8604F8291E}"/>
            </a:ext>
          </a:extLst>
        </xdr:cNvPr>
        <xdr:cNvSpPr txBox="1"/>
      </xdr:nvSpPr>
      <xdr:spPr>
        <a:xfrm>
          <a:off x="49149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95" name="楕円 394">
          <a:extLst>
            <a:ext uri="{FF2B5EF4-FFF2-40B4-BE49-F238E27FC236}">
              <a16:creationId xmlns:a16="http://schemas.microsoft.com/office/drawing/2014/main" id="{8694E485-041D-412A-8682-00F440A36D49}"/>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96" name="テキスト ボックス 395">
          <a:extLst>
            <a:ext uri="{FF2B5EF4-FFF2-40B4-BE49-F238E27FC236}">
              <a16:creationId xmlns:a16="http://schemas.microsoft.com/office/drawing/2014/main" id="{5AEA1D05-1379-444B-954F-47B86CD7211D}"/>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102870</xdr:rowOff>
    </xdr:from>
    <xdr:to>
      <xdr:col>15</xdr:col>
      <xdr:colOff>149225</xdr:colOff>
      <xdr:row>78</xdr:row>
      <xdr:rowOff>33020</xdr:rowOff>
    </xdr:to>
    <xdr:sp macro="" textlink="">
      <xdr:nvSpPr>
        <xdr:cNvPr id="397" name="楕円 396">
          <a:extLst>
            <a:ext uri="{FF2B5EF4-FFF2-40B4-BE49-F238E27FC236}">
              <a16:creationId xmlns:a16="http://schemas.microsoft.com/office/drawing/2014/main" id="{0CBF78D8-309A-48E5-9B2B-D943753CDC08}"/>
            </a:ext>
          </a:extLst>
        </xdr:cNvPr>
        <xdr:cNvSpPr/>
      </xdr:nvSpPr>
      <xdr:spPr>
        <a:xfrm>
          <a:off x="3048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17797</xdr:rowOff>
    </xdr:from>
    <xdr:ext cx="762000" cy="259045"/>
    <xdr:sp macro="" textlink="">
      <xdr:nvSpPr>
        <xdr:cNvPr id="398" name="テキスト ボックス 397">
          <a:extLst>
            <a:ext uri="{FF2B5EF4-FFF2-40B4-BE49-F238E27FC236}">
              <a16:creationId xmlns:a16="http://schemas.microsoft.com/office/drawing/2014/main" id="{4CCB671E-81A9-4DB3-B284-16DC95DB5877}"/>
            </a:ext>
          </a:extLst>
        </xdr:cNvPr>
        <xdr:cNvSpPr txBox="1"/>
      </xdr:nvSpPr>
      <xdr:spPr>
        <a:xfrm>
          <a:off x="2717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7620</xdr:rowOff>
    </xdr:from>
    <xdr:to>
      <xdr:col>11</xdr:col>
      <xdr:colOff>60325</xdr:colOff>
      <xdr:row>78</xdr:row>
      <xdr:rowOff>109220</xdr:rowOff>
    </xdr:to>
    <xdr:sp macro="" textlink="">
      <xdr:nvSpPr>
        <xdr:cNvPr id="399" name="楕円 398">
          <a:extLst>
            <a:ext uri="{FF2B5EF4-FFF2-40B4-BE49-F238E27FC236}">
              <a16:creationId xmlns:a16="http://schemas.microsoft.com/office/drawing/2014/main" id="{9434D479-573A-4656-9E6A-FDBF7B121FC1}"/>
            </a:ext>
          </a:extLst>
        </xdr:cNvPr>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93997</xdr:rowOff>
    </xdr:from>
    <xdr:ext cx="762000" cy="259045"/>
    <xdr:sp macro="" textlink="">
      <xdr:nvSpPr>
        <xdr:cNvPr id="400" name="テキスト ボックス 399">
          <a:extLst>
            <a:ext uri="{FF2B5EF4-FFF2-40B4-BE49-F238E27FC236}">
              <a16:creationId xmlns:a16="http://schemas.microsoft.com/office/drawing/2014/main" id="{E0984EE9-350A-4269-A6B1-307973E74E9D}"/>
            </a:ext>
          </a:extLst>
        </xdr:cNvPr>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38100</xdr:rowOff>
    </xdr:from>
    <xdr:to>
      <xdr:col>6</xdr:col>
      <xdr:colOff>171450</xdr:colOff>
      <xdr:row>78</xdr:row>
      <xdr:rowOff>139700</xdr:rowOff>
    </xdr:to>
    <xdr:sp macro="" textlink="">
      <xdr:nvSpPr>
        <xdr:cNvPr id="401" name="楕円 400">
          <a:extLst>
            <a:ext uri="{FF2B5EF4-FFF2-40B4-BE49-F238E27FC236}">
              <a16:creationId xmlns:a16="http://schemas.microsoft.com/office/drawing/2014/main" id="{32ABABD3-2F3A-4BF9-A88F-1C4D27ABD48C}"/>
            </a:ext>
          </a:extLst>
        </xdr:cNvPr>
        <xdr:cNvSpPr/>
      </xdr:nvSpPr>
      <xdr:spPr>
        <a:xfrm>
          <a:off x="12700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149877</xdr:rowOff>
    </xdr:from>
    <xdr:ext cx="762000" cy="259045"/>
    <xdr:sp macro="" textlink="">
      <xdr:nvSpPr>
        <xdr:cNvPr id="402" name="テキスト ボックス 401">
          <a:extLst>
            <a:ext uri="{FF2B5EF4-FFF2-40B4-BE49-F238E27FC236}">
              <a16:creationId xmlns:a16="http://schemas.microsoft.com/office/drawing/2014/main" id="{D9F754B5-43BD-4564-8BEC-B534DD56B8D9}"/>
            </a:ext>
          </a:extLst>
        </xdr:cNvPr>
        <xdr:cNvSpPr txBox="1"/>
      </xdr:nvSpPr>
      <xdr:spPr>
        <a:xfrm>
          <a:off x="939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23777775-59DB-46E5-96DD-F4392A4D71E2}"/>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572573B-9114-4D7E-BDAC-C60858B0C94B}"/>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7F5C94B1-FFF4-4246-923F-A3ADFA6D99AC}"/>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E5A7C31-AB18-411F-9CDC-44F1BE6B149B}"/>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C65FDB18-8B77-4177-ABE1-6949DFA95CB3}"/>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68C881E2-32BA-4401-91E9-2ADBA3D6F1C4}"/>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931DA043-FA09-4C76-AA16-DEE4E3CCF178}"/>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8F82EA4A-F479-4988-B861-B7E814E6748D}"/>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C556B544-FEAC-4DEA-97AC-45CEB083A853}"/>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B0167CF0-3F83-48E0-BFBE-3C3AD8803E99}"/>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DF80E87A-B31C-48A3-816D-0DEB2E72EE4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や人件費に基因する公営企業繰出金の減少により全体として減少している。人件費は給与改定による給与等の増、扶助費は社会保障関係費が増加により今後も増加が見込まれる。したがって、一般財源等充当経常経費は全体として増加し続けているため、今後も引き続き行財政改革に取組み、経常的経費の削減と経常一般財源の増収に努めなければならな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5E15F207-25F2-42EA-A8D7-C24439A23DB5}"/>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A6691A6A-BA59-48FE-B500-1C8E5A21B4DC}"/>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FD770F0C-4FB3-4A8B-B1CE-3DC20532EC27}"/>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9A8F7DCF-EE10-4606-90E0-0A7641F5C181}"/>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6252BFC9-6965-44F8-BA9C-2A86A56594B1}"/>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E0BB0E46-5C2B-441B-B37A-643042E70521}"/>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56FAA73D-0260-4444-BCE4-EA6234204576}"/>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2506DC72-EE4F-496E-AB61-2E673B783FD4}"/>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AEEC947-672E-481D-AA62-987FCEA830EA}"/>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B2FDA930-F7C0-4F2D-A965-634C07F9C0B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800EC978-095A-4182-86FF-AD1FE39AE6CC}"/>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8EB0FAA1-BF19-4B88-956C-A776BB5E806C}"/>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E03C74C2-5658-455B-AAAD-62B237DD2044}"/>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19420123-B5CD-435C-8506-B8C15C61A5ED}"/>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a:extLst>
            <a:ext uri="{FF2B5EF4-FFF2-40B4-BE49-F238E27FC236}">
              <a16:creationId xmlns:a16="http://schemas.microsoft.com/office/drawing/2014/main" id="{6E52E02D-BC40-4B1E-BEE5-23EBBBDE8B9F}"/>
            </a:ext>
          </a:extLst>
        </xdr:cNvPr>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a:extLst>
            <a:ext uri="{FF2B5EF4-FFF2-40B4-BE49-F238E27FC236}">
              <a16:creationId xmlns:a16="http://schemas.microsoft.com/office/drawing/2014/main" id="{7269F384-8FB8-45C5-BC00-D36FB6175C65}"/>
            </a:ext>
          </a:extLst>
        </xdr:cNvPr>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a:extLst>
            <a:ext uri="{FF2B5EF4-FFF2-40B4-BE49-F238E27FC236}">
              <a16:creationId xmlns:a16="http://schemas.microsoft.com/office/drawing/2014/main" id="{4E2806F6-2740-46D1-8FA7-EEF4B313C278}"/>
            </a:ext>
          </a:extLst>
        </xdr:cNvPr>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a:extLst>
            <a:ext uri="{FF2B5EF4-FFF2-40B4-BE49-F238E27FC236}">
              <a16:creationId xmlns:a16="http://schemas.microsoft.com/office/drawing/2014/main" id="{0D5F2471-1E5B-4B58-B84D-0B624155C7E7}"/>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a:extLst>
            <a:ext uri="{FF2B5EF4-FFF2-40B4-BE49-F238E27FC236}">
              <a16:creationId xmlns:a16="http://schemas.microsoft.com/office/drawing/2014/main" id="{3B1994B6-2704-4411-AB0D-4CF4785CF62A}"/>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21844</xdr:rowOff>
    </xdr:from>
    <xdr:to>
      <xdr:col>82</xdr:col>
      <xdr:colOff>107950</xdr:colOff>
      <xdr:row>78</xdr:row>
      <xdr:rowOff>40132</xdr:rowOff>
    </xdr:to>
    <xdr:cxnSp macro="">
      <xdr:nvCxnSpPr>
        <xdr:cNvPr id="433" name="直線コネクタ 432">
          <a:extLst>
            <a:ext uri="{FF2B5EF4-FFF2-40B4-BE49-F238E27FC236}">
              <a16:creationId xmlns:a16="http://schemas.microsoft.com/office/drawing/2014/main" id="{9D95AE02-EB99-4A9D-B891-65FED4559160}"/>
            </a:ext>
          </a:extLst>
        </xdr:cNvPr>
        <xdr:cNvCxnSpPr/>
      </xdr:nvCxnSpPr>
      <xdr:spPr>
        <a:xfrm flipV="1">
          <a:off x="15671800" y="133949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a:extLst>
            <a:ext uri="{FF2B5EF4-FFF2-40B4-BE49-F238E27FC236}">
              <a16:creationId xmlns:a16="http://schemas.microsoft.com/office/drawing/2014/main" id="{57E54AF9-AB43-4A6F-AB8B-8505F9FA9AC8}"/>
            </a:ext>
          </a:extLst>
        </xdr:cNvPr>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a:extLst>
            <a:ext uri="{FF2B5EF4-FFF2-40B4-BE49-F238E27FC236}">
              <a16:creationId xmlns:a16="http://schemas.microsoft.com/office/drawing/2014/main" id="{E688380C-4E91-4355-A48C-CB6CEA46DED7}"/>
            </a:ext>
          </a:extLst>
        </xdr:cNvPr>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19558</xdr:rowOff>
    </xdr:from>
    <xdr:to>
      <xdr:col>78</xdr:col>
      <xdr:colOff>69850</xdr:colOff>
      <xdr:row>78</xdr:row>
      <xdr:rowOff>40132</xdr:rowOff>
    </xdr:to>
    <xdr:cxnSp macro="">
      <xdr:nvCxnSpPr>
        <xdr:cNvPr id="436" name="直線コネクタ 435">
          <a:extLst>
            <a:ext uri="{FF2B5EF4-FFF2-40B4-BE49-F238E27FC236}">
              <a16:creationId xmlns:a16="http://schemas.microsoft.com/office/drawing/2014/main" id="{3A1A26FB-8095-4AC3-995A-A0616B680F74}"/>
            </a:ext>
          </a:extLst>
        </xdr:cNvPr>
        <xdr:cNvCxnSpPr/>
      </xdr:nvCxnSpPr>
      <xdr:spPr>
        <a:xfrm>
          <a:off x="14782800" y="132212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a:extLst>
            <a:ext uri="{FF2B5EF4-FFF2-40B4-BE49-F238E27FC236}">
              <a16:creationId xmlns:a16="http://schemas.microsoft.com/office/drawing/2014/main" id="{42BE93EE-5D82-43D8-A30B-3D7A4FEE3F93}"/>
            </a:ext>
          </a:extLst>
        </xdr:cNvPr>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a:extLst>
            <a:ext uri="{FF2B5EF4-FFF2-40B4-BE49-F238E27FC236}">
              <a16:creationId xmlns:a16="http://schemas.microsoft.com/office/drawing/2014/main" id="{A42737BF-4850-451B-B16B-1E8C7C8EC70E}"/>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19558</xdr:rowOff>
    </xdr:from>
    <xdr:to>
      <xdr:col>73</xdr:col>
      <xdr:colOff>180975</xdr:colOff>
      <xdr:row>77</xdr:row>
      <xdr:rowOff>51563</xdr:rowOff>
    </xdr:to>
    <xdr:cxnSp macro="">
      <xdr:nvCxnSpPr>
        <xdr:cNvPr id="439" name="直線コネクタ 438">
          <a:extLst>
            <a:ext uri="{FF2B5EF4-FFF2-40B4-BE49-F238E27FC236}">
              <a16:creationId xmlns:a16="http://schemas.microsoft.com/office/drawing/2014/main" id="{B4CBE0C7-6F76-49C7-B556-49ACFA77B0D5}"/>
            </a:ext>
          </a:extLst>
        </xdr:cNvPr>
        <xdr:cNvCxnSpPr/>
      </xdr:nvCxnSpPr>
      <xdr:spPr>
        <a:xfrm flipV="1">
          <a:off x="13893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a:extLst>
            <a:ext uri="{FF2B5EF4-FFF2-40B4-BE49-F238E27FC236}">
              <a16:creationId xmlns:a16="http://schemas.microsoft.com/office/drawing/2014/main" id="{8FA9D815-7632-4F2B-A995-95AFF78139A7}"/>
            </a:ext>
          </a:extLst>
        </xdr:cNvPr>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84853</xdr:rowOff>
    </xdr:from>
    <xdr:ext cx="762000" cy="259045"/>
    <xdr:sp macro="" textlink="">
      <xdr:nvSpPr>
        <xdr:cNvPr id="441" name="テキスト ボックス 440">
          <a:extLst>
            <a:ext uri="{FF2B5EF4-FFF2-40B4-BE49-F238E27FC236}">
              <a16:creationId xmlns:a16="http://schemas.microsoft.com/office/drawing/2014/main" id="{30178EE1-D77A-4080-AC6F-8F6F296EB4E6}"/>
            </a:ext>
          </a:extLst>
        </xdr:cNvPr>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127000</xdr:rowOff>
    </xdr:from>
    <xdr:to>
      <xdr:col>69</xdr:col>
      <xdr:colOff>92075</xdr:colOff>
      <xdr:row>77</xdr:row>
      <xdr:rowOff>51563</xdr:rowOff>
    </xdr:to>
    <xdr:cxnSp macro="">
      <xdr:nvCxnSpPr>
        <xdr:cNvPr id="442" name="直線コネクタ 441">
          <a:extLst>
            <a:ext uri="{FF2B5EF4-FFF2-40B4-BE49-F238E27FC236}">
              <a16:creationId xmlns:a16="http://schemas.microsoft.com/office/drawing/2014/main" id="{747BC465-60E4-4FC5-9C57-0FE6DA5A2ED2}"/>
            </a:ext>
          </a:extLst>
        </xdr:cNvPr>
        <xdr:cNvCxnSpPr/>
      </xdr:nvCxnSpPr>
      <xdr:spPr>
        <a:xfrm>
          <a:off x="13004800" y="131572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a:extLst>
            <a:ext uri="{FF2B5EF4-FFF2-40B4-BE49-F238E27FC236}">
              <a16:creationId xmlns:a16="http://schemas.microsoft.com/office/drawing/2014/main" id="{1D502D78-A8DB-440D-A02F-1554EAF1E7A1}"/>
            </a:ext>
          </a:extLst>
        </xdr:cNvPr>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44" name="テキスト ボックス 443">
          <a:extLst>
            <a:ext uri="{FF2B5EF4-FFF2-40B4-BE49-F238E27FC236}">
              <a16:creationId xmlns:a16="http://schemas.microsoft.com/office/drawing/2014/main" id="{E7579C10-AD78-4944-861B-17E901CC03BB}"/>
            </a:ext>
          </a:extLst>
        </xdr:cNvPr>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45" name="フローチャート: 判断 444">
          <a:extLst>
            <a:ext uri="{FF2B5EF4-FFF2-40B4-BE49-F238E27FC236}">
              <a16:creationId xmlns:a16="http://schemas.microsoft.com/office/drawing/2014/main" id="{76697863-4F29-4B1F-B555-CF608F0ACC0B}"/>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46" name="テキスト ボックス 445">
          <a:extLst>
            <a:ext uri="{FF2B5EF4-FFF2-40B4-BE49-F238E27FC236}">
              <a16:creationId xmlns:a16="http://schemas.microsoft.com/office/drawing/2014/main" id="{2A13AE7F-6C0B-4D64-BD13-67A23B6C46C8}"/>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242C830F-97E4-4F66-BF2D-15B43E98C8F7}"/>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D9991646-7091-4000-AF04-3CDBAD2C4153}"/>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C8BF558F-E21F-4B76-A278-521BDF3FBFC2}"/>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FB606E9C-21C5-47A0-95A4-58EE652ECF62}"/>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A540236D-A1DA-459E-9FEC-CDA082FC002F}"/>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142494</xdr:rowOff>
    </xdr:from>
    <xdr:to>
      <xdr:col>82</xdr:col>
      <xdr:colOff>158750</xdr:colOff>
      <xdr:row>78</xdr:row>
      <xdr:rowOff>72644</xdr:rowOff>
    </xdr:to>
    <xdr:sp macro="" textlink="">
      <xdr:nvSpPr>
        <xdr:cNvPr id="452" name="楕円 451">
          <a:extLst>
            <a:ext uri="{FF2B5EF4-FFF2-40B4-BE49-F238E27FC236}">
              <a16:creationId xmlns:a16="http://schemas.microsoft.com/office/drawing/2014/main" id="{E7D72BA5-D9D8-4263-8CFF-6F2DD88BBEB0}"/>
            </a:ext>
          </a:extLst>
        </xdr:cNvPr>
        <xdr:cNvSpPr/>
      </xdr:nvSpPr>
      <xdr:spPr>
        <a:xfrm>
          <a:off x="164592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159021</xdr:rowOff>
    </xdr:from>
    <xdr:ext cx="762000" cy="259045"/>
    <xdr:sp macro="" textlink="">
      <xdr:nvSpPr>
        <xdr:cNvPr id="453" name="公債費以外該当値テキスト">
          <a:extLst>
            <a:ext uri="{FF2B5EF4-FFF2-40B4-BE49-F238E27FC236}">
              <a16:creationId xmlns:a16="http://schemas.microsoft.com/office/drawing/2014/main" id="{9B5C36AD-C0D6-43E9-AA45-ACD79268EF4D}"/>
            </a:ext>
          </a:extLst>
        </xdr:cNvPr>
        <xdr:cNvSpPr txBox="1"/>
      </xdr:nvSpPr>
      <xdr:spPr>
        <a:xfrm>
          <a:off x="16598900" y="1318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54" name="楕円 453">
          <a:extLst>
            <a:ext uri="{FF2B5EF4-FFF2-40B4-BE49-F238E27FC236}">
              <a16:creationId xmlns:a16="http://schemas.microsoft.com/office/drawing/2014/main" id="{ABF63B6A-0102-4268-8FF9-E3E10CF2C0C1}"/>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101109</xdr:rowOff>
    </xdr:from>
    <xdr:ext cx="736600" cy="259045"/>
    <xdr:sp macro="" textlink="">
      <xdr:nvSpPr>
        <xdr:cNvPr id="455" name="テキスト ボックス 454">
          <a:extLst>
            <a:ext uri="{FF2B5EF4-FFF2-40B4-BE49-F238E27FC236}">
              <a16:creationId xmlns:a16="http://schemas.microsoft.com/office/drawing/2014/main" id="{67658EDA-011E-4303-9A3E-9F8B061922AF}"/>
            </a:ext>
          </a:extLst>
        </xdr:cNvPr>
        <xdr:cNvSpPr txBox="1"/>
      </xdr:nvSpPr>
      <xdr:spPr>
        <a:xfrm>
          <a:off x="15290800" y="13131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140208</xdr:rowOff>
    </xdr:from>
    <xdr:to>
      <xdr:col>74</xdr:col>
      <xdr:colOff>31750</xdr:colOff>
      <xdr:row>77</xdr:row>
      <xdr:rowOff>70358</xdr:rowOff>
    </xdr:to>
    <xdr:sp macro="" textlink="">
      <xdr:nvSpPr>
        <xdr:cNvPr id="456" name="楕円 455">
          <a:extLst>
            <a:ext uri="{FF2B5EF4-FFF2-40B4-BE49-F238E27FC236}">
              <a16:creationId xmlns:a16="http://schemas.microsoft.com/office/drawing/2014/main" id="{7AAA3822-CB77-4D6D-8A36-B10EC73DD75B}"/>
            </a:ext>
          </a:extLst>
        </xdr:cNvPr>
        <xdr:cNvSpPr/>
      </xdr:nvSpPr>
      <xdr:spPr>
        <a:xfrm>
          <a:off x="14732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57" name="テキスト ボックス 456">
          <a:extLst>
            <a:ext uri="{FF2B5EF4-FFF2-40B4-BE49-F238E27FC236}">
              <a16:creationId xmlns:a16="http://schemas.microsoft.com/office/drawing/2014/main" id="{CF8D0AE9-6CB4-4AC9-80CE-A9D97DCAB6E7}"/>
            </a:ext>
          </a:extLst>
        </xdr:cNvPr>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58" name="楕円 457">
          <a:extLst>
            <a:ext uri="{FF2B5EF4-FFF2-40B4-BE49-F238E27FC236}">
              <a16:creationId xmlns:a16="http://schemas.microsoft.com/office/drawing/2014/main" id="{5C84B98B-9659-49BA-8D73-2A75332C68B4}"/>
            </a:ext>
          </a:extLst>
        </xdr:cNvPr>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112540</xdr:rowOff>
    </xdr:from>
    <xdr:ext cx="762000" cy="259045"/>
    <xdr:sp macro="" textlink="">
      <xdr:nvSpPr>
        <xdr:cNvPr id="459" name="テキスト ボックス 458">
          <a:extLst>
            <a:ext uri="{FF2B5EF4-FFF2-40B4-BE49-F238E27FC236}">
              <a16:creationId xmlns:a16="http://schemas.microsoft.com/office/drawing/2014/main" id="{B611A480-A9DF-4F57-8FC4-B8FE4ADACBDA}"/>
            </a:ext>
          </a:extLst>
        </xdr:cNvPr>
        <xdr:cNvSpPr txBox="1"/>
      </xdr:nvSpPr>
      <xdr:spPr>
        <a:xfrm>
          <a:off x="13512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60" name="楕円 459">
          <a:extLst>
            <a:ext uri="{FF2B5EF4-FFF2-40B4-BE49-F238E27FC236}">
              <a16:creationId xmlns:a16="http://schemas.microsoft.com/office/drawing/2014/main" id="{4C3B4E7D-62AC-4F00-BF79-D05648188AEF}"/>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162577</xdr:rowOff>
    </xdr:from>
    <xdr:ext cx="762000" cy="259045"/>
    <xdr:sp macro="" textlink="">
      <xdr:nvSpPr>
        <xdr:cNvPr id="461" name="テキスト ボックス 460">
          <a:extLst>
            <a:ext uri="{FF2B5EF4-FFF2-40B4-BE49-F238E27FC236}">
              <a16:creationId xmlns:a16="http://schemas.microsoft.com/office/drawing/2014/main" id="{927F6C7E-7E82-41D7-8B16-BBE3B5A41BB9}"/>
            </a:ext>
          </a:extLst>
        </xdr:cNvPr>
        <xdr:cNvSpPr txBox="1"/>
      </xdr:nvSpPr>
      <xdr:spPr>
        <a:xfrm>
          <a:off x="12623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29F7ACEB-32F0-49AE-A517-68D1E84980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902358B5-6D4F-4D60-ACE6-888DCB5789AB}"/>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98F5E72F-7216-45F0-8718-8CD9C859BD36}"/>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2608E3DE-82E3-4AAF-9C09-7D5D5A020A3A}"/>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B6A2818D-414B-4070-B4EE-76375029DE9A}"/>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3B772C94-E919-4D1F-8C73-22DE1B59187C}"/>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DEC6429-CAD4-448D-9EF7-E7864D1B98DA}"/>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5F3C65A8-C506-4E18-A34E-4570A5152AF7}"/>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4A5EAD20-C575-4B08-BD03-9D87A09C2F5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F3AFB3C5-7044-4922-91EC-58FCE23F2FCC}"/>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A8857132-5320-443B-8C99-22768AE5D738}"/>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73A7682E-482A-476B-8204-6AD464452009}"/>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75B72272-BD09-474F-971E-87DC51C7536B}"/>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B00B58B5-F517-4A06-A3E9-5D083320AD4B}"/>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2D151EFD-BA3B-4D27-AB57-9A7DD47C2EC4}"/>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7EA88671-A27E-4552-9579-212F0C1100F9}"/>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499141E4-250A-4A81-B877-7A714E911023}"/>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6DACA3F4-B874-4484-903A-6A02056085D8}"/>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32820BC5-ACF6-4F3D-9C37-04031C2D9ED9}"/>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51C63E51-7E2C-484B-842B-F72C297180B4}"/>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BE6932FA-E60E-46A7-944D-339EAD772121}"/>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979887CF-1037-41F9-8264-5CE6EFAE0278}"/>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3B764E61-D82C-41F6-8CC6-B441CD5E42E8}"/>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BFAC6D9B-E457-4EE8-AECF-FED7F2F54F64}"/>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B8B11D34-8432-427F-AB1F-9F813E3D4B56}"/>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D0E60ECE-D3F0-4578-9544-7DC38B6776C3}"/>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584C8845-B127-47FC-96F5-45897817411D}"/>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B8359978-E585-40CE-BF20-B26A0597E8F7}"/>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AD18AD44-CB80-45B2-9A79-02CC9A07BFB1}"/>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2BF2DCD1-3654-4DDA-BFC8-8C568B89B3AD}"/>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7CF8EAE3-9053-451F-B185-32AB59EF0179}"/>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299C7026-E97D-45D6-B8A3-FB85F285F799}"/>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3ABF72A6-2DA2-4EC7-BB1B-DC84BDD0B6E1}"/>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25606225-11A2-43E8-9714-4AA13076E8DF}"/>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D963C32-9014-4413-821A-2206675E908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C1AD364A-0063-4076-B10B-76E742418709}"/>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A37B2C3-B442-4DCC-AC9D-1874A95D89FB}"/>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FB25465B-5167-43CA-86C2-973E773083CB}"/>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F441D960-1192-44D2-A61B-26C8CA856254}"/>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B2AE338F-422F-461E-AEEC-D8A0B3F6FB47}"/>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9E289405-8544-4723-8DEC-634BB76307E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135028C8-3CF6-48B6-BC82-12B90D0529FD}"/>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28792818-E2A5-42F6-8D8E-B1AF65A1C373}"/>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a:extLst>
            <a:ext uri="{FF2B5EF4-FFF2-40B4-BE49-F238E27FC236}">
              <a16:creationId xmlns:a16="http://schemas.microsoft.com/office/drawing/2014/main" id="{101BB1F2-99BE-4CEA-8A04-678200CCDFB5}"/>
            </a:ext>
          </a:extLst>
        </xdr:cNvPr>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a:extLst>
            <a:ext uri="{FF2B5EF4-FFF2-40B4-BE49-F238E27FC236}">
              <a16:creationId xmlns:a16="http://schemas.microsoft.com/office/drawing/2014/main" id="{10EA87BC-BCF0-469F-8A7C-CAE3F5368D7A}"/>
            </a:ext>
          </a:extLst>
        </xdr:cNvPr>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a:extLst>
            <a:ext uri="{FF2B5EF4-FFF2-40B4-BE49-F238E27FC236}">
              <a16:creationId xmlns:a16="http://schemas.microsoft.com/office/drawing/2014/main" id="{E5DC366C-FA38-44E8-AE27-D5030A9EF314}"/>
            </a:ext>
          </a:extLst>
        </xdr:cNvPr>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a:extLst>
            <a:ext uri="{FF2B5EF4-FFF2-40B4-BE49-F238E27FC236}">
              <a16:creationId xmlns:a16="http://schemas.microsoft.com/office/drawing/2014/main" id="{4B37EDDB-16F9-4B7B-B4F4-B2532FFC44EF}"/>
            </a:ext>
          </a:extLst>
        </xdr:cNvPr>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a:extLst>
            <a:ext uri="{FF2B5EF4-FFF2-40B4-BE49-F238E27FC236}">
              <a16:creationId xmlns:a16="http://schemas.microsoft.com/office/drawing/2014/main" id="{2FE0B44F-67D0-4EB7-80D2-A8CA83ACB679}"/>
            </a:ext>
          </a:extLst>
        </xdr:cNvPr>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56115</xdr:rowOff>
    </xdr:from>
    <xdr:to>
      <xdr:col>29</xdr:col>
      <xdr:colOff>127000</xdr:colOff>
      <xdr:row>18</xdr:row>
      <xdr:rowOff>71203</xdr:rowOff>
    </xdr:to>
    <xdr:cxnSp macro="">
      <xdr:nvCxnSpPr>
        <xdr:cNvPr id="50" name="直線コネクタ 49">
          <a:extLst>
            <a:ext uri="{FF2B5EF4-FFF2-40B4-BE49-F238E27FC236}">
              <a16:creationId xmlns:a16="http://schemas.microsoft.com/office/drawing/2014/main" id="{7B18534C-CBD1-45DC-BD88-569C9E16DEC6}"/>
            </a:ext>
          </a:extLst>
        </xdr:cNvPr>
        <xdr:cNvCxnSpPr/>
      </xdr:nvCxnSpPr>
      <xdr:spPr bwMode="auto">
        <a:xfrm>
          <a:off x="5003800" y="3189840"/>
          <a:ext cx="647700" cy="15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a:extLst>
            <a:ext uri="{FF2B5EF4-FFF2-40B4-BE49-F238E27FC236}">
              <a16:creationId xmlns:a16="http://schemas.microsoft.com/office/drawing/2014/main" id="{4BA866A6-B731-46B3-BE5A-1E9202ED9B54}"/>
            </a:ext>
          </a:extLst>
        </xdr:cNvPr>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a:extLst>
            <a:ext uri="{FF2B5EF4-FFF2-40B4-BE49-F238E27FC236}">
              <a16:creationId xmlns:a16="http://schemas.microsoft.com/office/drawing/2014/main" id="{2DCDB0E1-D326-4B79-9198-759A2C9132DB}"/>
            </a:ext>
          </a:extLst>
        </xdr:cNvPr>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56115</xdr:rowOff>
    </xdr:from>
    <xdr:to>
      <xdr:col>26</xdr:col>
      <xdr:colOff>50800</xdr:colOff>
      <xdr:row>18</xdr:row>
      <xdr:rowOff>83185</xdr:rowOff>
    </xdr:to>
    <xdr:cxnSp macro="">
      <xdr:nvCxnSpPr>
        <xdr:cNvPr id="53" name="直線コネクタ 52">
          <a:extLst>
            <a:ext uri="{FF2B5EF4-FFF2-40B4-BE49-F238E27FC236}">
              <a16:creationId xmlns:a16="http://schemas.microsoft.com/office/drawing/2014/main" id="{A7444C65-C109-48B2-815E-E1B611D53C9F}"/>
            </a:ext>
          </a:extLst>
        </xdr:cNvPr>
        <xdr:cNvCxnSpPr/>
      </xdr:nvCxnSpPr>
      <xdr:spPr bwMode="auto">
        <a:xfrm flipV="1">
          <a:off x="4305300" y="3189840"/>
          <a:ext cx="698500" cy="27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a:extLst>
            <a:ext uri="{FF2B5EF4-FFF2-40B4-BE49-F238E27FC236}">
              <a16:creationId xmlns:a16="http://schemas.microsoft.com/office/drawing/2014/main" id="{2475137A-7770-4443-9F41-CE6814EB9014}"/>
            </a:ext>
          </a:extLst>
        </xdr:cNvPr>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a:extLst>
            <a:ext uri="{FF2B5EF4-FFF2-40B4-BE49-F238E27FC236}">
              <a16:creationId xmlns:a16="http://schemas.microsoft.com/office/drawing/2014/main" id="{5DB601A1-A27E-485D-9996-8CD755D1B6F2}"/>
            </a:ext>
          </a:extLst>
        </xdr:cNvPr>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83185</xdr:rowOff>
    </xdr:from>
    <xdr:to>
      <xdr:col>22</xdr:col>
      <xdr:colOff>114300</xdr:colOff>
      <xdr:row>18</xdr:row>
      <xdr:rowOff>91891</xdr:rowOff>
    </xdr:to>
    <xdr:cxnSp macro="">
      <xdr:nvCxnSpPr>
        <xdr:cNvPr id="56" name="直線コネクタ 55">
          <a:extLst>
            <a:ext uri="{FF2B5EF4-FFF2-40B4-BE49-F238E27FC236}">
              <a16:creationId xmlns:a16="http://schemas.microsoft.com/office/drawing/2014/main" id="{0129C55D-D23F-4004-B34A-871A031F5E8D}"/>
            </a:ext>
          </a:extLst>
        </xdr:cNvPr>
        <xdr:cNvCxnSpPr/>
      </xdr:nvCxnSpPr>
      <xdr:spPr bwMode="auto">
        <a:xfrm flipV="1">
          <a:off x="3606800" y="3216910"/>
          <a:ext cx="698500" cy="8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a:extLst>
            <a:ext uri="{FF2B5EF4-FFF2-40B4-BE49-F238E27FC236}">
              <a16:creationId xmlns:a16="http://schemas.microsoft.com/office/drawing/2014/main" id="{36FFBFFE-FBC9-41F0-B750-EF60C53503E9}"/>
            </a:ext>
          </a:extLst>
        </xdr:cNvPr>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a:extLst>
            <a:ext uri="{FF2B5EF4-FFF2-40B4-BE49-F238E27FC236}">
              <a16:creationId xmlns:a16="http://schemas.microsoft.com/office/drawing/2014/main" id="{605C5F5D-F358-4C67-96D5-1DCD5C165D24}"/>
            </a:ext>
          </a:extLst>
        </xdr:cNvPr>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86100</xdr:rowOff>
    </xdr:from>
    <xdr:to>
      <xdr:col>18</xdr:col>
      <xdr:colOff>177800</xdr:colOff>
      <xdr:row>18</xdr:row>
      <xdr:rowOff>91891</xdr:rowOff>
    </xdr:to>
    <xdr:cxnSp macro="">
      <xdr:nvCxnSpPr>
        <xdr:cNvPr id="59" name="直線コネクタ 58">
          <a:extLst>
            <a:ext uri="{FF2B5EF4-FFF2-40B4-BE49-F238E27FC236}">
              <a16:creationId xmlns:a16="http://schemas.microsoft.com/office/drawing/2014/main" id="{57537969-698B-409D-AFE1-4F460DD345A2}"/>
            </a:ext>
          </a:extLst>
        </xdr:cNvPr>
        <xdr:cNvCxnSpPr/>
      </xdr:nvCxnSpPr>
      <xdr:spPr bwMode="auto">
        <a:xfrm>
          <a:off x="2908300" y="3219825"/>
          <a:ext cx="698500" cy="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a:extLst>
            <a:ext uri="{FF2B5EF4-FFF2-40B4-BE49-F238E27FC236}">
              <a16:creationId xmlns:a16="http://schemas.microsoft.com/office/drawing/2014/main" id="{6DB658C0-8CAB-46CC-9834-4F4D40704D77}"/>
            </a:ext>
          </a:extLst>
        </xdr:cNvPr>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a:extLst>
            <a:ext uri="{FF2B5EF4-FFF2-40B4-BE49-F238E27FC236}">
              <a16:creationId xmlns:a16="http://schemas.microsoft.com/office/drawing/2014/main" id="{D51F04AD-DC50-4A96-B235-E12760DA49BC}"/>
            </a:ext>
          </a:extLst>
        </xdr:cNvPr>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93288</xdr:rowOff>
    </xdr:from>
    <xdr:to>
      <xdr:col>15</xdr:col>
      <xdr:colOff>101600</xdr:colOff>
      <xdr:row>16</xdr:row>
      <xdr:rowOff>23438</xdr:rowOff>
    </xdr:to>
    <xdr:sp macro="" textlink="">
      <xdr:nvSpPr>
        <xdr:cNvPr id="62" name="フローチャート: 判断 61">
          <a:extLst>
            <a:ext uri="{FF2B5EF4-FFF2-40B4-BE49-F238E27FC236}">
              <a16:creationId xmlns:a16="http://schemas.microsoft.com/office/drawing/2014/main" id="{B9AEFBF1-68DE-457E-9F35-42217398F7EF}"/>
            </a:ext>
          </a:extLst>
        </xdr:cNvPr>
        <xdr:cNvSpPr/>
      </xdr:nvSpPr>
      <xdr:spPr bwMode="auto">
        <a:xfrm>
          <a:off x="2857500" y="2712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33615</xdr:rowOff>
    </xdr:from>
    <xdr:ext cx="762000" cy="259045"/>
    <xdr:sp macro="" textlink="">
      <xdr:nvSpPr>
        <xdr:cNvPr id="63" name="テキスト ボックス 62">
          <a:extLst>
            <a:ext uri="{FF2B5EF4-FFF2-40B4-BE49-F238E27FC236}">
              <a16:creationId xmlns:a16="http://schemas.microsoft.com/office/drawing/2014/main" id="{345EC67D-77C1-4452-AD0F-1EE8ED2D9480}"/>
            </a:ext>
          </a:extLst>
        </xdr:cNvPr>
        <xdr:cNvSpPr txBox="1"/>
      </xdr:nvSpPr>
      <xdr:spPr>
        <a:xfrm>
          <a:off x="2527300" y="2481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588708EC-FA48-4CAD-A6BC-CBFDE17C10E3}"/>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91A733EB-483E-48EA-BDB9-DD37895A0AEC}"/>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70132A2F-BE49-4715-800B-181C543F6E9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A3C076F7-8F9E-4310-AC47-0A932B4F9D5C}"/>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5E8D085-B66C-48B9-92A2-9EAF10A5632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20403</xdr:rowOff>
    </xdr:from>
    <xdr:to>
      <xdr:col>29</xdr:col>
      <xdr:colOff>177800</xdr:colOff>
      <xdr:row>18</xdr:row>
      <xdr:rowOff>122003</xdr:rowOff>
    </xdr:to>
    <xdr:sp macro="" textlink="">
      <xdr:nvSpPr>
        <xdr:cNvPr id="69" name="楕円 68">
          <a:extLst>
            <a:ext uri="{FF2B5EF4-FFF2-40B4-BE49-F238E27FC236}">
              <a16:creationId xmlns:a16="http://schemas.microsoft.com/office/drawing/2014/main" id="{BCB9B169-6E72-404B-8BAD-C49E55814874}"/>
            </a:ext>
          </a:extLst>
        </xdr:cNvPr>
        <xdr:cNvSpPr/>
      </xdr:nvSpPr>
      <xdr:spPr bwMode="auto">
        <a:xfrm>
          <a:off x="5600700" y="3154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163930</xdr:rowOff>
    </xdr:from>
    <xdr:ext cx="762000" cy="259045"/>
    <xdr:sp macro="" textlink="">
      <xdr:nvSpPr>
        <xdr:cNvPr id="70" name="人口1人当たり決算額の推移該当値テキスト130">
          <a:extLst>
            <a:ext uri="{FF2B5EF4-FFF2-40B4-BE49-F238E27FC236}">
              <a16:creationId xmlns:a16="http://schemas.microsoft.com/office/drawing/2014/main" id="{3939ECD2-741B-47DF-8759-79255EA3294F}"/>
            </a:ext>
          </a:extLst>
        </xdr:cNvPr>
        <xdr:cNvSpPr txBox="1"/>
      </xdr:nvSpPr>
      <xdr:spPr>
        <a:xfrm>
          <a:off x="5740400" y="312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5315</xdr:rowOff>
    </xdr:from>
    <xdr:to>
      <xdr:col>26</xdr:col>
      <xdr:colOff>101600</xdr:colOff>
      <xdr:row>18</xdr:row>
      <xdr:rowOff>106915</xdr:rowOff>
    </xdr:to>
    <xdr:sp macro="" textlink="">
      <xdr:nvSpPr>
        <xdr:cNvPr id="71" name="楕円 70">
          <a:extLst>
            <a:ext uri="{FF2B5EF4-FFF2-40B4-BE49-F238E27FC236}">
              <a16:creationId xmlns:a16="http://schemas.microsoft.com/office/drawing/2014/main" id="{3E4F7D58-F6B3-4E7F-B10E-0D5BCB96DAF4}"/>
            </a:ext>
          </a:extLst>
        </xdr:cNvPr>
        <xdr:cNvSpPr/>
      </xdr:nvSpPr>
      <xdr:spPr bwMode="auto">
        <a:xfrm>
          <a:off x="4953000" y="3139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91692</xdr:rowOff>
    </xdr:from>
    <xdr:ext cx="736600" cy="259045"/>
    <xdr:sp macro="" textlink="">
      <xdr:nvSpPr>
        <xdr:cNvPr id="72" name="テキスト ボックス 71">
          <a:extLst>
            <a:ext uri="{FF2B5EF4-FFF2-40B4-BE49-F238E27FC236}">
              <a16:creationId xmlns:a16="http://schemas.microsoft.com/office/drawing/2014/main" id="{3BF64323-D8CC-48A6-A521-7A4CA38D73D8}"/>
            </a:ext>
          </a:extLst>
        </xdr:cNvPr>
        <xdr:cNvSpPr txBox="1"/>
      </xdr:nvSpPr>
      <xdr:spPr>
        <a:xfrm>
          <a:off x="4622800" y="322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32385</xdr:rowOff>
    </xdr:from>
    <xdr:to>
      <xdr:col>22</xdr:col>
      <xdr:colOff>165100</xdr:colOff>
      <xdr:row>18</xdr:row>
      <xdr:rowOff>133985</xdr:rowOff>
    </xdr:to>
    <xdr:sp macro="" textlink="">
      <xdr:nvSpPr>
        <xdr:cNvPr id="73" name="楕円 72">
          <a:extLst>
            <a:ext uri="{FF2B5EF4-FFF2-40B4-BE49-F238E27FC236}">
              <a16:creationId xmlns:a16="http://schemas.microsoft.com/office/drawing/2014/main" id="{51A68CE4-DF61-47AC-9F3A-4847E50DF0B1}"/>
            </a:ext>
          </a:extLst>
        </xdr:cNvPr>
        <xdr:cNvSpPr/>
      </xdr:nvSpPr>
      <xdr:spPr bwMode="auto">
        <a:xfrm>
          <a:off x="4254500" y="31661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118762</xdr:rowOff>
    </xdr:from>
    <xdr:ext cx="762000" cy="259045"/>
    <xdr:sp macro="" textlink="">
      <xdr:nvSpPr>
        <xdr:cNvPr id="74" name="テキスト ボックス 73">
          <a:extLst>
            <a:ext uri="{FF2B5EF4-FFF2-40B4-BE49-F238E27FC236}">
              <a16:creationId xmlns:a16="http://schemas.microsoft.com/office/drawing/2014/main" id="{7FE77F91-4B37-4163-B716-BB8F4A4736D8}"/>
            </a:ext>
          </a:extLst>
        </xdr:cNvPr>
        <xdr:cNvSpPr txBox="1"/>
      </xdr:nvSpPr>
      <xdr:spPr>
        <a:xfrm>
          <a:off x="3924300" y="325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41091</xdr:rowOff>
    </xdr:from>
    <xdr:to>
      <xdr:col>19</xdr:col>
      <xdr:colOff>38100</xdr:colOff>
      <xdr:row>18</xdr:row>
      <xdr:rowOff>142691</xdr:rowOff>
    </xdr:to>
    <xdr:sp macro="" textlink="">
      <xdr:nvSpPr>
        <xdr:cNvPr id="75" name="楕円 74">
          <a:extLst>
            <a:ext uri="{FF2B5EF4-FFF2-40B4-BE49-F238E27FC236}">
              <a16:creationId xmlns:a16="http://schemas.microsoft.com/office/drawing/2014/main" id="{4CF8EA2F-C0A8-41CD-A169-31908B21A5B6}"/>
            </a:ext>
          </a:extLst>
        </xdr:cNvPr>
        <xdr:cNvSpPr/>
      </xdr:nvSpPr>
      <xdr:spPr bwMode="auto">
        <a:xfrm>
          <a:off x="3556000" y="31748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127468</xdr:rowOff>
    </xdr:from>
    <xdr:ext cx="762000" cy="259045"/>
    <xdr:sp macro="" textlink="">
      <xdr:nvSpPr>
        <xdr:cNvPr id="76" name="テキスト ボックス 75">
          <a:extLst>
            <a:ext uri="{FF2B5EF4-FFF2-40B4-BE49-F238E27FC236}">
              <a16:creationId xmlns:a16="http://schemas.microsoft.com/office/drawing/2014/main" id="{FAF2FB49-8849-4541-8624-7E790C83E34C}"/>
            </a:ext>
          </a:extLst>
        </xdr:cNvPr>
        <xdr:cNvSpPr txBox="1"/>
      </xdr:nvSpPr>
      <xdr:spPr>
        <a:xfrm>
          <a:off x="3225800" y="326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35300</xdr:rowOff>
    </xdr:from>
    <xdr:to>
      <xdr:col>15</xdr:col>
      <xdr:colOff>101600</xdr:colOff>
      <xdr:row>18</xdr:row>
      <xdr:rowOff>136899</xdr:rowOff>
    </xdr:to>
    <xdr:sp macro="" textlink="">
      <xdr:nvSpPr>
        <xdr:cNvPr id="77" name="楕円 76">
          <a:extLst>
            <a:ext uri="{FF2B5EF4-FFF2-40B4-BE49-F238E27FC236}">
              <a16:creationId xmlns:a16="http://schemas.microsoft.com/office/drawing/2014/main" id="{C0DECCC9-8C8B-483C-897D-92C5E1228DAF}"/>
            </a:ext>
          </a:extLst>
        </xdr:cNvPr>
        <xdr:cNvSpPr/>
      </xdr:nvSpPr>
      <xdr:spPr bwMode="auto">
        <a:xfrm>
          <a:off x="2857500" y="3169025"/>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121677</xdr:rowOff>
    </xdr:from>
    <xdr:ext cx="762000" cy="259045"/>
    <xdr:sp macro="" textlink="">
      <xdr:nvSpPr>
        <xdr:cNvPr id="78" name="テキスト ボックス 77">
          <a:extLst>
            <a:ext uri="{FF2B5EF4-FFF2-40B4-BE49-F238E27FC236}">
              <a16:creationId xmlns:a16="http://schemas.microsoft.com/office/drawing/2014/main" id="{7A5D8215-0242-46C5-A20B-35A4A056F92B}"/>
            </a:ext>
          </a:extLst>
        </xdr:cNvPr>
        <xdr:cNvSpPr txBox="1"/>
      </xdr:nvSpPr>
      <xdr:spPr>
        <a:xfrm>
          <a:off x="2527300" y="3255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51DBBD76-6389-443B-943E-48B639AAE0F2}"/>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5C0026DB-47C5-49F5-86AA-579EFB24E35A}"/>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AF992DCC-CBE2-41A2-85B9-74F7669A2A99}"/>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BFB09AC3-B24A-469F-BC17-4117CD1EC783}"/>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AFF26F7E-0AB8-4C8C-87D2-0AEA382CB3DE}"/>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23D5015D-DD34-4489-998D-EE9348FBE4E9}"/>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959807E4-D867-4B8C-B119-8DE719C37E87}"/>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BF362947-2D9D-4BED-9DC4-E4733D9299B1}"/>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D7E1F240-5238-4169-AC4C-102D8EC0B19A}"/>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2510D565-D642-444A-AC74-B7ADD2C63A6E}"/>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3688A6D8-D962-4B31-87D1-0374A075D5B9}"/>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ED881CAF-3775-4194-B9E1-72746EE93267}"/>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55EC9CCB-2852-47F2-83D6-74D41B759A07}"/>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4A32B0DB-9B26-4445-B5DA-345BC50D5C4A}"/>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736308B2-4A6C-46E9-9CB2-BCB1C2CEB5DB}"/>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7F1E34D6-8AAB-4562-8628-91E02FC06AD2}"/>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FD6C4117-A96E-4557-B7B2-9BE2608E6F1C}"/>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28329A81-3185-433E-B825-AFE25BCD178E}"/>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206FB60D-0ADB-4E10-9F87-F5B49774900D}"/>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936BF17A-DA4D-4ED8-AA9C-288A52F6C235}"/>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A5505DBE-84D7-41A7-839C-9F0BFEEBE78C}"/>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DD236A92-2EBE-48D1-A02A-AE42C7034E44}"/>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CF4C6A18-C681-4E8C-B92D-6C045F02E6FE}"/>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25A19B5E-AC00-4FCF-8587-6E8091F785F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518A4155-FAB1-4DE7-A525-90F05B7CBBB4}"/>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6EC5B3B8-C88D-4DBC-8B29-DD9D4ACF0E53}"/>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AC88B20-F438-4F20-AEE4-E61CE9037838}"/>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6D769E65-B39B-4401-BF93-A0064DF7922F}"/>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CCE9898-4BB6-4943-9A65-FB85004DAB91}"/>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a:extLst>
            <a:ext uri="{FF2B5EF4-FFF2-40B4-BE49-F238E27FC236}">
              <a16:creationId xmlns:a16="http://schemas.microsoft.com/office/drawing/2014/main" id="{562C339A-3B4C-4896-849C-779A7A6F9358}"/>
            </a:ext>
          </a:extLst>
        </xdr:cNvPr>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a:extLst>
            <a:ext uri="{FF2B5EF4-FFF2-40B4-BE49-F238E27FC236}">
              <a16:creationId xmlns:a16="http://schemas.microsoft.com/office/drawing/2014/main" id="{1EA6D988-2C9F-40AF-8743-97B4AE114B70}"/>
            </a:ext>
          </a:extLst>
        </xdr:cNvPr>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a:extLst>
            <a:ext uri="{FF2B5EF4-FFF2-40B4-BE49-F238E27FC236}">
              <a16:creationId xmlns:a16="http://schemas.microsoft.com/office/drawing/2014/main" id="{3F341C27-DEC3-42C0-B420-690BFCE26355}"/>
            </a:ext>
          </a:extLst>
        </xdr:cNvPr>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a:extLst>
            <a:ext uri="{FF2B5EF4-FFF2-40B4-BE49-F238E27FC236}">
              <a16:creationId xmlns:a16="http://schemas.microsoft.com/office/drawing/2014/main" id="{5DBB3C4C-898D-479A-8B74-F0D800EAE1EB}"/>
            </a:ext>
          </a:extLst>
        </xdr:cNvPr>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a:extLst>
            <a:ext uri="{FF2B5EF4-FFF2-40B4-BE49-F238E27FC236}">
              <a16:creationId xmlns:a16="http://schemas.microsoft.com/office/drawing/2014/main" id="{FA1B02C8-7627-41BE-9E33-1FFB9EA67883}"/>
            </a:ext>
          </a:extLst>
        </xdr:cNvPr>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193882</xdr:rowOff>
    </xdr:from>
    <xdr:to>
      <xdr:col>29</xdr:col>
      <xdr:colOff>127000</xdr:colOff>
      <xdr:row>35</xdr:row>
      <xdr:rowOff>195547</xdr:rowOff>
    </xdr:to>
    <xdr:cxnSp macro="">
      <xdr:nvCxnSpPr>
        <xdr:cNvPr id="113" name="直線コネクタ 112">
          <a:extLst>
            <a:ext uri="{FF2B5EF4-FFF2-40B4-BE49-F238E27FC236}">
              <a16:creationId xmlns:a16="http://schemas.microsoft.com/office/drawing/2014/main" id="{82DFB69F-7CA3-4FE5-BE26-9D73509C8B53}"/>
            </a:ext>
          </a:extLst>
        </xdr:cNvPr>
        <xdr:cNvCxnSpPr/>
      </xdr:nvCxnSpPr>
      <xdr:spPr bwMode="auto">
        <a:xfrm>
          <a:off x="5003800" y="6804232"/>
          <a:ext cx="647700" cy="1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220446</xdr:rowOff>
    </xdr:from>
    <xdr:ext cx="762000" cy="259045"/>
    <xdr:sp macro="" textlink="">
      <xdr:nvSpPr>
        <xdr:cNvPr id="114" name="人口1人当たり決算額の推移平均値テキスト445">
          <a:extLst>
            <a:ext uri="{FF2B5EF4-FFF2-40B4-BE49-F238E27FC236}">
              <a16:creationId xmlns:a16="http://schemas.microsoft.com/office/drawing/2014/main" id="{03B6EDE4-73D5-4DAF-9027-56482886361B}"/>
            </a:ext>
          </a:extLst>
        </xdr:cNvPr>
        <xdr:cNvSpPr txBox="1"/>
      </xdr:nvSpPr>
      <xdr:spPr>
        <a:xfrm>
          <a:off x="5740400" y="6830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a:extLst>
            <a:ext uri="{FF2B5EF4-FFF2-40B4-BE49-F238E27FC236}">
              <a16:creationId xmlns:a16="http://schemas.microsoft.com/office/drawing/2014/main" id="{CAB63A17-29ED-4440-B986-FC1E0BA1AA2B}"/>
            </a:ext>
          </a:extLst>
        </xdr:cNvPr>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183040</xdr:rowOff>
    </xdr:from>
    <xdr:to>
      <xdr:col>26</xdr:col>
      <xdr:colOff>50800</xdr:colOff>
      <xdr:row>35</xdr:row>
      <xdr:rowOff>193882</xdr:rowOff>
    </xdr:to>
    <xdr:cxnSp macro="">
      <xdr:nvCxnSpPr>
        <xdr:cNvPr id="116" name="直線コネクタ 115">
          <a:extLst>
            <a:ext uri="{FF2B5EF4-FFF2-40B4-BE49-F238E27FC236}">
              <a16:creationId xmlns:a16="http://schemas.microsoft.com/office/drawing/2014/main" id="{AE6E6D42-9B61-4BEB-92E1-11572AE0F58F}"/>
            </a:ext>
          </a:extLst>
        </xdr:cNvPr>
        <xdr:cNvCxnSpPr/>
      </xdr:nvCxnSpPr>
      <xdr:spPr bwMode="auto">
        <a:xfrm>
          <a:off x="4305300" y="6793390"/>
          <a:ext cx="698500" cy="10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a:extLst>
            <a:ext uri="{FF2B5EF4-FFF2-40B4-BE49-F238E27FC236}">
              <a16:creationId xmlns:a16="http://schemas.microsoft.com/office/drawing/2014/main" id="{B44A4854-D4E7-42B9-8728-3EFD4FF5D94D}"/>
            </a:ext>
          </a:extLst>
        </xdr:cNvPr>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339513</xdr:rowOff>
    </xdr:from>
    <xdr:ext cx="736600" cy="259045"/>
    <xdr:sp macro="" textlink="">
      <xdr:nvSpPr>
        <xdr:cNvPr id="118" name="テキスト ボックス 117">
          <a:extLst>
            <a:ext uri="{FF2B5EF4-FFF2-40B4-BE49-F238E27FC236}">
              <a16:creationId xmlns:a16="http://schemas.microsoft.com/office/drawing/2014/main" id="{40207064-5942-47AD-90DC-ED51569F0AD2}"/>
            </a:ext>
          </a:extLst>
        </xdr:cNvPr>
        <xdr:cNvSpPr txBox="1"/>
      </xdr:nvSpPr>
      <xdr:spPr>
        <a:xfrm>
          <a:off x="4622800" y="6949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183040</xdr:rowOff>
    </xdr:from>
    <xdr:to>
      <xdr:col>22</xdr:col>
      <xdr:colOff>114300</xdr:colOff>
      <xdr:row>35</xdr:row>
      <xdr:rowOff>207826</xdr:rowOff>
    </xdr:to>
    <xdr:cxnSp macro="">
      <xdr:nvCxnSpPr>
        <xdr:cNvPr id="119" name="直線コネクタ 118">
          <a:extLst>
            <a:ext uri="{FF2B5EF4-FFF2-40B4-BE49-F238E27FC236}">
              <a16:creationId xmlns:a16="http://schemas.microsoft.com/office/drawing/2014/main" id="{A26DC63E-22C3-4D91-B46B-6B77D5197D6B}"/>
            </a:ext>
          </a:extLst>
        </xdr:cNvPr>
        <xdr:cNvCxnSpPr/>
      </xdr:nvCxnSpPr>
      <xdr:spPr bwMode="auto">
        <a:xfrm flipV="1">
          <a:off x="3606800" y="6793390"/>
          <a:ext cx="698500" cy="24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a:extLst>
            <a:ext uri="{FF2B5EF4-FFF2-40B4-BE49-F238E27FC236}">
              <a16:creationId xmlns:a16="http://schemas.microsoft.com/office/drawing/2014/main" id="{0B18E700-B37A-429D-AB95-3156586B4C2F}"/>
            </a:ext>
          </a:extLst>
        </xdr:cNvPr>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320768</xdr:rowOff>
    </xdr:from>
    <xdr:ext cx="762000" cy="259045"/>
    <xdr:sp macro="" textlink="">
      <xdr:nvSpPr>
        <xdr:cNvPr id="121" name="テキスト ボックス 120">
          <a:extLst>
            <a:ext uri="{FF2B5EF4-FFF2-40B4-BE49-F238E27FC236}">
              <a16:creationId xmlns:a16="http://schemas.microsoft.com/office/drawing/2014/main" id="{208C8B5D-BC86-4B3B-880E-C8665C12374B}"/>
            </a:ext>
          </a:extLst>
        </xdr:cNvPr>
        <xdr:cNvSpPr txBox="1"/>
      </xdr:nvSpPr>
      <xdr:spPr>
        <a:xfrm>
          <a:off x="39243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194176</xdr:rowOff>
    </xdr:from>
    <xdr:to>
      <xdr:col>18</xdr:col>
      <xdr:colOff>177800</xdr:colOff>
      <xdr:row>35</xdr:row>
      <xdr:rowOff>207826</xdr:rowOff>
    </xdr:to>
    <xdr:cxnSp macro="">
      <xdr:nvCxnSpPr>
        <xdr:cNvPr id="122" name="直線コネクタ 121">
          <a:extLst>
            <a:ext uri="{FF2B5EF4-FFF2-40B4-BE49-F238E27FC236}">
              <a16:creationId xmlns:a16="http://schemas.microsoft.com/office/drawing/2014/main" id="{79EFA494-5828-4C0F-9C2F-52A5B47BB9D2}"/>
            </a:ext>
          </a:extLst>
        </xdr:cNvPr>
        <xdr:cNvCxnSpPr/>
      </xdr:nvCxnSpPr>
      <xdr:spPr bwMode="auto">
        <a:xfrm>
          <a:off x="2908300" y="6804526"/>
          <a:ext cx="698500" cy="136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a:extLst>
            <a:ext uri="{FF2B5EF4-FFF2-40B4-BE49-F238E27FC236}">
              <a16:creationId xmlns:a16="http://schemas.microsoft.com/office/drawing/2014/main" id="{77A8231F-6176-4CD3-A5A4-B70EB100DB0D}"/>
            </a:ext>
          </a:extLst>
        </xdr:cNvPr>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a:extLst>
            <a:ext uri="{FF2B5EF4-FFF2-40B4-BE49-F238E27FC236}">
              <a16:creationId xmlns:a16="http://schemas.microsoft.com/office/drawing/2014/main" id="{A7FBFA1C-B1BD-4BA5-B3B4-DAEDFED6FC7D}"/>
            </a:ext>
          </a:extLst>
        </xdr:cNvPr>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335726</xdr:rowOff>
    </xdr:from>
    <xdr:to>
      <xdr:col>15</xdr:col>
      <xdr:colOff>101600</xdr:colOff>
      <xdr:row>35</xdr:row>
      <xdr:rowOff>94426</xdr:rowOff>
    </xdr:to>
    <xdr:sp macro="" textlink="">
      <xdr:nvSpPr>
        <xdr:cNvPr id="125" name="フローチャート: 判断 124">
          <a:extLst>
            <a:ext uri="{FF2B5EF4-FFF2-40B4-BE49-F238E27FC236}">
              <a16:creationId xmlns:a16="http://schemas.microsoft.com/office/drawing/2014/main" id="{C68F9E7D-CF55-45D5-A43D-CE0EAAC07D16}"/>
            </a:ext>
          </a:extLst>
        </xdr:cNvPr>
        <xdr:cNvSpPr/>
      </xdr:nvSpPr>
      <xdr:spPr bwMode="auto">
        <a:xfrm>
          <a:off x="2857500" y="6603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104603</xdr:rowOff>
    </xdr:from>
    <xdr:ext cx="762000" cy="259045"/>
    <xdr:sp macro="" textlink="">
      <xdr:nvSpPr>
        <xdr:cNvPr id="126" name="テキスト ボックス 125">
          <a:extLst>
            <a:ext uri="{FF2B5EF4-FFF2-40B4-BE49-F238E27FC236}">
              <a16:creationId xmlns:a16="http://schemas.microsoft.com/office/drawing/2014/main" id="{7F48F0B2-4F55-4C5B-899B-6D68E4B17586}"/>
            </a:ext>
          </a:extLst>
        </xdr:cNvPr>
        <xdr:cNvSpPr txBox="1"/>
      </xdr:nvSpPr>
      <xdr:spPr>
        <a:xfrm>
          <a:off x="2527300" y="637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CA3944F3-1644-4FD5-AFE6-429A0F29973C}"/>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C7C23002-06FF-48D6-B580-C1D5B75C7E71}"/>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EB1D9048-939D-4821-AFCB-24119ED5BD41}"/>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E187349D-A3C1-4894-97B4-DDB3F0777E19}"/>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B8170105-CC7D-4708-9D8B-0A5B9521BFAF}"/>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144747</xdr:rowOff>
    </xdr:from>
    <xdr:to>
      <xdr:col>29</xdr:col>
      <xdr:colOff>177800</xdr:colOff>
      <xdr:row>35</xdr:row>
      <xdr:rowOff>246347</xdr:rowOff>
    </xdr:to>
    <xdr:sp macro="" textlink="">
      <xdr:nvSpPr>
        <xdr:cNvPr id="132" name="楕円 131">
          <a:extLst>
            <a:ext uri="{FF2B5EF4-FFF2-40B4-BE49-F238E27FC236}">
              <a16:creationId xmlns:a16="http://schemas.microsoft.com/office/drawing/2014/main" id="{CD0A3082-0C6A-4D29-94B3-C2B544258DE2}"/>
            </a:ext>
          </a:extLst>
        </xdr:cNvPr>
        <xdr:cNvSpPr/>
      </xdr:nvSpPr>
      <xdr:spPr bwMode="auto">
        <a:xfrm>
          <a:off x="5600700" y="6755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332724</xdr:rowOff>
    </xdr:from>
    <xdr:ext cx="762000" cy="259045"/>
    <xdr:sp macro="" textlink="">
      <xdr:nvSpPr>
        <xdr:cNvPr id="133" name="人口1人当たり決算額の推移該当値テキスト445">
          <a:extLst>
            <a:ext uri="{FF2B5EF4-FFF2-40B4-BE49-F238E27FC236}">
              <a16:creationId xmlns:a16="http://schemas.microsoft.com/office/drawing/2014/main" id="{2DF723AF-FE15-4989-A801-52F1AED81EE7}"/>
            </a:ext>
          </a:extLst>
        </xdr:cNvPr>
        <xdr:cNvSpPr txBox="1"/>
      </xdr:nvSpPr>
      <xdr:spPr>
        <a:xfrm>
          <a:off x="5740400" y="660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143082</xdr:rowOff>
    </xdr:from>
    <xdr:to>
      <xdr:col>26</xdr:col>
      <xdr:colOff>101600</xdr:colOff>
      <xdr:row>35</xdr:row>
      <xdr:rowOff>244682</xdr:rowOff>
    </xdr:to>
    <xdr:sp macro="" textlink="">
      <xdr:nvSpPr>
        <xdr:cNvPr id="134" name="楕円 133">
          <a:extLst>
            <a:ext uri="{FF2B5EF4-FFF2-40B4-BE49-F238E27FC236}">
              <a16:creationId xmlns:a16="http://schemas.microsoft.com/office/drawing/2014/main" id="{E6EB4740-CF44-40A7-8035-A40EB00837CD}"/>
            </a:ext>
          </a:extLst>
        </xdr:cNvPr>
        <xdr:cNvSpPr/>
      </xdr:nvSpPr>
      <xdr:spPr bwMode="auto">
        <a:xfrm>
          <a:off x="4953000" y="67534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254859</xdr:rowOff>
    </xdr:from>
    <xdr:ext cx="736600" cy="259045"/>
    <xdr:sp macro="" textlink="">
      <xdr:nvSpPr>
        <xdr:cNvPr id="135" name="テキスト ボックス 134">
          <a:extLst>
            <a:ext uri="{FF2B5EF4-FFF2-40B4-BE49-F238E27FC236}">
              <a16:creationId xmlns:a16="http://schemas.microsoft.com/office/drawing/2014/main" id="{F569521E-D386-4F8E-9074-105EC28451B8}"/>
            </a:ext>
          </a:extLst>
        </xdr:cNvPr>
        <xdr:cNvSpPr txBox="1"/>
      </xdr:nvSpPr>
      <xdr:spPr>
        <a:xfrm>
          <a:off x="4622800" y="652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132240</xdr:rowOff>
    </xdr:from>
    <xdr:to>
      <xdr:col>22</xdr:col>
      <xdr:colOff>165100</xdr:colOff>
      <xdr:row>35</xdr:row>
      <xdr:rowOff>233840</xdr:rowOff>
    </xdr:to>
    <xdr:sp macro="" textlink="">
      <xdr:nvSpPr>
        <xdr:cNvPr id="136" name="楕円 135">
          <a:extLst>
            <a:ext uri="{FF2B5EF4-FFF2-40B4-BE49-F238E27FC236}">
              <a16:creationId xmlns:a16="http://schemas.microsoft.com/office/drawing/2014/main" id="{DBEA4F35-11E4-4EA7-A1BD-63A10FAB1FE6}"/>
            </a:ext>
          </a:extLst>
        </xdr:cNvPr>
        <xdr:cNvSpPr/>
      </xdr:nvSpPr>
      <xdr:spPr bwMode="auto">
        <a:xfrm>
          <a:off x="4254500" y="6742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244017</xdr:rowOff>
    </xdr:from>
    <xdr:ext cx="762000" cy="259045"/>
    <xdr:sp macro="" textlink="">
      <xdr:nvSpPr>
        <xdr:cNvPr id="137" name="テキスト ボックス 136">
          <a:extLst>
            <a:ext uri="{FF2B5EF4-FFF2-40B4-BE49-F238E27FC236}">
              <a16:creationId xmlns:a16="http://schemas.microsoft.com/office/drawing/2014/main" id="{18543B74-A9DA-4C16-9A42-C850C614EB9B}"/>
            </a:ext>
          </a:extLst>
        </xdr:cNvPr>
        <xdr:cNvSpPr txBox="1"/>
      </xdr:nvSpPr>
      <xdr:spPr>
        <a:xfrm>
          <a:off x="3924300" y="651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157026</xdr:rowOff>
    </xdr:from>
    <xdr:to>
      <xdr:col>19</xdr:col>
      <xdr:colOff>38100</xdr:colOff>
      <xdr:row>35</xdr:row>
      <xdr:rowOff>258626</xdr:rowOff>
    </xdr:to>
    <xdr:sp macro="" textlink="">
      <xdr:nvSpPr>
        <xdr:cNvPr id="138" name="楕円 137">
          <a:extLst>
            <a:ext uri="{FF2B5EF4-FFF2-40B4-BE49-F238E27FC236}">
              <a16:creationId xmlns:a16="http://schemas.microsoft.com/office/drawing/2014/main" id="{A2C86304-31BD-46DC-B2A5-4D0E4444BCF9}"/>
            </a:ext>
          </a:extLst>
        </xdr:cNvPr>
        <xdr:cNvSpPr/>
      </xdr:nvSpPr>
      <xdr:spPr bwMode="auto">
        <a:xfrm>
          <a:off x="3556000" y="6767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268803</xdr:rowOff>
    </xdr:from>
    <xdr:ext cx="762000" cy="259045"/>
    <xdr:sp macro="" textlink="">
      <xdr:nvSpPr>
        <xdr:cNvPr id="139" name="テキスト ボックス 138">
          <a:extLst>
            <a:ext uri="{FF2B5EF4-FFF2-40B4-BE49-F238E27FC236}">
              <a16:creationId xmlns:a16="http://schemas.microsoft.com/office/drawing/2014/main" id="{53E9C5EA-B221-447F-A6CC-F8ED0AA72A32}"/>
            </a:ext>
          </a:extLst>
        </xdr:cNvPr>
        <xdr:cNvSpPr txBox="1"/>
      </xdr:nvSpPr>
      <xdr:spPr>
        <a:xfrm>
          <a:off x="3225800" y="6536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143376</xdr:rowOff>
    </xdr:from>
    <xdr:to>
      <xdr:col>15</xdr:col>
      <xdr:colOff>101600</xdr:colOff>
      <xdr:row>35</xdr:row>
      <xdr:rowOff>244976</xdr:rowOff>
    </xdr:to>
    <xdr:sp macro="" textlink="">
      <xdr:nvSpPr>
        <xdr:cNvPr id="140" name="楕円 139">
          <a:extLst>
            <a:ext uri="{FF2B5EF4-FFF2-40B4-BE49-F238E27FC236}">
              <a16:creationId xmlns:a16="http://schemas.microsoft.com/office/drawing/2014/main" id="{37F4A3B2-E382-49CB-835D-47581A8737A7}"/>
            </a:ext>
          </a:extLst>
        </xdr:cNvPr>
        <xdr:cNvSpPr/>
      </xdr:nvSpPr>
      <xdr:spPr bwMode="auto">
        <a:xfrm>
          <a:off x="2857500" y="6753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229753</xdr:rowOff>
    </xdr:from>
    <xdr:ext cx="762000" cy="259045"/>
    <xdr:sp macro="" textlink="">
      <xdr:nvSpPr>
        <xdr:cNvPr id="141" name="テキスト ボックス 140">
          <a:extLst>
            <a:ext uri="{FF2B5EF4-FFF2-40B4-BE49-F238E27FC236}">
              <a16:creationId xmlns:a16="http://schemas.microsoft.com/office/drawing/2014/main" id="{642BE129-F665-4D96-9865-AB7263D5ED15}"/>
            </a:ext>
          </a:extLst>
        </xdr:cNvPr>
        <xdr:cNvSpPr txBox="1"/>
      </xdr:nvSpPr>
      <xdr:spPr>
        <a:xfrm>
          <a:off x="2527300" y="68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48BC769-E6FB-48B1-BB04-CE75FFEC240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D6EEAA7F-FB72-4474-8FF3-605EC62A1387}"/>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8454E71A-1E2F-446F-8262-2FA33F4F0BAB}"/>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5617A017-7CEC-4804-BC6C-432CB2B7F6D9}"/>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32F5235-7D8B-44EE-98E7-BA1EC96576D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9066465-76FE-49EF-9834-B1A075C384B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18CE829-6650-439F-BE3C-DB7DA388A96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3EE7008-AC8A-4D46-83D3-2A83BA21300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47F3E3-5FAB-42B5-ADFA-B7EFB03864D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BF5EEEFF-0850-4CF8-8A51-A5A64A33448C}"/>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62,191
61,258
46.63
29,682,458
29,075,264
492,473
12,510,646
18,417,497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AE5F2F37-6850-40D0-84FC-927FC31E7D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B430777-A824-43AB-9329-6CA208022F0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2F77CDA-9E0A-4E38-8F6E-54D6506A4A94}"/>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2D3F3B8-2A59-4279-A8C6-392E27767B3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881D2FE-5845-490E-BFEA-99BDE88448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A6061655-104C-4C6B-9493-F998EC35EBB1}"/>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76084319-9975-42BE-8DE5-24A299F44BE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433EFC73-5C1C-4CF7-9075-60322728D5F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3ACA2106-BE49-4DDE-8CED-D31D9063E417}"/>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6FB613A-CDC5-4DC1-877E-E4625C27191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D7FF285C-241E-464A-8A72-44A4789FB906}"/>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36E4CB0B-4115-40E6-B410-BFB1BEB145BB}"/>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5A0A5E8A-6060-4450-9F34-7FBD67ABA03A}"/>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59403EC5-A6FA-4ED4-83CB-75CFD52BFDD3}"/>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CCC973-F716-4DF4-AAD6-8CDCE2D0F82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2EB5A328-F13A-4011-B521-374BC55841F7}"/>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0FFC1F9-38C0-4661-A49D-7570DB98AA2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1A0049A4-9A61-4906-9B2E-BCA906FBAF4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10A5E7A1-6F9F-44BF-AADA-B25262C0E518}"/>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C8C7CF45-4568-48DD-B38C-C9A8BC5D6436}"/>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7B8C9E9C-D916-4340-8A8F-484B62A94687}"/>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95ECAA58-30C8-4A82-A15A-0E09F96B104C}"/>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90F302FE-33F0-4A76-80B4-234BD685A09B}"/>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65CB15AA-1292-4E20-AFBC-5EDC22BDC35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513C57EE-6466-4A24-90E1-5F3134E11A2A}"/>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A16B76DE-A038-4BC5-8802-5D20942244E5}"/>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EF8EFF6-431E-42C7-A527-7C1995D7A5A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1ADEAB08-9129-49C2-B1C3-60619FC3177B}"/>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549B82E2-B01A-42BC-A3AA-F368314AD455}"/>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CE4F568-1D41-4AE2-830D-C0DE353E91DC}"/>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B866C0BD-EF83-47A8-84D1-5EE7B39BA696}"/>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626E8945-4A22-4AFD-BA14-AD0DBCFF8D47}"/>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C17A6A89-36B1-41EB-99BC-4DE9B3F0A272}"/>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BCA0175C-E069-41D9-AC66-F5D287939943}"/>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90771D82-2361-428A-90D2-BBE6C5E905F2}"/>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9656740E-D1EE-423C-A565-7401C992FA91}"/>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10E32B3E-7CB9-4D54-8E75-873813DEBDD1}"/>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2364B0B0-8651-416B-81F4-BC4C90CE95BB}"/>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3C68141-85D9-4CDD-B6B7-C88A3AFB727B}"/>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574D8322-105E-4B74-BDB0-B975D6B85654}"/>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45F4D698-0A05-462A-BEF2-F42097C3BDBE}"/>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DD95D281-C077-470C-AF56-7EA1826944CE}"/>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E5C6BC47-6BFE-4FA7-AB01-66CDF3958535}"/>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177198D4-C2AA-4DE4-A612-B9BC9443EFE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a:extLst>
            <a:ext uri="{FF2B5EF4-FFF2-40B4-BE49-F238E27FC236}">
              <a16:creationId xmlns:a16="http://schemas.microsoft.com/office/drawing/2014/main" id="{47804371-AAA7-46EE-8B5F-4D0F855E8C68}"/>
            </a:ext>
          </a:extLst>
        </xdr:cNvPr>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a:extLst>
            <a:ext uri="{FF2B5EF4-FFF2-40B4-BE49-F238E27FC236}">
              <a16:creationId xmlns:a16="http://schemas.microsoft.com/office/drawing/2014/main" id="{D07EC72D-1F0B-40AD-9104-920EE4D81DB9}"/>
            </a:ext>
          </a:extLst>
        </xdr:cNvPr>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a:extLst>
            <a:ext uri="{FF2B5EF4-FFF2-40B4-BE49-F238E27FC236}">
              <a16:creationId xmlns:a16="http://schemas.microsoft.com/office/drawing/2014/main" id="{01CCA922-CEC0-483D-A803-E1075E33E801}"/>
            </a:ext>
          </a:extLst>
        </xdr:cNvPr>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a:extLst>
            <a:ext uri="{FF2B5EF4-FFF2-40B4-BE49-F238E27FC236}">
              <a16:creationId xmlns:a16="http://schemas.microsoft.com/office/drawing/2014/main" id="{ECDF4B75-E0D1-4D4E-96E9-BBDDC1026A0A}"/>
            </a:ext>
          </a:extLst>
        </xdr:cNvPr>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a:extLst>
            <a:ext uri="{FF2B5EF4-FFF2-40B4-BE49-F238E27FC236}">
              <a16:creationId xmlns:a16="http://schemas.microsoft.com/office/drawing/2014/main" id="{3FD98110-57E1-465A-92CF-761A76A47BE6}"/>
            </a:ext>
          </a:extLst>
        </xdr:cNvPr>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118288</xdr:rowOff>
    </xdr:from>
    <xdr:to>
      <xdr:col>24</xdr:col>
      <xdr:colOff>63500</xdr:colOff>
      <xdr:row>37</xdr:row>
      <xdr:rowOff>119564</xdr:rowOff>
    </xdr:to>
    <xdr:cxnSp macro="">
      <xdr:nvCxnSpPr>
        <xdr:cNvPr id="61" name="直線コネクタ 60">
          <a:extLst>
            <a:ext uri="{FF2B5EF4-FFF2-40B4-BE49-F238E27FC236}">
              <a16:creationId xmlns:a16="http://schemas.microsoft.com/office/drawing/2014/main" id="{89F2ED6E-C3D4-4192-8724-4CA88CA40387}"/>
            </a:ext>
          </a:extLst>
        </xdr:cNvPr>
        <xdr:cNvCxnSpPr/>
      </xdr:nvCxnSpPr>
      <xdr:spPr>
        <a:xfrm>
          <a:off x="3797300" y="6461938"/>
          <a:ext cx="838200" cy="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a:extLst>
            <a:ext uri="{FF2B5EF4-FFF2-40B4-BE49-F238E27FC236}">
              <a16:creationId xmlns:a16="http://schemas.microsoft.com/office/drawing/2014/main" id="{F9C53615-14DD-46E5-B2BC-B7B32E1C5324}"/>
            </a:ext>
          </a:extLst>
        </xdr:cNvPr>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a:extLst>
            <a:ext uri="{FF2B5EF4-FFF2-40B4-BE49-F238E27FC236}">
              <a16:creationId xmlns:a16="http://schemas.microsoft.com/office/drawing/2014/main" id="{06626001-3D7D-4F0B-AB27-BF5996DA05DC}"/>
            </a:ext>
          </a:extLst>
        </xdr:cNvPr>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118288</xdr:rowOff>
    </xdr:from>
    <xdr:to>
      <xdr:col>19</xdr:col>
      <xdr:colOff>177800</xdr:colOff>
      <xdr:row>37</xdr:row>
      <xdr:rowOff>153530</xdr:rowOff>
    </xdr:to>
    <xdr:cxnSp macro="">
      <xdr:nvCxnSpPr>
        <xdr:cNvPr id="64" name="直線コネクタ 63">
          <a:extLst>
            <a:ext uri="{FF2B5EF4-FFF2-40B4-BE49-F238E27FC236}">
              <a16:creationId xmlns:a16="http://schemas.microsoft.com/office/drawing/2014/main" id="{BE818EE2-820A-423E-B3CF-91358973B523}"/>
            </a:ext>
          </a:extLst>
        </xdr:cNvPr>
        <xdr:cNvCxnSpPr/>
      </xdr:nvCxnSpPr>
      <xdr:spPr>
        <a:xfrm flipV="1">
          <a:off x="2908300" y="6461938"/>
          <a:ext cx="889000" cy="3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a:extLst>
            <a:ext uri="{FF2B5EF4-FFF2-40B4-BE49-F238E27FC236}">
              <a16:creationId xmlns:a16="http://schemas.microsoft.com/office/drawing/2014/main" id="{F4B8E6F9-3E86-44ED-9ADF-B07FF619F3AB}"/>
            </a:ext>
          </a:extLst>
        </xdr:cNvPr>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a:extLst>
            <a:ext uri="{FF2B5EF4-FFF2-40B4-BE49-F238E27FC236}">
              <a16:creationId xmlns:a16="http://schemas.microsoft.com/office/drawing/2014/main" id="{E063D142-B052-4189-8E5A-ECC5B12E7A0E}"/>
            </a:ext>
          </a:extLst>
        </xdr:cNvPr>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153530</xdr:rowOff>
    </xdr:from>
    <xdr:to>
      <xdr:col>15</xdr:col>
      <xdr:colOff>50800</xdr:colOff>
      <xdr:row>37</xdr:row>
      <xdr:rowOff>160674</xdr:rowOff>
    </xdr:to>
    <xdr:cxnSp macro="">
      <xdr:nvCxnSpPr>
        <xdr:cNvPr id="67" name="直線コネクタ 66">
          <a:extLst>
            <a:ext uri="{FF2B5EF4-FFF2-40B4-BE49-F238E27FC236}">
              <a16:creationId xmlns:a16="http://schemas.microsoft.com/office/drawing/2014/main" id="{A1C2E4A0-D154-480A-9682-57151A20BA95}"/>
            </a:ext>
          </a:extLst>
        </xdr:cNvPr>
        <xdr:cNvCxnSpPr/>
      </xdr:nvCxnSpPr>
      <xdr:spPr>
        <a:xfrm flipV="1">
          <a:off x="2019300" y="6497180"/>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a:extLst>
            <a:ext uri="{FF2B5EF4-FFF2-40B4-BE49-F238E27FC236}">
              <a16:creationId xmlns:a16="http://schemas.microsoft.com/office/drawing/2014/main" id="{171448A3-90FB-4542-895B-2C4A2444ACC4}"/>
            </a:ext>
          </a:extLst>
        </xdr:cNvPr>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a:extLst>
            <a:ext uri="{FF2B5EF4-FFF2-40B4-BE49-F238E27FC236}">
              <a16:creationId xmlns:a16="http://schemas.microsoft.com/office/drawing/2014/main" id="{C2A4C85B-EB4F-4BE1-9DE7-BC2786C608A9}"/>
            </a:ext>
          </a:extLst>
        </xdr:cNvPr>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141624</xdr:rowOff>
    </xdr:from>
    <xdr:to>
      <xdr:col>10</xdr:col>
      <xdr:colOff>114300</xdr:colOff>
      <xdr:row>37</xdr:row>
      <xdr:rowOff>160674</xdr:rowOff>
    </xdr:to>
    <xdr:cxnSp macro="">
      <xdr:nvCxnSpPr>
        <xdr:cNvPr id="70" name="直線コネクタ 69">
          <a:extLst>
            <a:ext uri="{FF2B5EF4-FFF2-40B4-BE49-F238E27FC236}">
              <a16:creationId xmlns:a16="http://schemas.microsoft.com/office/drawing/2014/main" id="{2D78AFEF-6E3B-4EA0-8F0E-61E1ED241447}"/>
            </a:ext>
          </a:extLst>
        </xdr:cNvPr>
        <xdr:cNvCxnSpPr/>
      </xdr:nvCxnSpPr>
      <xdr:spPr>
        <a:xfrm>
          <a:off x="1130300" y="6485274"/>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a:extLst>
            <a:ext uri="{FF2B5EF4-FFF2-40B4-BE49-F238E27FC236}">
              <a16:creationId xmlns:a16="http://schemas.microsoft.com/office/drawing/2014/main" id="{B1DBF024-ED5D-46C1-B265-2B30C9280155}"/>
            </a:ext>
          </a:extLst>
        </xdr:cNvPr>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a:extLst>
            <a:ext uri="{FF2B5EF4-FFF2-40B4-BE49-F238E27FC236}">
              <a16:creationId xmlns:a16="http://schemas.microsoft.com/office/drawing/2014/main" id="{B9DE0AC2-6F45-4428-87E2-15B29D05027D}"/>
            </a:ext>
          </a:extLst>
        </xdr:cNvPr>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64154</xdr:rowOff>
    </xdr:from>
    <xdr:to>
      <xdr:col>6</xdr:col>
      <xdr:colOff>38100</xdr:colOff>
      <xdr:row>35</xdr:row>
      <xdr:rowOff>165754</xdr:rowOff>
    </xdr:to>
    <xdr:sp macro="" textlink="">
      <xdr:nvSpPr>
        <xdr:cNvPr id="73" name="フローチャート: 判断 72">
          <a:extLst>
            <a:ext uri="{FF2B5EF4-FFF2-40B4-BE49-F238E27FC236}">
              <a16:creationId xmlns:a16="http://schemas.microsoft.com/office/drawing/2014/main" id="{2A48D9EF-A029-453D-AC28-3A1EE2D79FF8}"/>
            </a:ext>
          </a:extLst>
        </xdr:cNvPr>
        <xdr:cNvSpPr/>
      </xdr:nvSpPr>
      <xdr:spPr>
        <a:xfrm>
          <a:off x="1079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10831</xdr:rowOff>
    </xdr:from>
    <xdr:ext cx="534377" cy="259045"/>
    <xdr:sp macro="" textlink="">
      <xdr:nvSpPr>
        <xdr:cNvPr id="74" name="テキスト ボックス 73">
          <a:extLst>
            <a:ext uri="{FF2B5EF4-FFF2-40B4-BE49-F238E27FC236}">
              <a16:creationId xmlns:a16="http://schemas.microsoft.com/office/drawing/2014/main" id="{C4158E2E-AB1E-40EB-A6CA-929FCD134E61}"/>
            </a:ext>
          </a:extLst>
        </xdr:cNvPr>
        <xdr:cNvSpPr txBox="1"/>
      </xdr:nvSpPr>
      <xdr:spPr>
        <a:xfrm>
          <a:off x="863111" y="584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5BF1B002-7828-4144-A4CA-F79B99580053}"/>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EEDDB6D2-7537-4657-B61D-D8B419616C6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31EDDC52-04B3-43F8-8128-7E858EA48867}"/>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DB5FF003-912D-417C-A829-E3CE5B669E2F}"/>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C7EA6A12-C541-4621-AD15-E8CBDA0E73F8}"/>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68764</xdr:rowOff>
    </xdr:from>
    <xdr:to>
      <xdr:col>24</xdr:col>
      <xdr:colOff>114300</xdr:colOff>
      <xdr:row>37</xdr:row>
      <xdr:rowOff>170364</xdr:rowOff>
    </xdr:to>
    <xdr:sp macro="" textlink="">
      <xdr:nvSpPr>
        <xdr:cNvPr id="80" name="楕円 79">
          <a:extLst>
            <a:ext uri="{FF2B5EF4-FFF2-40B4-BE49-F238E27FC236}">
              <a16:creationId xmlns:a16="http://schemas.microsoft.com/office/drawing/2014/main" id="{967C041A-258E-4109-94C1-A9E468558C86}"/>
            </a:ext>
          </a:extLst>
        </xdr:cNvPr>
        <xdr:cNvSpPr/>
      </xdr:nvSpPr>
      <xdr:spPr>
        <a:xfrm>
          <a:off x="4584700" y="64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47191</xdr:rowOff>
    </xdr:from>
    <xdr:ext cx="534377" cy="259045"/>
    <xdr:sp macro="" textlink="">
      <xdr:nvSpPr>
        <xdr:cNvPr id="81" name="人件費該当値テキスト">
          <a:extLst>
            <a:ext uri="{FF2B5EF4-FFF2-40B4-BE49-F238E27FC236}">
              <a16:creationId xmlns:a16="http://schemas.microsoft.com/office/drawing/2014/main" id="{BBE7690C-978B-485D-8314-D796CA1B7FC9}"/>
            </a:ext>
          </a:extLst>
        </xdr:cNvPr>
        <xdr:cNvSpPr txBox="1"/>
      </xdr:nvSpPr>
      <xdr:spPr>
        <a:xfrm>
          <a:off x="4686300" y="639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67488</xdr:rowOff>
    </xdr:from>
    <xdr:to>
      <xdr:col>20</xdr:col>
      <xdr:colOff>38100</xdr:colOff>
      <xdr:row>37</xdr:row>
      <xdr:rowOff>169087</xdr:rowOff>
    </xdr:to>
    <xdr:sp macro="" textlink="">
      <xdr:nvSpPr>
        <xdr:cNvPr id="82" name="楕円 81">
          <a:extLst>
            <a:ext uri="{FF2B5EF4-FFF2-40B4-BE49-F238E27FC236}">
              <a16:creationId xmlns:a16="http://schemas.microsoft.com/office/drawing/2014/main" id="{2535BA08-86C2-4DAA-9938-3CBE79D4918D}"/>
            </a:ext>
          </a:extLst>
        </xdr:cNvPr>
        <xdr:cNvSpPr/>
      </xdr:nvSpPr>
      <xdr:spPr>
        <a:xfrm>
          <a:off x="3746500" y="64111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160215</xdr:rowOff>
    </xdr:from>
    <xdr:ext cx="534377" cy="259045"/>
    <xdr:sp macro="" textlink="">
      <xdr:nvSpPr>
        <xdr:cNvPr id="83" name="テキスト ボックス 82">
          <a:extLst>
            <a:ext uri="{FF2B5EF4-FFF2-40B4-BE49-F238E27FC236}">
              <a16:creationId xmlns:a16="http://schemas.microsoft.com/office/drawing/2014/main" id="{1B1E2CC9-3476-49F1-9E6B-FA5CBA9FBC8B}"/>
            </a:ext>
          </a:extLst>
        </xdr:cNvPr>
        <xdr:cNvSpPr txBox="1"/>
      </xdr:nvSpPr>
      <xdr:spPr>
        <a:xfrm>
          <a:off x="3530111" y="650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102730</xdr:rowOff>
    </xdr:from>
    <xdr:to>
      <xdr:col>15</xdr:col>
      <xdr:colOff>101600</xdr:colOff>
      <xdr:row>38</xdr:row>
      <xdr:rowOff>32880</xdr:rowOff>
    </xdr:to>
    <xdr:sp macro="" textlink="">
      <xdr:nvSpPr>
        <xdr:cNvPr id="84" name="楕円 83">
          <a:extLst>
            <a:ext uri="{FF2B5EF4-FFF2-40B4-BE49-F238E27FC236}">
              <a16:creationId xmlns:a16="http://schemas.microsoft.com/office/drawing/2014/main" id="{5C2EC714-0490-4423-A68C-DF82FCE97602}"/>
            </a:ext>
          </a:extLst>
        </xdr:cNvPr>
        <xdr:cNvSpPr/>
      </xdr:nvSpPr>
      <xdr:spPr>
        <a:xfrm>
          <a:off x="2857500" y="64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24007</xdr:rowOff>
    </xdr:from>
    <xdr:ext cx="534377" cy="259045"/>
    <xdr:sp macro="" textlink="">
      <xdr:nvSpPr>
        <xdr:cNvPr id="85" name="テキスト ボックス 84">
          <a:extLst>
            <a:ext uri="{FF2B5EF4-FFF2-40B4-BE49-F238E27FC236}">
              <a16:creationId xmlns:a16="http://schemas.microsoft.com/office/drawing/2014/main" id="{15FB9D26-4F39-4E08-B4A1-2A92A6E06838}"/>
            </a:ext>
          </a:extLst>
        </xdr:cNvPr>
        <xdr:cNvSpPr txBox="1"/>
      </xdr:nvSpPr>
      <xdr:spPr>
        <a:xfrm>
          <a:off x="2641111" y="653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109874</xdr:rowOff>
    </xdr:from>
    <xdr:to>
      <xdr:col>10</xdr:col>
      <xdr:colOff>165100</xdr:colOff>
      <xdr:row>38</xdr:row>
      <xdr:rowOff>40024</xdr:rowOff>
    </xdr:to>
    <xdr:sp macro="" textlink="">
      <xdr:nvSpPr>
        <xdr:cNvPr id="86" name="楕円 85">
          <a:extLst>
            <a:ext uri="{FF2B5EF4-FFF2-40B4-BE49-F238E27FC236}">
              <a16:creationId xmlns:a16="http://schemas.microsoft.com/office/drawing/2014/main" id="{1BF889F8-2EE3-4B7A-BEB2-7A8234FE14F4}"/>
            </a:ext>
          </a:extLst>
        </xdr:cNvPr>
        <xdr:cNvSpPr/>
      </xdr:nvSpPr>
      <xdr:spPr>
        <a:xfrm>
          <a:off x="1968500" y="645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31151</xdr:rowOff>
    </xdr:from>
    <xdr:ext cx="534377" cy="259045"/>
    <xdr:sp macro="" textlink="">
      <xdr:nvSpPr>
        <xdr:cNvPr id="87" name="テキスト ボックス 86">
          <a:extLst>
            <a:ext uri="{FF2B5EF4-FFF2-40B4-BE49-F238E27FC236}">
              <a16:creationId xmlns:a16="http://schemas.microsoft.com/office/drawing/2014/main" id="{04A3DFDA-07BF-4F5D-8FC7-90C3DCA79786}"/>
            </a:ext>
          </a:extLst>
        </xdr:cNvPr>
        <xdr:cNvSpPr txBox="1"/>
      </xdr:nvSpPr>
      <xdr:spPr>
        <a:xfrm>
          <a:off x="1752111" y="654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90824</xdr:rowOff>
    </xdr:from>
    <xdr:to>
      <xdr:col>6</xdr:col>
      <xdr:colOff>38100</xdr:colOff>
      <xdr:row>38</xdr:row>
      <xdr:rowOff>20974</xdr:rowOff>
    </xdr:to>
    <xdr:sp macro="" textlink="">
      <xdr:nvSpPr>
        <xdr:cNvPr id="88" name="楕円 87">
          <a:extLst>
            <a:ext uri="{FF2B5EF4-FFF2-40B4-BE49-F238E27FC236}">
              <a16:creationId xmlns:a16="http://schemas.microsoft.com/office/drawing/2014/main" id="{006CAF65-03B9-452C-B2AA-CBB4DF4D59D3}"/>
            </a:ext>
          </a:extLst>
        </xdr:cNvPr>
        <xdr:cNvSpPr/>
      </xdr:nvSpPr>
      <xdr:spPr>
        <a:xfrm>
          <a:off x="1079500" y="643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12101</xdr:rowOff>
    </xdr:from>
    <xdr:ext cx="534377" cy="259045"/>
    <xdr:sp macro="" textlink="">
      <xdr:nvSpPr>
        <xdr:cNvPr id="89" name="テキスト ボックス 88">
          <a:extLst>
            <a:ext uri="{FF2B5EF4-FFF2-40B4-BE49-F238E27FC236}">
              <a16:creationId xmlns:a16="http://schemas.microsoft.com/office/drawing/2014/main" id="{D74405DF-534C-4E64-8985-A479D5C3E535}"/>
            </a:ext>
          </a:extLst>
        </xdr:cNvPr>
        <xdr:cNvSpPr txBox="1"/>
      </xdr:nvSpPr>
      <xdr:spPr>
        <a:xfrm>
          <a:off x="863111" y="65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C616E2FE-E6F5-4936-9CB7-54CE954B17B3}"/>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C0248C8B-1865-41B8-8730-28EE6B3B9F4D}"/>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1F8E1081-EB03-4BB7-8C27-13B9F253DFFD}"/>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54F7D114-A32D-4DAD-B099-E54D5EED2EB1}"/>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EAF1E9F9-8A58-4BF5-92E3-07CB0FFD7A03}"/>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AB168487-92CD-4354-823E-287CB9CD73D7}"/>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4CFADCC2-8E42-4613-9D66-804E0AF58AE5}"/>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BFE7824F-36D7-4829-8077-3D2BC53C3B3A}"/>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78EBCCCF-3734-499F-8FC2-7F2951A3364A}"/>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50EC6902-9497-4838-B89E-97435C1B5D39}"/>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CFCEE5E7-CE2B-4C90-A6AB-8CA620951ACE}"/>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a:extLst>
            <a:ext uri="{FF2B5EF4-FFF2-40B4-BE49-F238E27FC236}">
              <a16:creationId xmlns:a16="http://schemas.microsoft.com/office/drawing/2014/main" id="{EBAFED02-D4C9-479A-B68E-7D7FAE47F57C}"/>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a:extLst>
            <a:ext uri="{FF2B5EF4-FFF2-40B4-BE49-F238E27FC236}">
              <a16:creationId xmlns:a16="http://schemas.microsoft.com/office/drawing/2014/main" id="{DFCFA92E-C3A5-42DE-A43D-9BF4B55ED999}"/>
            </a:ext>
          </a:extLst>
        </xdr:cNvPr>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a:extLst>
            <a:ext uri="{FF2B5EF4-FFF2-40B4-BE49-F238E27FC236}">
              <a16:creationId xmlns:a16="http://schemas.microsoft.com/office/drawing/2014/main" id="{7918AF2A-1600-474B-AFB7-6CE4C9C954BC}"/>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a:extLst>
            <a:ext uri="{FF2B5EF4-FFF2-40B4-BE49-F238E27FC236}">
              <a16:creationId xmlns:a16="http://schemas.microsoft.com/office/drawing/2014/main" id="{CDC51F21-1FC9-4E75-AC0C-B11003797C9D}"/>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a:extLst>
            <a:ext uri="{FF2B5EF4-FFF2-40B4-BE49-F238E27FC236}">
              <a16:creationId xmlns:a16="http://schemas.microsoft.com/office/drawing/2014/main" id="{02C1912C-6ACB-4050-861D-5A0349448524}"/>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a:extLst>
            <a:ext uri="{FF2B5EF4-FFF2-40B4-BE49-F238E27FC236}">
              <a16:creationId xmlns:a16="http://schemas.microsoft.com/office/drawing/2014/main" id="{ADA80266-AF60-4B6D-BCF8-6A92226DD582}"/>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9B5814FE-762B-4B47-8FEF-E061BCD11F05}"/>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E1A10FB3-FFEA-4DFE-A83E-44469B477501}"/>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a:extLst>
            <a:ext uri="{FF2B5EF4-FFF2-40B4-BE49-F238E27FC236}">
              <a16:creationId xmlns:a16="http://schemas.microsoft.com/office/drawing/2014/main" id="{F0E6EEA3-39FC-4507-BA48-D87DAB0DF3B9}"/>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a:extLst>
            <a:ext uri="{FF2B5EF4-FFF2-40B4-BE49-F238E27FC236}">
              <a16:creationId xmlns:a16="http://schemas.microsoft.com/office/drawing/2014/main" id="{A19782C5-F891-4F06-A659-0AE61F0141B0}"/>
            </a:ext>
          </a:extLst>
        </xdr:cNvPr>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a:extLst>
            <a:ext uri="{FF2B5EF4-FFF2-40B4-BE49-F238E27FC236}">
              <a16:creationId xmlns:a16="http://schemas.microsoft.com/office/drawing/2014/main" id="{4406AB63-8A80-4687-948F-897F90535F85}"/>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a:extLst>
            <a:ext uri="{FF2B5EF4-FFF2-40B4-BE49-F238E27FC236}">
              <a16:creationId xmlns:a16="http://schemas.microsoft.com/office/drawing/2014/main" id="{D66987DA-D3A3-4791-B4EA-8BF0F78CF78C}"/>
            </a:ext>
          </a:extLst>
        </xdr:cNvPr>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a:extLst>
            <a:ext uri="{FF2B5EF4-FFF2-40B4-BE49-F238E27FC236}">
              <a16:creationId xmlns:a16="http://schemas.microsoft.com/office/drawing/2014/main" id="{D4FF7CD3-CF0D-4C38-92DB-8F5CFAE93EEB}"/>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a:extLst>
            <a:ext uri="{FF2B5EF4-FFF2-40B4-BE49-F238E27FC236}">
              <a16:creationId xmlns:a16="http://schemas.microsoft.com/office/drawing/2014/main" id="{3451401F-A8AF-4CDB-B57E-98E81A71E4FA}"/>
            </a:ext>
          </a:extLst>
        </xdr:cNvPr>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18BB615A-CCD3-44F7-93F2-CBF743AA117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E4FEBF13-C001-468D-9A0F-725E56CE02CE}"/>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91B4B545-B6BC-4609-91DD-FAFDDFF0A79F}"/>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a:extLst>
            <a:ext uri="{FF2B5EF4-FFF2-40B4-BE49-F238E27FC236}">
              <a16:creationId xmlns:a16="http://schemas.microsoft.com/office/drawing/2014/main" id="{72B94D26-1F4F-40D7-AA80-287188A88E6F}"/>
            </a:ext>
          </a:extLst>
        </xdr:cNvPr>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a:extLst>
            <a:ext uri="{FF2B5EF4-FFF2-40B4-BE49-F238E27FC236}">
              <a16:creationId xmlns:a16="http://schemas.microsoft.com/office/drawing/2014/main" id="{005029FC-EFFA-44E0-980E-C8E6F29B10A9}"/>
            </a:ext>
          </a:extLst>
        </xdr:cNvPr>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a:extLst>
            <a:ext uri="{FF2B5EF4-FFF2-40B4-BE49-F238E27FC236}">
              <a16:creationId xmlns:a16="http://schemas.microsoft.com/office/drawing/2014/main" id="{3BF4C575-0892-420A-A82B-F0933ABB0AA5}"/>
            </a:ext>
          </a:extLst>
        </xdr:cNvPr>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a:extLst>
            <a:ext uri="{FF2B5EF4-FFF2-40B4-BE49-F238E27FC236}">
              <a16:creationId xmlns:a16="http://schemas.microsoft.com/office/drawing/2014/main" id="{0DDDA85B-FC45-4ACC-8E09-65315621C523}"/>
            </a:ext>
          </a:extLst>
        </xdr:cNvPr>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a:extLst>
            <a:ext uri="{FF2B5EF4-FFF2-40B4-BE49-F238E27FC236}">
              <a16:creationId xmlns:a16="http://schemas.microsoft.com/office/drawing/2014/main" id="{A8CA85AA-582D-47A3-A0F3-FF7028E4EE47}"/>
            </a:ext>
          </a:extLst>
        </xdr:cNvPr>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150473</xdr:rowOff>
    </xdr:from>
    <xdr:to>
      <xdr:col>24</xdr:col>
      <xdr:colOff>63500</xdr:colOff>
      <xdr:row>57</xdr:row>
      <xdr:rowOff>79493</xdr:rowOff>
    </xdr:to>
    <xdr:cxnSp macro="">
      <xdr:nvCxnSpPr>
        <xdr:cNvPr id="123" name="直線コネクタ 122">
          <a:extLst>
            <a:ext uri="{FF2B5EF4-FFF2-40B4-BE49-F238E27FC236}">
              <a16:creationId xmlns:a16="http://schemas.microsoft.com/office/drawing/2014/main" id="{F08FC63C-B0BB-4DC0-B423-F517502EDFAF}"/>
            </a:ext>
          </a:extLst>
        </xdr:cNvPr>
        <xdr:cNvCxnSpPr/>
      </xdr:nvCxnSpPr>
      <xdr:spPr>
        <a:xfrm>
          <a:off x="3797300" y="9751673"/>
          <a:ext cx="838200" cy="10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a:extLst>
            <a:ext uri="{FF2B5EF4-FFF2-40B4-BE49-F238E27FC236}">
              <a16:creationId xmlns:a16="http://schemas.microsoft.com/office/drawing/2014/main" id="{828B6991-BFCF-49D7-9937-4A536AC2DE6E}"/>
            </a:ext>
          </a:extLst>
        </xdr:cNvPr>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a:extLst>
            <a:ext uri="{FF2B5EF4-FFF2-40B4-BE49-F238E27FC236}">
              <a16:creationId xmlns:a16="http://schemas.microsoft.com/office/drawing/2014/main" id="{C12121F2-44F4-44B6-A95C-1520E8F1AFE1}"/>
            </a:ext>
          </a:extLst>
        </xdr:cNvPr>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150473</xdr:rowOff>
    </xdr:from>
    <xdr:to>
      <xdr:col>19</xdr:col>
      <xdr:colOff>177800</xdr:colOff>
      <xdr:row>57</xdr:row>
      <xdr:rowOff>105125</xdr:rowOff>
    </xdr:to>
    <xdr:cxnSp macro="">
      <xdr:nvCxnSpPr>
        <xdr:cNvPr id="126" name="直線コネクタ 125">
          <a:extLst>
            <a:ext uri="{FF2B5EF4-FFF2-40B4-BE49-F238E27FC236}">
              <a16:creationId xmlns:a16="http://schemas.microsoft.com/office/drawing/2014/main" id="{5B709FE8-4251-4925-B069-218C9D75845A}"/>
            </a:ext>
          </a:extLst>
        </xdr:cNvPr>
        <xdr:cNvCxnSpPr/>
      </xdr:nvCxnSpPr>
      <xdr:spPr>
        <a:xfrm flipV="1">
          <a:off x="2908300" y="9751673"/>
          <a:ext cx="889000" cy="12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a:extLst>
            <a:ext uri="{FF2B5EF4-FFF2-40B4-BE49-F238E27FC236}">
              <a16:creationId xmlns:a16="http://schemas.microsoft.com/office/drawing/2014/main" id="{71632F62-F382-4CFD-BF51-8831FAE473A0}"/>
            </a:ext>
          </a:extLst>
        </xdr:cNvPr>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a:extLst>
            <a:ext uri="{FF2B5EF4-FFF2-40B4-BE49-F238E27FC236}">
              <a16:creationId xmlns:a16="http://schemas.microsoft.com/office/drawing/2014/main" id="{68B65C25-D5E0-4CDC-9C43-695ADB2D15DC}"/>
            </a:ext>
          </a:extLst>
        </xdr:cNvPr>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105125</xdr:rowOff>
    </xdr:from>
    <xdr:to>
      <xdr:col>15</xdr:col>
      <xdr:colOff>50800</xdr:colOff>
      <xdr:row>57</xdr:row>
      <xdr:rowOff>117497</xdr:rowOff>
    </xdr:to>
    <xdr:cxnSp macro="">
      <xdr:nvCxnSpPr>
        <xdr:cNvPr id="129" name="直線コネクタ 128">
          <a:extLst>
            <a:ext uri="{FF2B5EF4-FFF2-40B4-BE49-F238E27FC236}">
              <a16:creationId xmlns:a16="http://schemas.microsoft.com/office/drawing/2014/main" id="{DD7D9691-44B2-4170-8F6F-C6C0BE40B201}"/>
            </a:ext>
          </a:extLst>
        </xdr:cNvPr>
        <xdr:cNvCxnSpPr/>
      </xdr:nvCxnSpPr>
      <xdr:spPr>
        <a:xfrm flipV="1">
          <a:off x="2019300" y="9877775"/>
          <a:ext cx="889000" cy="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a:extLst>
            <a:ext uri="{FF2B5EF4-FFF2-40B4-BE49-F238E27FC236}">
              <a16:creationId xmlns:a16="http://schemas.microsoft.com/office/drawing/2014/main" id="{24352C45-838F-4B37-83B7-B2B1B1B6595B}"/>
            </a:ext>
          </a:extLst>
        </xdr:cNvPr>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a:extLst>
            <a:ext uri="{FF2B5EF4-FFF2-40B4-BE49-F238E27FC236}">
              <a16:creationId xmlns:a16="http://schemas.microsoft.com/office/drawing/2014/main" id="{C7F46F7C-A5D9-4DC3-8A9A-86051EB4CD6D}"/>
            </a:ext>
          </a:extLst>
        </xdr:cNvPr>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139929</xdr:rowOff>
    </xdr:from>
    <xdr:to>
      <xdr:col>10</xdr:col>
      <xdr:colOff>114300</xdr:colOff>
      <xdr:row>57</xdr:row>
      <xdr:rowOff>117497</xdr:rowOff>
    </xdr:to>
    <xdr:cxnSp macro="">
      <xdr:nvCxnSpPr>
        <xdr:cNvPr id="132" name="直線コネクタ 131">
          <a:extLst>
            <a:ext uri="{FF2B5EF4-FFF2-40B4-BE49-F238E27FC236}">
              <a16:creationId xmlns:a16="http://schemas.microsoft.com/office/drawing/2014/main" id="{9FB48494-6405-4F86-8F56-3C7C9A448E7C}"/>
            </a:ext>
          </a:extLst>
        </xdr:cNvPr>
        <xdr:cNvCxnSpPr/>
      </xdr:nvCxnSpPr>
      <xdr:spPr>
        <a:xfrm>
          <a:off x="1130300" y="9741129"/>
          <a:ext cx="889000" cy="14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a:extLst>
            <a:ext uri="{FF2B5EF4-FFF2-40B4-BE49-F238E27FC236}">
              <a16:creationId xmlns:a16="http://schemas.microsoft.com/office/drawing/2014/main" id="{72BFB228-6AC0-4C68-A3D0-DB0B899BE09B}"/>
            </a:ext>
          </a:extLst>
        </xdr:cNvPr>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a:extLst>
            <a:ext uri="{FF2B5EF4-FFF2-40B4-BE49-F238E27FC236}">
              <a16:creationId xmlns:a16="http://schemas.microsoft.com/office/drawing/2014/main" id="{6317156F-3184-4EE1-93DA-AD151CF297FF}"/>
            </a:ext>
          </a:extLst>
        </xdr:cNvPr>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61354</xdr:rowOff>
    </xdr:from>
    <xdr:to>
      <xdr:col>6</xdr:col>
      <xdr:colOff>38100</xdr:colOff>
      <xdr:row>52</xdr:row>
      <xdr:rowOff>162954</xdr:rowOff>
    </xdr:to>
    <xdr:sp macro="" textlink="">
      <xdr:nvSpPr>
        <xdr:cNvPr id="135" name="フローチャート: 判断 134">
          <a:extLst>
            <a:ext uri="{FF2B5EF4-FFF2-40B4-BE49-F238E27FC236}">
              <a16:creationId xmlns:a16="http://schemas.microsoft.com/office/drawing/2014/main" id="{9788014F-5E39-4CE8-9529-B5734C2ABBAC}"/>
            </a:ext>
          </a:extLst>
        </xdr:cNvPr>
        <xdr:cNvSpPr/>
      </xdr:nvSpPr>
      <xdr:spPr>
        <a:xfrm>
          <a:off x="1079500" y="897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8031</xdr:rowOff>
    </xdr:from>
    <xdr:ext cx="534377" cy="259045"/>
    <xdr:sp macro="" textlink="">
      <xdr:nvSpPr>
        <xdr:cNvPr id="136" name="テキスト ボックス 135">
          <a:extLst>
            <a:ext uri="{FF2B5EF4-FFF2-40B4-BE49-F238E27FC236}">
              <a16:creationId xmlns:a16="http://schemas.microsoft.com/office/drawing/2014/main" id="{D77F45A1-F5DE-4888-9B4C-DDCA4F8FF923}"/>
            </a:ext>
          </a:extLst>
        </xdr:cNvPr>
        <xdr:cNvSpPr txBox="1"/>
      </xdr:nvSpPr>
      <xdr:spPr>
        <a:xfrm>
          <a:off x="863111" y="875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3BB688B6-0DCC-44A3-996D-E305D33580CF}"/>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ABC837EF-07C2-4C56-8B9D-946F5870D59B}"/>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849A447A-BA2B-4EEA-AC0B-EFEA5AC91D67}"/>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D269E039-A1F6-48CF-8B19-35E83FBFBA67}"/>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FBC62E5-173D-47F8-A5AB-F005A8136D67}"/>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28693</xdr:rowOff>
    </xdr:from>
    <xdr:to>
      <xdr:col>24</xdr:col>
      <xdr:colOff>114300</xdr:colOff>
      <xdr:row>57</xdr:row>
      <xdr:rowOff>130293</xdr:rowOff>
    </xdr:to>
    <xdr:sp macro="" textlink="">
      <xdr:nvSpPr>
        <xdr:cNvPr id="142" name="楕円 141">
          <a:extLst>
            <a:ext uri="{FF2B5EF4-FFF2-40B4-BE49-F238E27FC236}">
              <a16:creationId xmlns:a16="http://schemas.microsoft.com/office/drawing/2014/main" id="{92E64002-1521-4CAC-89AE-CC82CC86246B}"/>
            </a:ext>
          </a:extLst>
        </xdr:cNvPr>
        <xdr:cNvSpPr/>
      </xdr:nvSpPr>
      <xdr:spPr>
        <a:xfrm>
          <a:off x="4584700" y="98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7120</xdr:rowOff>
    </xdr:from>
    <xdr:ext cx="534377" cy="259045"/>
    <xdr:sp macro="" textlink="">
      <xdr:nvSpPr>
        <xdr:cNvPr id="143" name="物件費該当値テキスト">
          <a:extLst>
            <a:ext uri="{FF2B5EF4-FFF2-40B4-BE49-F238E27FC236}">
              <a16:creationId xmlns:a16="http://schemas.microsoft.com/office/drawing/2014/main" id="{88B9668D-FEE2-4860-9240-5B29FBE2E4F5}"/>
            </a:ext>
          </a:extLst>
        </xdr:cNvPr>
        <xdr:cNvSpPr txBox="1"/>
      </xdr:nvSpPr>
      <xdr:spPr>
        <a:xfrm>
          <a:off x="4686300" y="97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99673</xdr:rowOff>
    </xdr:from>
    <xdr:to>
      <xdr:col>20</xdr:col>
      <xdr:colOff>38100</xdr:colOff>
      <xdr:row>57</xdr:row>
      <xdr:rowOff>29823</xdr:rowOff>
    </xdr:to>
    <xdr:sp macro="" textlink="">
      <xdr:nvSpPr>
        <xdr:cNvPr id="144" name="楕円 143">
          <a:extLst>
            <a:ext uri="{FF2B5EF4-FFF2-40B4-BE49-F238E27FC236}">
              <a16:creationId xmlns:a16="http://schemas.microsoft.com/office/drawing/2014/main" id="{3741C4AC-8E05-4279-AF80-579816E7E6D7}"/>
            </a:ext>
          </a:extLst>
        </xdr:cNvPr>
        <xdr:cNvSpPr/>
      </xdr:nvSpPr>
      <xdr:spPr>
        <a:xfrm>
          <a:off x="3746500" y="9700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20950</xdr:rowOff>
    </xdr:from>
    <xdr:ext cx="534377" cy="259045"/>
    <xdr:sp macro="" textlink="">
      <xdr:nvSpPr>
        <xdr:cNvPr id="145" name="テキスト ボックス 144">
          <a:extLst>
            <a:ext uri="{FF2B5EF4-FFF2-40B4-BE49-F238E27FC236}">
              <a16:creationId xmlns:a16="http://schemas.microsoft.com/office/drawing/2014/main" id="{6727BA1E-FCCA-4675-BF65-90E55EB9C4BA}"/>
            </a:ext>
          </a:extLst>
        </xdr:cNvPr>
        <xdr:cNvSpPr txBox="1"/>
      </xdr:nvSpPr>
      <xdr:spPr>
        <a:xfrm>
          <a:off x="3530111" y="979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54325</xdr:rowOff>
    </xdr:from>
    <xdr:to>
      <xdr:col>15</xdr:col>
      <xdr:colOff>101600</xdr:colOff>
      <xdr:row>57</xdr:row>
      <xdr:rowOff>155925</xdr:rowOff>
    </xdr:to>
    <xdr:sp macro="" textlink="">
      <xdr:nvSpPr>
        <xdr:cNvPr id="146" name="楕円 145">
          <a:extLst>
            <a:ext uri="{FF2B5EF4-FFF2-40B4-BE49-F238E27FC236}">
              <a16:creationId xmlns:a16="http://schemas.microsoft.com/office/drawing/2014/main" id="{457A452C-AAB6-4D55-888A-D98F41BEB56D}"/>
            </a:ext>
          </a:extLst>
        </xdr:cNvPr>
        <xdr:cNvSpPr/>
      </xdr:nvSpPr>
      <xdr:spPr>
        <a:xfrm>
          <a:off x="2857500" y="98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147052</xdr:rowOff>
    </xdr:from>
    <xdr:ext cx="534377" cy="259045"/>
    <xdr:sp macro="" textlink="">
      <xdr:nvSpPr>
        <xdr:cNvPr id="147" name="テキスト ボックス 146">
          <a:extLst>
            <a:ext uri="{FF2B5EF4-FFF2-40B4-BE49-F238E27FC236}">
              <a16:creationId xmlns:a16="http://schemas.microsoft.com/office/drawing/2014/main" id="{1988457A-5E1E-4AE8-9F63-A027A5CF0481}"/>
            </a:ext>
          </a:extLst>
        </xdr:cNvPr>
        <xdr:cNvSpPr txBox="1"/>
      </xdr:nvSpPr>
      <xdr:spPr>
        <a:xfrm>
          <a:off x="2641111" y="991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66697</xdr:rowOff>
    </xdr:from>
    <xdr:to>
      <xdr:col>10</xdr:col>
      <xdr:colOff>165100</xdr:colOff>
      <xdr:row>57</xdr:row>
      <xdr:rowOff>168297</xdr:rowOff>
    </xdr:to>
    <xdr:sp macro="" textlink="">
      <xdr:nvSpPr>
        <xdr:cNvPr id="148" name="楕円 147">
          <a:extLst>
            <a:ext uri="{FF2B5EF4-FFF2-40B4-BE49-F238E27FC236}">
              <a16:creationId xmlns:a16="http://schemas.microsoft.com/office/drawing/2014/main" id="{4D235999-815D-441A-B773-E4A7200EC52D}"/>
            </a:ext>
          </a:extLst>
        </xdr:cNvPr>
        <xdr:cNvSpPr/>
      </xdr:nvSpPr>
      <xdr:spPr>
        <a:xfrm>
          <a:off x="1968500" y="983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159424</xdr:rowOff>
    </xdr:from>
    <xdr:ext cx="534377" cy="259045"/>
    <xdr:sp macro="" textlink="">
      <xdr:nvSpPr>
        <xdr:cNvPr id="149" name="テキスト ボックス 148">
          <a:extLst>
            <a:ext uri="{FF2B5EF4-FFF2-40B4-BE49-F238E27FC236}">
              <a16:creationId xmlns:a16="http://schemas.microsoft.com/office/drawing/2014/main" id="{D3592CCF-4B0F-4CC4-B1C5-8F5E86DC5E97}"/>
            </a:ext>
          </a:extLst>
        </xdr:cNvPr>
        <xdr:cNvSpPr txBox="1"/>
      </xdr:nvSpPr>
      <xdr:spPr>
        <a:xfrm>
          <a:off x="1752111" y="993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89129</xdr:rowOff>
    </xdr:from>
    <xdr:to>
      <xdr:col>6</xdr:col>
      <xdr:colOff>38100</xdr:colOff>
      <xdr:row>57</xdr:row>
      <xdr:rowOff>19279</xdr:rowOff>
    </xdr:to>
    <xdr:sp macro="" textlink="">
      <xdr:nvSpPr>
        <xdr:cNvPr id="150" name="楕円 149">
          <a:extLst>
            <a:ext uri="{FF2B5EF4-FFF2-40B4-BE49-F238E27FC236}">
              <a16:creationId xmlns:a16="http://schemas.microsoft.com/office/drawing/2014/main" id="{6D056504-4562-454A-9D0B-58DCD08B7C40}"/>
            </a:ext>
          </a:extLst>
        </xdr:cNvPr>
        <xdr:cNvSpPr/>
      </xdr:nvSpPr>
      <xdr:spPr>
        <a:xfrm>
          <a:off x="1079500" y="96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10406</xdr:rowOff>
    </xdr:from>
    <xdr:ext cx="534377" cy="259045"/>
    <xdr:sp macro="" textlink="">
      <xdr:nvSpPr>
        <xdr:cNvPr id="151" name="テキスト ボックス 150">
          <a:extLst>
            <a:ext uri="{FF2B5EF4-FFF2-40B4-BE49-F238E27FC236}">
              <a16:creationId xmlns:a16="http://schemas.microsoft.com/office/drawing/2014/main" id="{2B2ADFEE-E84D-4B39-B9D3-D8D72C8A0524}"/>
            </a:ext>
          </a:extLst>
        </xdr:cNvPr>
        <xdr:cNvSpPr txBox="1"/>
      </xdr:nvSpPr>
      <xdr:spPr>
        <a:xfrm>
          <a:off x="863111" y="978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24B06241-8B1A-4309-9037-3CED15F8F2C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5334BBFC-DAE6-402D-A02C-4B699C6BD227}"/>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17482B5F-9143-4420-BB24-1B35600042C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B1968E9B-E045-49FD-96E4-6780F51A22CA}"/>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C48AAA02-0B68-4D47-92EB-AC17569FF4C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A9A15A15-354E-45E6-A402-124CD799A2BA}"/>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C0EE200B-2D4A-4973-8172-0FA011569146}"/>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A9F7224D-A40D-42B5-9887-B942E841309B}"/>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18293619-30A5-414F-AD29-01BA3469E593}"/>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36DC3C70-D999-4C2E-90E8-6167288D7CB2}"/>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94FF3686-E4D7-407A-8536-F2022634A0F5}"/>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9A57ACB3-EA3E-44FC-A402-3157329B8022}"/>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577C843D-5D2B-4F18-B72A-B90C2D1930A3}"/>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1CD73A36-4297-4E17-8184-133CD6D0620B}"/>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943F2543-E456-4D36-9F31-3E5E5580DF04}"/>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6509771-07F3-4666-8FF9-D9D014E33C14}"/>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8AEE23AB-5E48-4554-931F-5F706325E5FA}"/>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C7B5D90C-9AE1-4951-B5FB-99D7263E1AED}"/>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C3E70BE6-FFE4-4578-97EA-0CD1C5A5BADC}"/>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E38C108C-C8D9-45E2-AEDD-DA68AA437C65}"/>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DA58EE55-36FA-47B2-8C9C-4424B7B1E14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a:extLst>
            <a:ext uri="{FF2B5EF4-FFF2-40B4-BE49-F238E27FC236}">
              <a16:creationId xmlns:a16="http://schemas.microsoft.com/office/drawing/2014/main" id="{1398F7E0-DD2D-4DD9-8EF0-E1428F32ED54}"/>
            </a:ext>
          </a:extLst>
        </xdr:cNvPr>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a:extLst>
            <a:ext uri="{FF2B5EF4-FFF2-40B4-BE49-F238E27FC236}">
              <a16:creationId xmlns:a16="http://schemas.microsoft.com/office/drawing/2014/main" id="{5235F778-4988-495F-B93F-73C0CFC32A20}"/>
            </a:ext>
          </a:extLst>
        </xdr:cNvPr>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a:extLst>
            <a:ext uri="{FF2B5EF4-FFF2-40B4-BE49-F238E27FC236}">
              <a16:creationId xmlns:a16="http://schemas.microsoft.com/office/drawing/2014/main" id="{4BC3F200-5266-44F6-9C1B-652E8303CAE7}"/>
            </a:ext>
          </a:extLst>
        </xdr:cNvPr>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a:extLst>
            <a:ext uri="{FF2B5EF4-FFF2-40B4-BE49-F238E27FC236}">
              <a16:creationId xmlns:a16="http://schemas.microsoft.com/office/drawing/2014/main" id="{CAA790DA-66BC-4BE0-84E8-D056D3E549A3}"/>
            </a:ext>
          </a:extLst>
        </xdr:cNvPr>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a:extLst>
            <a:ext uri="{FF2B5EF4-FFF2-40B4-BE49-F238E27FC236}">
              <a16:creationId xmlns:a16="http://schemas.microsoft.com/office/drawing/2014/main" id="{93DF6A23-00F9-42BC-B6D2-23CFCA2AEF0F}"/>
            </a:ext>
          </a:extLst>
        </xdr:cNvPr>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115560</xdr:rowOff>
    </xdr:from>
    <xdr:to>
      <xdr:col>24</xdr:col>
      <xdr:colOff>63500</xdr:colOff>
      <xdr:row>77</xdr:row>
      <xdr:rowOff>119218</xdr:rowOff>
    </xdr:to>
    <xdr:cxnSp macro="">
      <xdr:nvCxnSpPr>
        <xdr:cNvPr id="178" name="直線コネクタ 177">
          <a:extLst>
            <a:ext uri="{FF2B5EF4-FFF2-40B4-BE49-F238E27FC236}">
              <a16:creationId xmlns:a16="http://schemas.microsoft.com/office/drawing/2014/main" id="{7F3C1026-1C16-4659-ABE8-EEEB5605CE1E}"/>
            </a:ext>
          </a:extLst>
        </xdr:cNvPr>
        <xdr:cNvCxnSpPr/>
      </xdr:nvCxnSpPr>
      <xdr:spPr>
        <a:xfrm flipV="1">
          <a:off x="3797300" y="13317210"/>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9" name="維持補修費平均値テキスト">
          <a:extLst>
            <a:ext uri="{FF2B5EF4-FFF2-40B4-BE49-F238E27FC236}">
              <a16:creationId xmlns:a16="http://schemas.microsoft.com/office/drawing/2014/main" id="{EF6A6A4E-7E77-4D84-ABA5-CBAC46ACB64B}"/>
            </a:ext>
          </a:extLst>
        </xdr:cNvPr>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a:extLst>
            <a:ext uri="{FF2B5EF4-FFF2-40B4-BE49-F238E27FC236}">
              <a16:creationId xmlns:a16="http://schemas.microsoft.com/office/drawing/2014/main" id="{5601601C-8EB7-4107-A2BA-EE0D36B65F64}"/>
            </a:ext>
          </a:extLst>
        </xdr:cNvPr>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119218</xdr:rowOff>
    </xdr:from>
    <xdr:to>
      <xdr:col>19</xdr:col>
      <xdr:colOff>177800</xdr:colOff>
      <xdr:row>77</xdr:row>
      <xdr:rowOff>146146</xdr:rowOff>
    </xdr:to>
    <xdr:cxnSp macro="">
      <xdr:nvCxnSpPr>
        <xdr:cNvPr id="181" name="直線コネクタ 180">
          <a:extLst>
            <a:ext uri="{FF2B5EF4-FFF2-40B4-BE49-F238E27FC236}">
              <a16:creationId xmlns:a16="http://schemas.microsoft.com/office/drawing/2014/main" id="{EFAA670B-3C23-46E3-8C77-EC2AE022836D}"/>
            </a:ext>
          </a:extLst>
        </xdr:cNvPr>
        <xdr:cNvCxnSpPr/>
      </xdr:nvCxnSpPr>
      <xdr:spPr>
        <a:xfrm flipV="1">
          <a:off x="2908300" y="13320868"/>
          <a:ext cx="889000" cy="2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a:extLst>
            <a:ext uri="{FF2B5EF4-FFF2-40B4-BE49-F238E27FC236}">
              <a16:creationId xmlns:a16="http://schemas.microsoft.com/office/drawing/2014/main" id="{6301CDBB-85A1-4AC3-8642-D647177AC948}"/>
            </a:ext>
          </a:extLst>
        </xdr:cNvPr>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83" name="テキスト ボックス 182">
          <a:extLst>
            <a:ext uri="{FF2B5EF4-FFF2-40B4-BE49-F238E27FC236}">
              <a16:creationId xmlns:a16="http://schemas.microsoft.com/office/drawing/2014/main" id="{E99BC7C1-8477-4362-9169-83D158768493}"/>
            </a:ext>
          </a:extLst>
        </xdr:cNvPr>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113959</xdr:rowOff>
    </xdr:from>
    <xdr:to>
      <xdr:col>15</xdr:col>
      <xdr:colOff>50800</xdr:colOff>
      <xdr:row>77</xdr:row>
      <xdr:rowOff>146146</xdr:rowOff>
    </xdr:to>
    <xdr:cxnSp macro="">
      <xdr:nvCxnSpPr>
        <xdr:cNvPr id="184" name="直線コネクタ 183">
          <a:extLst>
            <a:ext uri="{FF2B5EF4-FFF2-40B4-BE49-F238E27FC236}">
              <a16:creationId xmlns:a16="http://schemas.microsoft.com/office/drawing/2014/main" id="{47A454DF-90E8-45EE-A243-0BF47B50FD24}"/>
            </a:ext>
          </a:extLst>
        </xdr:cNvPr>
        <xdr:cNvCxnSpPr/>
      </xdr:nvCxnSpPr>
      <xdr:spPr>
        <a:xfrm>
          <a:off x="2019300" y="13315609"/>
          <a:ext cx="889000" cy="32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a:extLst>
            <a:ext uri="{FF2B5EF4-FFF2-40B4-BE49-F238E27FC236}">
              <a16:creationId xmlns:a16="http://schemas.microsoft.com/office/drawing/2014/main" id="{2D94A858-EC26-443D-9EC1-27B0F22E8633}"/>
            </a:ext>
          </a:extLst>
        </xdr:cNvPr>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a:extLst>
            <a:ext uri="{FF2B5EF4-FFF2-40B4-BE49-F238E27FC236}">
              <a16:creationId xmlns:a16="http://schemas.microsoft.com/office/drawing/2014/main" id="{6D89FB36-8C2A-4C1C-9354-B2A5932B767A}"/>
            </a:ext>
          </a:extLst>
        </xdr:cNvPr>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75829</xdr:rowOff>
    </xdr:from>
    <xdr:to>
      <xdr:col>10</xdr:col>
      <xdr:colOff>114300</xdr:colOff>
      <xdr:row>77</xdr:row>
      <xdr:rowOff>113959</xdr:rowOff>
    </xdr:to>
    <xdr:cxnSp macro="">
      <xdr:nvCxnSpPr>
        <xdr:cNvPr id="187" name="直線コネクタ 186">
          <a:extLst>
            <a:ext uri="{FF2B5EF4-FFF2-40B4-BE49-F238E27FC236}">
              <a16:creationId xmlns:a16="http://schemas.microsoft.com/office/drawing/2014/main" id="{2F88E939-572B-43C5-9C0F-5CE1E0AD02F1}"/>
            </a:ext>
          </a:extLst>
        </xdr:cNvPr>
        <xdr:cNvCxnSpPr/>
      </xdr:nvCxnSpPr>
      <xdr:spPr>
        <a:xfrm>
          <a:off x="1130300" y="13277479"/>
          <a:ext cx="889000" cy="3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a:extLst>
            <a:ext uri="{FF2B5EF4-FFF2-40B4-BE49-F238E27FC236}">
              <a16:creationId xmlns:a16="http://schemas.microsoft.com/office/drawing/2014/main" id="{86809B88-41C5-472D-A436-109C3A19BE1A}"/>
            </a:ext>
          </a:extLst>
        </xdr:cNvPr>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9" name="テキスト ボックス 188">
          <a:extLst>
            <a:ext uri="{FF2B5EF4-FFF2-40B4-BE49-F238E27FC236}">
              <a16:creationId xmlns:a16="http://schemas.microsoft.com/office/drawing/2014/main" id="{92F845EA-6616-4F86-9871-AE17EDFB7316}"/>
            </a:ext>
          </a:extLst>
        </xdr:cNvPr>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4226</xdr:rowOff>
    </xdr:from>
    <xdr:to>
      <xdr:col>6</xdr:col>
      <xdr:colOff>38100</xdr:colOff>
      <xdr:row>77</xdr:row>
      <xdr:rowOff>105826</xdr:rowOff>
    </xdr:to>
    <xdr:sp macro="" textlink="">
      <xdr:nvSpPr>
        <xdr:cNvPr id="190" name="フローチャート: 判断 189">
          <a:extLst>
            <a:ext uri="{FF2B5EF4-FFF2-40B4-BE49-F238E27FC236}">
              <a16:creationId xmlns:a16="http://schemas.microsoft.com/office/drawing/2014/main" id="{D4494F72-7FC5-459F-A7F5-487B58679B1C}"/>
            </a:ext>
          </a:extLst>
        </xdr:cNvPr>
        <xdr:cNvSpPr/>
      </xdr:nvSpPr>
      <xdr:spPr>
        <a:xfrm>
          <a:off x="10795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122353</xdr:rowOff>
    </xdr:from>
    <xdr:ext cx="469744" cy="259045"/>
    <xdr:sp macro="" textlink="">
      <xdr:nvSpPr>
        <xdr:cNvPr id="191" name="テキスト ボックス 190">
          <a:extLst>
            <a:ext uri="{FF2B5EF4-FFF2-40B4-BE49-F238E27FC236}">
              <a16:creationId xmlns:a16="http://schemas.microsoft.com/office/drawing/2014/main" id="{C50B41A9-6B1E-4FB1-B9CB-926BFB5BDA17}"/>
            </a:ext>
          </a:extLst>
        </xdr:cNvPr>
        <xdr:cNvSpPr txBox="1"/>
      </xdr:nvSpPr>
      <xdr:spPr>
        <a:xfrm>
          <a:off x="895428" y="1298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1E5D45A-FCF2-4735-8859-EC3AC9960E5E}"/>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AF6F05B6-B86F-418D-A081-DA402CB520BC}"/>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B883E86-D9B6-4907-BFA8-9FE6942A868B}"/>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2504C55-9A92-4E09-BD33-87251C2F7EFB}"/>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562E2E2D-6B71-47B9-90FB-C6ECEF53EA7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64760</xdr:rowOff>
    </xdr:from>
    <xdr:to>
      <xdr:col>24</xdr:col>
      <xdr:colOff>114300</xdr:colOff>
      <xdr:row>77</xdr:row>
      <xdr:rowOff>166360</xdr:rowOff>
    </xdr:to>
    <xdr:sp macro="" textlink="">
      <xdr:nvSpPr>
        <xdr:cNvPr id="197" name="楕円 196">
          <a:extLst>
            <a:ext uri="{FF2B5EF4-FFF2-40B4-BE49-F238E27FC236}">
              <a16:creationId xmlns:a16="http://schemas.microsoft.com/office/drawing/2014/main" id="{59B0B78D-597D-4DEF-9012-2BD2DAF51E5A}"/>
            </a:ext>
          </a:extLst>
        </xdr:cNvPr>
        <xdr:cNvSpPr/>
      </xdr:nvSpPr>
      <xdr:spPr>
        <a:xfrm>
          <a:off x="4584700" y="1326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87637</xdr:rowOff>
    </xdr:from>
    <xdr:ext cx="469744" cy="259045"/>
    <xdr:sp macro="" textlink="">
      <xdr:nvSpPr>
        <xdr:cNvPr id="198" name="維持補修費該当値テキスト">
          <a:extLst>
            <a:ext uri="{FF2B5EF4-FFF2-40B4-BE49-F238E27FC236}">
              <a16:creationId xmlns:a16="http://schemas.microsoft.com/office/drawing/2014/main" id="{1CDF06F0-4326-4C8D-8299-375B5C52F3E9}"/>
            </a:ext>
          </a:extLst>
        </xdr:cNvPr>
        <xdr:cNvSpPr txBox="1"/>
      </xdr:nvSpPr>
      <xdr:spPr>
        <a:xfrm>
          <a:off x="4686300" y="131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68418</xdr:rowOff>
    </xdr:from>
    <xdr:to>
      <xdr:col>20</xdr:col>
      <xdr:colOff>38100</xdr:colOff>
      <xdr:row>77</xdr:row>
      <xdr:rowOff>170018</xdr:rowOff>
    </xdr:to>
    <xdr:sp macro="" textlink="">
      <xdr:nvSpPr>
        <xdr:cNvPr id="199" name="楕円 198">
          <a:extLst>
            <a:ext uri="{FF2B5EF4-FFF2-40B4-BE49-F238E27FC236}">
              <a16:creationId xmlns:a16="http://schemas.microsoft.com/office/drawing/2014/main" id="{05F8300D-490D-4782-A66A-342032EB2EAC}"/>
            </a:ext>
          </a:extLst>
        </xdr:cNvPr>
        <xdr:cNvSpPr/>
      </xdr:nvSpPr>
      <xdr:spPr>
        <a:xfrm>
          <a:off x="3746500" y="1327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15095</xdr:rowOff>
    </xdr:from>
    <xdr:ext cx="469744" cy="259045"/>
    <xdr:sp macro="" textlink="">
      <xdr:nvSpPr>
        <xdr:cNvPr id="200" name="テキスト ボックス 199">
          <a:extLst>
            <a:ext uri="{FF2B5EF4-FFF2-40B4-BE49-F238E27FC236}">
              <a16:creationId xmlns:a16="http://schemas.microsoft.com/office/drawing/2014/main" id="{4F10DC0E-4B04-476F-9927-E15DBBF6E469}"/>
            </a:ext>
          </a:extLst>
        </xdr:cNvPr>
        <xdr:cNvSpPr txBox="1"/>
      </xdr:nvSpPr>
      <xdr:spPr>
        <a:xfrm>
          <a:off x="3562428" y="130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95346</xdr:rowOff>
    </xdr:from>
    <xdr:to>
      <xdr:col>15</xdr:col>
      <xdr:colOff>101600</xdr:colOff>
      <xdr:row>78</xdr:row>
      <xdr:rowOff>25496</xdr:rowOff>
    </xdr:to>
    <xdr:sp macro="" textlink="">
      <xdr:nvSpPr>
        <xdr:cNvPr id="201" name="楕円 200">
          <a:extLst>
            <a:ext uri="{FF2B5EF4-FFF2-40B4-BE49-F238E27FC236}">
              <a16:creationId xmlns:a16="http://schemas.microsoft.com/office/drawing/2014/main" id="{C96230BD-F120-4321-A7AE-81BA0EC1660F}"/>
            </a:ext>
          </a:extLst>
        </xdr:cNvPr>
        <xdr:cNvSpPr/>
      </xdr:nvSpPr>
      <xdr:spPr>
        <a:xfrm>
          <a:off x="2857500" y="1329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16623</xdr:rowOff>
    </xdr:from>
    <xdr:ext cx="469744" cy="259045"/>
    <xdr:sp macro="" textlink="">
      <xdr:nvSpPr>
        <xdr:cNvPr id="202" name="テキスト ボックス 201">
          <a:extLst>
            <a:ext uri="{FF2B5EF4-FFF2-40B4-BE49-F238E27FC236}">
              <a16:creationId xmlns:a16="http://schemas.microsoft.com/office/drawing/2014/main" id="{9DD975E1-871C-412D-809A-A7466D344139}"/>
            </a:ext>
          </a:extLst>
        </xdr:cNvPr>
        <xdr:cNvSpPr txBox="1"/>
      </xdr:nvSpPr>
      <xdr:spPr>
        <a:xfrm>
          <a:off x="2673428" y="1338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63159</xdr:rowOff>
    </xdr:from>
    <xdr:to>
      <xdr:col>10</xdr:col>
      <xdr:colOff>165100</xdr:colOff>
      <xdr:row>77</xdr:row>
      <xdr:rowOff>164759</xdr:rowOff>
    </xdr:to>
    <xdr:sp macro="" textlink="">
      <xdr:nvSpPr>
        <xdr:cNvPr id="203" name="楕円 202">
          <a:extLst>
            <a:ext uri="{FF2B5EF4-FFF2-40B4-BE49-F238E27FC236}">
              <a16:creationId xmlns:a16="http://schemas.microsoft.com/office/drawing/2014/main" id="{A5BFAAEF-2BFC-45E7-A7EF-66E8FB9F4D55}"/>
            </a:ext>
          </a:extLst>
        </xdr:cNvPr>
        <xdr:cNvSpPr/>
      </xdr:nvSpPr>
      <xdr:spPr>
        <a:xfrm>
          <a:off x="1968500" y="1326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9836</xdr:rowOff>
    </xdr:from>
    <xdr:ext cx="469744" cy="259045"/>
    <xdr:sp macro="" textlink="">
      <xdr:nvSpPr>
        <xdr:cNvPr id="204" name="テキスト ボックス 203">
          <a:extLst>
            <a:ext uri="{FF2B5EF4-FFF2-40B4-BE49-F238E27FC236}">
              <a16:creationId xmlns:a16="http://schemas.microsoft.com/office/drawing/2014/main" id="{377925C5-663C-46C0-9D31-C1D3BB349495}"/>
            </a:ext>
          </a:extLst>
        </xdr:cNvPr>
        <xdr:cNvSpPr txBox="1"/>
      </xdr:nvSpPr>
      <xdr:spPr>
        <a:xfrm>
          <a:off x="1784428" y="1304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25029</xdr:rowOff>
    </xdr:from>
    <xdr:to>
      <xdr:col>6</xdr:col>
      <xdr:colOff>38100</xdr:colOff>
      <xdr:row>77</xdr:row>
      <xdr:rowOff>126629</xdr:rowOff>
    </xdr:to>
    <xdr:sp macro="" textlink="">
      <xdr:nvSpPr>
        <xdr:cNvPr id="205" name="楕円 204">
          <a:extLst>
            <a:ext uri="{FF2B5EF4-FFF2-40B4-BE49-F238E27FC236}">
              <a16:creationId xmlns:a16="http://schemas.microsoft.com/office/drawing/2014/main" id="{DBC8213E-E753-429F-BAE9-0F7D0B3BCF6F}"/>
            </a:ext>
          </a:extLst>
        </xdr:cNvPr>
        <xdr:cNvSpPr/>
      </xdr:nvSpPr>
      <xdr:spPr>
        <a:xfrm>
          <a:off x="1079500" y="1322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117756</xdr:rowOff>
    </xdr:from>
    <xdr:ext cx="469744" cy="259045"/>
    <xdr:sp macro="" textlink="">
      <xdr:nvSpPr>
        <xdr:cNvPr id="206" name="テキスト ボックス 205">
          <a:extLst>
            <a:ext uri="{FF2B5EF4-FFF2-40B4-BE49-F238E27FC236}">
              <a16:creationId xmlns:a16="http://schemas.microsoft.com/office/drawing/2014/main" id="{965A7654-EBAE-4E0E-BD6F-C4D04B6B4B48}"/>
            </a:ext>
          </a:extLst>
        </xdr:cNvPr>
        <xdr:cNvSpPr txBox="1"/>
      </xdr:nvSpPr>
      <xdr:spPr>
        <a:xfrm>
          <a:off x="895428" y="13319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6C79A405-1EEB-4AD2-82F6-FA09AB0FB13A}"/>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7B1E005E-C7EA-4F56-B693-FB1156B40156}"/>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4CAB556C-9478-406A-A7AA-DF9A789F1CA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C6A2CBB4-3B7B-4EC5-A403-5ABEC776E79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EDE69A89-83D6-4DA8-9B12-8E1B1CB7A1F9}"/>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3D52233E-936A-4C91-BF45-3B993B17BBF5}"/>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42D25038-9CF9-4D2B-A7C5-518D358FE99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AF40EFC6-CA6C-4A9A-83DD-4DCA2661F1EF}"/>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3306C3D-D816-4ABC-80B5-4EBD979FDDFF}"/>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BB3A2598-BAAC-40E7-B876-DB5A316773F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38EECE01-D084-482E-A11C-A48CC6AF9A7E}"/>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A87B4B58-BBE8-4249-BFF7-48811C97BC43}"/>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AB22DF72-9F31-4374-9463-9C2F728ED926}"/>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8180310E-6E77-47E8-9186-EA785742A5F7}"/>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224CAC2E-EBFF-427E-B6CC-ADB7415BB2AE}"/>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CCC175A9-F01E-458C-A7C7-EEB15966D99B}"/>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A4F511C8-74FE-456A-8A35-68740B27EF22}"/>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CAF2E7D9-CDF4-4724-A8DB-FE39E61F676D}"/>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4D6367A8-6F69-46D9-8840-DED1B25333DB}"/>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1B8B8FC6-DCC6-40D6-BBA7-B90840D73E4E}"/>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BD6574A1-6AEA-46A0-95B0-D216074DCD32}"/>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A88100F5-BF1E-4FBF-B97C-517C21481023}"/>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C9596D89-EAE5-4801-BCD7-8D7C8EA97E2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1ECC2DE0-089E-4166-B116-AAD1CDE63AA8}"/>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a:extLst>
            <a:ext uri="{FF2B5EF4-FFF2-40B4-BE49-F238E27FC236}">
              <a16:creationId xmlns:a16="http://schemas.microsoft.com/office/drawing/2014/main" id="{A7EA37C9-0C6B-43C8-A839-F5E7212EACC8}"/>
            </a:ext>
          </a:extLst>
        </xdr:cNvPr>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a:extLst>
            <a:ext uri="{FF2B5EF4-FFF2-40B4-BE49-F238E27FC236}">
              <a16:creationId xmlns:a16="http://schemas.microsoft.com/office/drawing/2014/main" id="{F3B6529E-A8DA-418B-A08D-BC39DCF86C0E}"/>
            </a:ext>
          </a:extLst>
        </xdr:cNvPr>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a:extLst>
            <a:ext uri="{FF2B5EF4-FFF2-40B4-BE49-F238E27FC236}">
              <a16:creationId xmlns:a16="http://schemas.microsoft.com/office/drawing/2014/main" id="{B71EBDC8-6886-4695-A9B1-BE4F9CF0F77B}"/>
            </a:ext>
          </a:extLst>
        </xdr:cNvPr>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a:extLst>
            <a:ext uri="{FF2B5EF4-FFF2-40B4-BE49-F238E27FC236}">
              <a16:creationId xmlns:a16="http://schemas.microsoft.com/office/drawing/2014/main" id="{7950E5E8-F3C3-434E-8632-DC1D5813F248}"/>
            </a:ext>
          </a:extLst>
        </xdr:cNvPr>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a:extLst>
            <a:ext uri="{FF2B5EF4-FFF2-40B4-BE49-F238E27FC236}">
              <a16:creationId xmlns:a16="http://schemas.microsoft.com/office/drawing/2014/main" id="{6BAAA465-8580-4ADA-AAA4-EF3D68586A73}"/>
            </a:ext>
          </a:extLst>
        </xdr:cNvPr>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36843</xdr:rowOff>
    </xdr:from>
    <xdr:to>
      <xdr:col>24</xdr:col>
      <xdr:colOff>63500</xdr:colOff>
      <xdr:row>92</xdr:row>
      <xdr:rowOff>5181</xdr:rowOff>
    </xdr:to>
    <xdr:cxnSp macro="">
      <xdr:nvCxnSpPr>
        <xdr:cNvPr id="236" name="直線コネクタ 235">
          <a:extLst>
            <a:ext uri="{FF2B5EF4-FFF2-40B4-BE49-F238E27FC236}">
              <a16:creationId xmlns:a16="http://schemas.microsoft.com/office/drawing/2014/main" id="{CC28B746-0D0C-4E70-AAB0-CE0DED359ECE}"/>
            </a:ext>
          </a:extLst>
        </xdr:cNvPr>
        <xdr:cNvCxnSpPr/>
      </xdr:nvCxnSpPr>
      <xdr:spPr>
        <a:xfrm flipV="1">
          <a:off x="3797300" y="15638793"/>
          <a:ext cx="838200" cy="139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30663</xdr:rowOff>
    </xdr:from>
    <xdr:ext cx="534377" cy="259045"/>
    <xdr:sp macro="" textlink="">
      <xdr:nvSpPr>
        <xdr:cNvPr id="237" name="扶助費平均値テキスト">
          <a:extLst>
            <a:ext uri="{FF2B5EF4-FFF2-40B4-BE49-F238E27FC236}">
              <a16:creationId xmlns:a16="http://schemas.microsoft.com/office/drawing/2014/main" id="{4FDFEFDF-5EB3-48C2-9D4D-9E35E8D97DC7}"/>
            </a:ext>
          </a:extLst>
        </xdr:cNvPr>
        <xdr:cNvSpPr txBox="1"/>
      </xdr:nvSpPr>
      <xdr:spPr>
        <a:xfrm>
          <a:off x="4686300" y="16489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a:extLst>
            <a:ext uri="{FF2B5EF4-FFF2-40B4-BE49-F238E27FC236}">
              <a16:creationId xmlns:a16="http://schemas.microsoft.com/office/drawing/2014/main" id="{D26433EB-4067-4939-96E2-A206AD33D2FA}"/>
            </a:ext>
          </a:extLst>
        </xdr:cNvPr>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5181</xdr:rowOff>
    </xdr:from>
    <xdr:to>
      <xdr:col>19</xdr:col>
      <xdr:colOff>177800</xdr:colOff>
      <xdr:row>92</xdr:row>
      <xdr:rowOff>6059</xdr:rowOff>
    </xdr:to>
    <xdr:cxnSp macro="">
      <xdr:nvCxnSpPr>
        <xdr:cNvPr id="239" name="直線コネクタ 238">
          <a:extLst>
            <a:ext uri="{FF2B5EF4-FFF2-40B4-BE49-F238E27FC236}">
              <a16:creationId xmlns:a16="http://schemas.microsoft.com/office/drawing/2014/main" id="{1539C21B-7A41-4735-8436-A2B3C2342147}"/>
            </a:ext>
          </a:extLst>
        </xdr:cNvPr>
        <xdr:cNvCxnSpPr/>
      </xdr:nvCxnSpPr>
      <xdr:spPr>
        <a:xfrm flipV="1">
          <a:off x="2908300" y="15778581"/>
          <a:ext cx="889000" cy="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a:extLst>
            <a:ext uri="{FF2B5EF4-FFF2-40B4-BE49-F238E27FC236}">
              <a16:creationId xmlns:a16="http://schemas.microsoft.com/office/drawing/2014/main" id="{F990317B-C1E9-4509-9838-E76E67CD0DF9}"/>
            </a:ext>
          </a:extLst>
        </xdr:cNvPr>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41" name="テキスト ボックス 240">
          <a:extLst>
            <a:ext uri="{FF2B5EF4-FFF2-40B4-BE49-F238E27FC236}">
              <a16:creationId xmlns:a16="http://schemas.microsoft.com/office/drawing/2014/main" id="{882B8E77-86B2-405D-A1C5-56C9AF21174C}"/>
            </a:ext>
          </a:extLst>
        </xdr:cNvPr>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6059</xdr:rowOff>
    </xdr:from>
    <xdr:to>
      <xdr:col>15</xdr:col>
      <xdr:colOff>50800</xdr:colOff>
      <xdr:row>92</xdr:row>
      <xdr:rowOff>155563</xdr:rowOff>
    </xdr:to>
    <xdr:cxnSp macro="">
      <xdr:nvCxnSpPr>
        <xdr:cNvPr id="242" name="直線コネクタ 241">
          <a:extLst>
            <a:ext uri="{FF2B5EF4-FFF2-40B4-BE49-F238E27FC236}">
              <a16:creationId xmlns:a16="http://schemas.microsoft.com/office/drawing/2014/main" id="{DE148277-EBFC-4CA9-87AD-EE192EA46AF1}"/>
            </a:ext>
          </a:extLst>
        </xdr:cNvPr>
        <xdr:cNvCxnSpPr/>
      </xdr:nvCxnSpPr>
      <xdr:spPr>
        <a:xfrm flipV="1">
          <a:off x="2019300" y="15779459"/>
          <a:ext cx="889000" cy="14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a:extLst>
            <a:ext uri="{FF2B5EF4-FFF2-40B4-BE49-F238E27FC236}">
              <a16:creationId xmlns:a16="http://schemas.microsoft.com/office/drawing/2014/main" id="{883CCC13-7BBE-49CC-8DDA-17EB94D30263}"/>
            </a:ext>
          </a:extLst>
        </xdr:cNvPr>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44" name="テキスト ボックス 243">
          <a:extLst>
            <a:ext uri="{FF2B5EF4-FFF2-40B4-BE49-F238E27FC236}">
              <a16:creationId xmlns:a16="http://schemas.microsoft.com/office/drawing/2014/main" id="{3077EBCA-5457-4156-8CE6-F74D768D7CB2}"/>
            </a:ext>
          </a:extLst>
        </xdr:cNvPr>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155563</xdr:rowOff>
    </xdr:from>
    <xdr:to>
      <xdr:col>10</xdr:col>
      <xdr:colOff>114300</xdr:colOff>
      <xdr:row>93</xdr:row>
      <xdr:rowOff>102654</xdr:rowOff>
    </xdr:to>
    <xdr:cxnSp macro="">
      <xdr:nvCxnSpPr>
        <xdr:cNvPr id="245" name="直線コネクタ 244">
          <a:extLst>
            <a:ext uri="{FF2B5EF4-FFF2-40B4-BE49-F238E27FC236}">
              <a16:creationId xmlns:a16="http://schemas.microsoft.com/office/drawing/2014/main" id="{0EC112AB-B002-4A53-8CC8-0070AA15AA93}"/>
            </a:ext>
          </a:extLst>
        </xdr:cNvPr>
        <xdr:cNvCxnSpPr/>
      </xdr:nvCxnSpPr>
      <xdr:spPr>
        <a:xfrm flipV="1">
          <a:off x="1130300" y="15928963"/>
          <a:ext cx="889000" cy="11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a:extLst>
            <a:ext uri="{FF2B5EF4-FFF2-40B4-BE49-F238E27FC236}">
              <a16:creationId xmlns:a16="http://schemas.microsoft.com/office/drawing/2014/main" id="{0ED46197-DF13-4768-9193-8CD57EDA0870}"/>
            </a:ext>
          </a:extLst>
        </xdr:cNvPr>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63847</xdr:rowOff>
    </xdr:from>
    <xdr:ext cx="534377" cy="259045"/>
    <xdr:sp macro="" textlink="">
      <xdr:nvSpPr>
        <xdr:cNvPr id="247" name="テキスト ボックス 246">
          <a:extLst>
            <a:ext uri="{FF2B5EF4-FFF2-40B4-BE49-F238E27FC236}">
              <a16:creationId xmlns:a16="http://schemas.microsoft.com/office/drawing/2014/main" id="{02E6C244-E0A7-4671-B6B5-C2125DDC04E9}"/>
            </a:ext>
          </a:extLst>
        </xdr:cNvPr>
        <xdr:cNvSpPr txBox="1"/>
      </xdr:nvSpPr>
      <xdr:spPr>
        <a:xfrm>
          <a:off x="1752111" y="1669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156871</xdr:rowOff>
    </xdr:from>
    <xdr:to>
      <xdr:col>6</xdr:col>
      <xdr:colOff>38100</xdr:colOff>
      <xdr:row>97</xdr:row>
      <xdr:rowOff>87021</xdr:rowOff>
    </xdr:to>
    <xdr:sp macro="" textlink="">
      <xdr:nvSpPr>
        <xdr:cNvPr id="248" name="フローチャート: 判断 247">
          <a:extLst>
            <a:ext uri="{FF2B5EF4-FFF2-40B4-BE49-F238E27FC236}">
              <a16:creationId xmlns:a16="http://schemas.microsoft.com/office/drawing/2014/main" id="{275E2421-042F-4FF5-8796-B1ECEDB30DFA}"/>
            </a:ext>
          </a:extLst>
        </xdr:cNvPr>
        <xdr:cNvSpPr/>
      </xdr:nvSpPr>
      <xdr:spPr>
        <a:xfrm>
          <a:off x="1079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78148</xdr:rowOff>
    </xdr:from>
    <xdr:ext cx="534377" cy="259045"/>
    <xdr:sp macro="" textlink="">
      <xdr:nvSpPr>
        <xdr:cNvPr id="249" name="テキスト ボックス 248">
          <a:extLst>
            <a:ext uri="{FF2B5EF4-FFF2-40B4-BE49-F238E27FC236}">
              <a16:creationId xmlns:a16="http://schemas.microsoft.com/office/drawing/2014/main" id="{5228EEFB-09EB-4AEF-A7D8-AE4609C9C1C6}"/>
            </a:ext>
          </a:extLst>
        </xdr:cNvPr>
        <xdr:cNvSpPr txBox="1"/>
      </xdr:nvSpPr>
      <xdr:spPr>
        <a:xfrm>
          <a:off x="863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1697C9F-930E-4494-94E6-B84DAEB4AFEB}"/>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B2D1E20D-C913-400C-89F5-86B8E0DC99E7}"/>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EDDE3120-A77B-472F-8531-B601611AA853}"/>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7825A4D9-9A7E-4F46-9C2C-AACB4BFDD81F}"/>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AEF4628-5856-4D1A-A60A-8F0D1506F69E}"/>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157493</xdr:rowOff>
    </xdr:from>
    <xdr:to>
      <xdr:col>24</xdr:col>
      <xdr:colOff>114300</xdr:colOff>
      <xdr:row>91</xdr:row>
      <xdr:rowOff>87643</xdr:rowOff>
    </xdr:to>
    <xdr:sp macro="" textlink="">
      <xdr:nvSpPr>
        <xdr:cNvPr id="255" name="楕円 254">
          <a:extLst>
            <a:ext uri="{FF2B5EF4-FFF2-40B4-BE49-F238E27FC236}">
              <a16:creationId xmlns:a16="http://schemas.microsoft.com/office/drawing/2014/main" id="{91C46A62-9DAA-42A2-93BB-7E18575E455B}"/>
            </a:ext>
          </a:extLst>
        </xdr:cNvPr>
        <xdr:cNvSpPr/>
      </xdr:nvSpPr>
      <xdr:spPr>
        <a:xfrm>
          <a:off x="4584700" y="1558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110520</xdr:rowOff>
    </xdr:from>
    <xdr:ext cx="599010" cy="259045"/>
    <xdr:sp macro="" textlink="">
      <xdr:nvSpPr>
        <xdr:cNvPr id="256" name="扶助費該当値テキスト">
          <a:extLst>
            <a:ext uri="{FF2B5EF4-FFF2-40B4-BE49-F238E27FC236}">
              <a16:creationId xmlns:a16="http://schemas.microsoft.com/office/drawing/2014/main" id="{3266B176-F952-4BDE-95C2-5BE813CE61F8}"/>
            </a:ext>
          </a:extLst>
        </xdr:cNvPr>
        <xdr:cNvSpPr txBox="1"/>
      </xdr:nvSpPr>
      <xdr:spPr>
        <a:xfrm>
          <a:off x="4686300" y="15541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125831</xdr:rowOff>
    </xdr:from>
    <xdr:to>
      <xdr:col>20</xdr:col>
      <xdr:colOff>38100</xdr:colOff>
      <xdr:row>92</xdr:row>
      <xdr:rowOff>55981</xdr:rowOff>
    </xdr:to>
    <xdr:sp macro="" textlink="">
      <xdr:nvSpPr>
        <xdr:cNvPr id="257" name="楕円 256">
          <a:extLst>
            <a:ext uri="{FF2B5EF4-FFF2-40B4-BE49-F238E27FC236}">
              <a16:creationId xmlns:a16="http://schemas.microsoft.com/office/drawing/2014/main" id="{7E801B92-9D0C-4061-9A51-2142F1BB7706}"/>
            </a:ext>
          </a:extLst>
        </xdr:cNvPr>
        <xdr:cNvSpPr/>
      </xdr:nvSpPr>
      <xdr:spPr>
        <a:xfrm>
          <a:off x="3746500" y="1572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72508</xdr:rowOff>
    </xdr:from>
    <xdr:ext cx="599010" cy="259045"/>
    <xdr:sp macro="" textlink="">
      <xdr:nvSpPr>
        <xdr:cNvPr id="258" name="テキスト ボックス 257">
          <a:extLst>
            <a:ext uri="{FF2B5EF4-FFF2-40B4-BE49-F238E27FC236}">
              <a16:creationId xmlns:a16="http://schemas.microsoft.com/office/drawing/2014/main" id="{C74E223A-2A3A-4C2B-BEAD-1784DFD239D7}"/>
            </a:ext>
          </a:extLst>
        </xdr:cNvPr>
        <xdr:cNvSpPr txBox="1"/>
      </xdr:nvSpPr>
      <xdr:spPr>
        <a:xfrm>
          <a:off x="3497795" y="15503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126709</xdr:rowOff>
    </xdr:from>
    <xdr:to>
      <xdr:col>15</xdr:col>
      <xdr:colOff>101600</xdr:colOff>
      <xdr:row>92</xdr:row>
      <xdr:rowOff>56859</xdr:rowOff>
    </xdr:to>
    <xdr:sp macro="" textlink="">
      <xdr:nvSpPr>
        <xdr:cNvPr id="259" name="楕円 258">
          <a:extLst>
            <a:ext uri="{FF2B5EF4-FFF2-40B4-BE49-F238E27FC236}">
              <a16:creationId xmlns:a16="http://schemas.microsoft.com/office/drawing/2014/main" id="{3095334D-3622-4DC4-8B20-8EE341F2C5AC}"/>
            </a:ext>
          </a:extLst>
        </xdr:cNvPr>
        <xdr:cNvSpPr/>
      </xdr:nvSpPr>
      <xdr:spPr>
        <a:xfrm>
          <a:off x="2857500" y="1572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73386</xdr:rowOff>
    </xdr:from>
    <xdr:ext cx="599010" cy="259045"/>
    <xdr:sp macro="" textlink="">
      <xdr:nvSpPr>
        <xdr:cNvPr id="260" name="テキスト ボックス 259">
          <a:extLst>
            <a:ext uri="{FF2B5EF4-FFF2-40B4-BE49-F238E27FC236}">
              <a16:creationId xmlns:a16="http://schemas.microsoft.com/office/drawing/2014/main" id="{31CAD394-9155-4240-B6C9-D800AEC3F489}"/>
            </a:ext>
          </a:extLst>
        </xdr:cNvPr>
        <xdr:cNvSpPr txBox="1"/>
      </xdr:nvSpPr>
      <xdr:spPr>
        <a:xfrm>
          <a:off x="2608795" y="1550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104763</xdr:rowOff>
    </xdr:from>
    <xdr:to>
      <xdr:col>10</xdr:col>
      <xdr:colOff>165100</xdr:colOff>
      <xdr:row>93</xdr:row>
      <xdr:rowOff>34913</xdr:rowOff>
    </xdr:to>
    <xdr:sp macro="" textlink="">
      <xdr:nvSpPr>
        <xdr:cNvPr id="261" name="楕円 260">
          <a:extLst>
            <a:ext uri="{FF2B5EF4-FFF2-40B4-BE49-F238E27FC236}">
              <a16:creationId xmlns:a16="http://schemas.microsoft.com/office/drawing/2014/main" id="{A5CBB7FD-1F56-497F-BBEB-15C053948B46}"/>
            </a:ext>
          </a:extLst>
        </xdr:cNvPr>
        <xdr:cNvSpPr/>
      </xdr:nvSpPr>
      <xdr:spPr>
        <a:xfrm>
          <a:off x="1968500" y="1587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51440</xdr:rowOff>
    </xdr:from>
    <xdr:ext cx="599010" cy="259045"/>
    <xdr:sp macro="" textlink="">
      <xdr:nvSpPr>
        <xdr:cNvPr id="262" name="テキスト ボックス 261">
          <a:extLst>
            <a:ext uri="{FF2B5EF4-FFF2-40B4-BE49-F238E27FC236}">
              <a16:creationId xmlns:a16="http://schemas.microsoft.com/office/drawing/2014/main" id="{CAC18BC9-5765-4AB7-81E8-2A616B29B250}"/>
            </a:ext>
          </a:extLst>
        </xdr:cNvPr>
        <xdr:cNvSpPr txBox="1"/>
      </xdr:nvSpPr>
      <xdr:spPr>
        <a:xfrm>
          <a:off x="1719795" y="15653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51854</xdr:rowOff>
    </xdr:from>
    <xdr:to>
      <xdr:col>6</xdr:col>
      <xdr:colOff>38100</xdr:colOff>
      <xdr:row>93</xdr:row>
      <xdr:rowOff>153454</xdr:rowOff>
    </xdr:to>
    <xdr:sp macro="" textlink="">
      <xdr:nvSpPr>
        <xdr:cNvPr id="263" name="楕円 262">
          <a:extLst>
            <a:ext uri="{FF2B5EF4-FFF2-40B4-BE49-F238E27FC236}">
              <a16:creationId xmlns:a16="http://schemas.microsoft.com/office/drawing/2014/main" id="{F38023F9-7FCD-4B9B-9B0F-63EFA89A4A7F}"/>
            </a:ext>
          </a:extLst>
        </xdr:cNvPr>
        <xdr:cNvSpPr/>
      </xdr:nvSpPr>
      <xdr:spPr>
        <a:xfrm>
          <a:off x="1079500" y="1599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169981</xdr:rowOff>
    </xdr:from>
    <xdr:ext cx="599010" cy="259045"/>
    <xdr:sp macro="" textlink="">
      <xdr:nvSpPr>
        <xdr:cNvPr id="264" name="テキスト ボックス 263">
          <a:extLst>
            <a:ext uri="{FF2B5EF4-FFF2-40B4-BE49-F238E27FC236}">
              <a16:creationId xmlns:a16="http://schemas.microsoft.com/office/drawing/2014/main" id="{26E66076-5C98-4CFC-84BB-7801F79CD285}"/>
            </a:ext>
          </a:extLst>
        </xdr:cNvPr>
        <xdr:cNvSpPr txBox="1"/>
      </xdr:nvSpPr>
      <xdr:spPr>
        <a:xfrm>
          <a:off x="830795" y="15771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21DBB5CB-DD20-4A05-9B0E-A6A78247E986}"/>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B3DDB272-7D30-4D18-A055-1777A3547FDF}"/>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2B0B841A-6F89-46F1-B985-4A3B05FE0F43}"/>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7FE37EB9-7DC1-4BB4-9917-F9061E10DE77}"/>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1C3E8210-37B8-47AE-AD2D-0998E3D4EA7B}"/>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F45447F-F95B-4DAC-A3C4-1F56745BE71D}"/>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E7FB8308-02AF-44F3-BEA4-79EAF436A8E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F1B1B915-17BE-412B-9E9D-9371F3088B7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2925E792-4DF9-4A14-9FEF-BF7B080CC309}"/>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AD8AA84F-8F97-49B4-8732-31DE7337FFBF}"/>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a:extLst>
            <a:ext uri="{FF2B5EF4-FFF2-40B4-BE49-F238E27FC236}">
              <a16:creationId xmlns:a16="http://schemas.microsoft.com/office/drawing/2014/main" id="{058AF7A9-8006-4ED5-AB15-5F61400F329E}"/>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a:extLst>
            <a:ext uri="{FF2B5EF4-FFF2-40B4-BE49-F238E27FC236}">
              <a16:creationId xmlns:a16="http://schemas.microsoft.com/office/drawing/2014/main" id="{9E8B609A-B12B-4CA5-A9B3-101246812693}"/>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a:extLst>
            <a:ext uri="{FF2B5EF4-FFF2-40B4-BE49-F238E27FC236}">
              <a16:creationId xmlns:a16="http://schemas.microsoft.com/office/drawing/2014/main" id="{829AF85E-C29A-4BEA-A877-B40253718492}"/>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a:extLst>
            <a:ext uri="{FF2B5EF4-FFF2-40B4-BE49-F238E27FC236}">
              <a16:creationId xmlns:a16="http://schemas.microsoft.com/office/drawing/2014/main" id="{1811779D-D2E2-4DE6-B8DB-795960F7108B}"/>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a:extLst>
            <a:ext uri="{FF2B5EF4-FFF2-40B4-BE49-F238E27FC236}">
              <a16:creationId xmlns:a16="http://schemas.microsoft.com/office/drawing/2014/main" id="{73EE96B6-732B-45D3-BBD9-4FFA00107FF2}"/>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a:extLst>
            <a:ext uri="{FF2B5EF4-FFF2-40B4-BE49-F238E27FC236}">
              <a16:creationId xmlns:a16="http://schemas.microsoft.com/office/drawing/2014/main" id="{235B44FA-6F23-42FC-9A78-A0B2DA323FF8}"/>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CEB5F93D-0CFB-4DF9-BA32-831A36DE31D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5501D8E6-D82F-466C-A003-6CBE4B457D8A}"/>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a:extLst>
            <a:ext uri="{FF2B5EF4-FFF2-40B4-BE49-F238E27FC236}">
              <a16:creationId xmlns:a16="http://schemas.microsoft.com/office/drawing/2014/main" id="{1A244C4C-15F7-4A5E-8A12-78750B2DB20C}"/>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a:extLst>
            <a:ext uri="{FF2B5EF4-FFF2-40B4-BE49-F238E27FC236}">
              <a16:creationId xmlns:a16="http://schemas.microsoft.com/office/drawing/2014/main" id="{738E7884-AB36-47BA-B589-7F5DDCBD6BC2}"/>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a:extLst>
            <a:ext uri="{FF2B5EF4-FFF2-40B4-BE49-F238E27FC236}">
              <a16:creationId xmlns:a16="http://schemas.microsoft.com/office/drawing/2014/main" id="{11616ACD-065C-44A2-A229-3EAF1C6E9338}"/>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a:extLst>
            <a:ext uri="{FF2B5EF4-FFF2-40B4-BE49-F238E27FC236}">
              <a16:creationId xmlns:a16="http://schemas.microsoft.com/office/drawing/2014/main" id="{2E460414-82D5-432B-A626-3DDB9AB51471}"/>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a:extLst>
            <a:ext uri="{FF2B5EF4-FFF2-40B4-BE49-F238E27FC236}">
              <a16:creationId xmlns:a16="http://schemas.microsoft.com/office/drawing/2014/main" id="{3C4AA382-BEC8-4B57-9F20-F2AE52910C7F}"/>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a:extLst>
            <a:ext uri="{FF2B5EF4-FFF2-40B4-BE49-F238E27FC236}">
              <a16:creationId xmlns:a16="http://schemas.microsoft.com/office/drawing/2014/main" id="{D7C04A24-0F28-4D1D-A388-89C02F28657B}"/>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6C330679-5E8C-4DE6-A3F2-D212C5FEABE8}"/>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6671BDCE-20A3-412F-9325-5EB1226E7AD4}"/>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31C342E7-66E8-4C71-B123-64657162CF22}"/>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a:extLst>
            <a:ext uri="{FF2B5EF4-FFF2-40B4-BE49-F238E27FC236}">
              <a16:creationId xmlns:a16="http://schemas.microsoft.com/office/drawing/2014/main" id="{40BBB3FE-B763-48CF-A618-5F0D11800E55}"/>
            </a:ext>
          </a:extLst>
        </xdr:cNvPr>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a:extLst>
            <a:ext uri="{FF2B5EF4-FFF2-40B4-BE49-F238E27FC236}">
              <a16:creationId xmlns:a16="http://schemas.microsoft.com/office/drawing/2014/main" id="{74BC5573-9CF5-47B0-AB52-146934C6EF71}"/>
            </a:ext>
          </a:extLst>
        </xdr:cNvPr>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a:extLst>
            <a:ext uri="{FF2B5EF4-FFF2-40B4-BE49-F238E27FC236}">
              <a16:creationId xmlns:a16="http://schemas.microsoft.com/office/drawing/2014/main" id="{7EDEE377-54BE-4875-978E-38CDAED99A57}"/>
            </a:ext>
          </a:extLst>
        </xdr:cNvPr>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a:extLst>
            <a:ext uri="{FF2B5EF4-FFF2-40B4-BE49-F238E27FC236}">
              <a16:creationId xmlns:a16="http://schemas.microsoft.com/office/drawing/2014/main" id="{5487B76C-912D-4062-A2DF-BF0738C099F2}"/>
            </a:ext>
          </a:extLst>
        </xdr:cNvPr>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a:extLst>
            <a:ext uri="{FF2B5EF4-FFF2-40B4-BE49-F238E27FC236}">
              <a16:creationId xmlns:a16="http://schemas.microsoft.com/office/drawing/2014/main" id="{D390D9D5-FCD4-40A7-BA1A-021AF4EC4A7E}"/>
            </a:ext>
          </a:extLst>
        </xdr:cNvPr>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62747</xdr:rowOff>
    </xdr:from>
    <xdr:to>
      <xdr:col>55</xdr:col>
      <xdr:colOff>0</xdr:colOff>
      <xdr:row>37</xdr:row>
      <xdr:rowOff>143043</xdr:rowOff>
    </xdr:to>
    <xdr:cxnSp macro="">
      <xdr:nvCxnSpPr>
        <xdr:cNvPr id="297" name="直線コネクタ 296">
          <a:extLst>
            <a:ext uri="{FF2B5EF4-FFF2-40B4-BE49-F238E27FC236}">
              <a16:creationId xmlns:a16="http://schemas.microsoft.com/office/drawing/2014/main" id="{AC030611-1F18-4BED-8A82-F89A898F649B}"/>
            </a:ext>
          </a:extLst>
        </xdr:cNvPr>
        <xdr:cNvCxnSpPr/>
      </xdr:nvCxnSpPr>
      <xdr:spPr>
        <a:xfrm flipV="1">
          <a:off x="9639300" y="6406397"/>
          <a:ext cx="838200" cy="8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a:extLst>
            <a:ext uri="{FF2B5EF4-FFF2-40B4-BE49-F238E27FC236}">
              <a16:creationId xmlns:a16="http://schemas.microsoft.com/office/drawing/2014/main" id="{378A3307-F809-4B0D-9292-A85F78E193A7}"/>
            </a:ext>
          </a:extLst>
        </xdr:cNvPr>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a:extLst>
            <a:ext uri="{FF2B5EF4-FFF2-40B4-BE49-F238E27FC236}">
              <a16:creationId xmlns:a16="http://schemas.microsoft.com/office/drawing/2014/main" id="{A8C44962-C126-44BC-900B-C2EBEBD86124}"/>
            </a:ext>
          </a:extLst>
        </xdr:cNvPr>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143043</xdr:rowOff>
    </xdr:from>
    <xdr:to>
      <xdr:col>50</xdr:col>
      <xdr:colOff>114300</xdr:colOff>
      <xdr:row>37</xdr:row>
      <xdr:rowOff>155016</xdr:rowOff>
    </xdr:to>
    <xdr:cxnSp macro="">
      <xdr:nvCxnSpPr>
        <xdr:cNvPr id="300" name="直線コネクタ 299">
          <a:extLst>
            <a:ext uri="{FF2B5EF4-FFF2-40B4-BE49-F238E27FC236}">
              <a16:creationId xmlns:a16="http://schemas.microsoft.com/office/drawing/2014/main" id="{854BC2B2-57E3-4EC8-B06B-D5FD50FA6DC0}"/>
            </a:ext>
          </a:extLst>
        </xdr:cNvPr>
        <xdr:cNvCxnSpPr/>
      </xdr:nvCxnSpPr>
      <xdr:spPr>
        <a:xfrm flipV="1">
          <a:off x="8750300" y="6486693"/>
          <a:ext cx="889000" cy="1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a:extLst>
            <a:ext uri="{FF2B5EF4-FFF2-40B4-BE49-F238E27FC236}">
              <a16:creationId xmlns:a16="http://schemas.microsoft.com/office/drawing/2014/main" id="{B88887E3-62E8-4BC4-B085-10C9EFC9BFBC}"/>
            </a:ext>
          </a:extLst>
        </xdr:cNvPr>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a:extLst>
            <a:ext uri="{FF2B5EF4-FFF2-40B4-BE49-F238E27FC236}">
              <a16:creationId xmlns:a16="http://schemas.microsoft.com/office/drawing/2014/main" id="{AEC8D303-F499-4CC9-98E4-341C1E01C3B6}"/>
            </a:ext>
          </a:extLst>
        </xdr:cNvPr>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133485</xdr:rowOff>
    </xdr:from>
    <xdr:to>
      <xdr:col>45</xdr:col>
      <xdr:colOff>177800</xdr:colOff>
      <xdr:row>37</xdr:row>
      <xdr:rowOff>155016</xdr:rowOff>
    </xdr:to>
    <xdr:cxnSp macro="">
      <xdr:nvCxnSpPr>
        <xdr:cNvPr id="303" name="直線コネクタ 302">
          <a:extLst>
            <a:ext uri="{FF2B5EF4-FFF2-40B4-BE49-F238E27FC236}">
              <a16:creationId xmlns:a16="http://schemas.microsoft.com/office/drawing/2014/main" id="{B8D396E3-4F97-42A9-9C89-9836D62E6E4E}"/>
            </a:ext>
          </a:extLst>
        </xdr:cNvPr>
        <xdr:cNvCxnSpPr/>
      </xdr:nvCxnSpPr>
      <xdr:spPr>
        <a:xfrm>
          <a:off x="7861300" y="6477135"/>
          <a:ext cx="889000" cy="2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a:extLst>
            <a:ext uri="{FF2B5EF4-FFF2-40B4-BE49-F238E27FC236}">
              <a16:creationId xmlns:a16="http://schemas.microsoft.com/office/drawing/2014/main" id="{721428B6-96D6-4814-A6EA-C1357669CACA}"/>
            </a:ext>
          </a:extLst>
        </xdr:cNvPr>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a:extLst>
            <a:ext uri="{FF2B5EF4-FFF2-40B4-BE49-F238E27FC236}">
              <a16:creationId xmlns:a16="http://schemas.microsoft.com/office/drawing/2014/main" id="{17AA4373-D767-4662-A3A2-4808094B751F}"/>
            </a:ext>
          </a:extLst>
        </xdr:cNvPr>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133485</xdr:rowOff>
    </xdr:from>
    <xdr:to>
      <xdr:col>41</xdr:col>
      <xdr:colOff>50800</xdr:colOff>
      <xdr:row>37</xdr:row>
      <xdr:rowOff>157174</xdr:rowOff>
    </xdr:to>
    <xdr:cxnSp macro="">
      <xdr:nvCxnSpPr>
        <xdr:cNvPr id="306" name="直線コネクタ 305">
          <a:extLst>
            <a:ext uri="{FF2B5EF4-FFF2-40B4-BE49-F238E27FC236}">
              <a16:creationId xmlns:a16="http://schemas.microsoft.com/office/drawing/2014/main" id="{0A819691-50B6-4B8D-84C3-986C40C42223}"/>
            </a:ext>
          </a:extLst>
        </xdr:cNvPr>
        <xdr:cNvCxnSpPr/>
      </xdr:nvCxnSpPr>
      <xdr:spPr>
        <a:xfrm flipV="1">
          <a:off x="6972300" y="6477135"/>
          <a:ext cx="889000" cy="2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a:extLst>
            <a:ext uri="{FF2B5EF4-FFF2-40B4-BE49-F238E27FC236}">
              <a16:creationId xmlns:a16="http://schemas.microsoft.com/office/drawing/2014/main" id="{4CB0F293-BA6F-4E14-BE00-C613FD2A67FD}"/>
            </a:ext>
          </a:extLst>
        </xdr:cNvPr>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a:extLst>
            <a:ext uri="{FF2B5EF4-FFF2-40B4-BE49-F238E27FC236}">
              <a16:creationId xmlns:a16="http://schemas.microsoft.com/office/drawing/2014/main" id="{4F57FC75-30F7-4D7D-BB43-DAD8C3A9AD1B}"/>
            </a:ext>
          </a:extLst>
        </xdr:cNvPr>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62868</xdr:rowOff>
    </xdr:from>
    <xdr:to>
      <xdr:col>36</xdr:col>
      <xdr:colOff>165100</xdr:colOff>
      <xdr:row>35</xdr:row>
      <xdr:rowOff>164468</xdr:rowOff>
    </xdr:to>
    <xdr:sp macro="" textlink="">
      <xdr:nvSpPr>
        <xdr:cNvPr id="309" name="フローチャート: 判断 308">
          <a:extLst>
            <a:ext uri="{FF2B5EF4-FFF2-40B4-BE49-F238E27FC236}">
              <a16:creationId xmlns:a16="http://schemas.microsoft.com/office/drawing/2014/main" id="{79FD8CBE-175E-4496-9D3F-EFA90CD225A4}"/>
            </a:ext>
          </a:extLst>
        </xdr:cNvPr>
        <xdr:cNvSpPr/>
      </xdr:nvSpPr>
      <xdr:spPr>
        <a:xfrm>
          <a:off x="6921500" y="606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9545</xdr:rowOff>
    </xdr:from>
    <xdr:ext cx="534377" cy="259045"/>
    <xdr:sp macro="" textlink="">
      <xdr:nvSpPr>
        <xdr:cNvPr id="310" name="テキスト ボックス 309">
          <a:extLst>
            <a:ext uri="{FF2B5EF4-FFF2-40B4-BE49-F238E27FC236}">
              <a16:creationId xmlns:a16="http://schemas.microsoft.com/office/drawing/2014/main" id="{F04DF849-99A5-4D4D-A243-F016B2806D45}"/>
            </a:ext>
          </a:extLst>
        </xdr:cNvPr>
        <xdr:cNvSpPr txBox="1"/>
      </xdr:nvSpPr>
      <xdr:spPr>
        <a:xfrm>
          <a:off x="6705111" y="583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748ADE07-D2B2-4C61-839F-4BAB86771F22}"/>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8612EECC-6D9F-4F78-B90C-7DC498CEBBCA}"/>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70432541-1328-46B5-A293-742994C0DF4B}"/>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DDF015E9-5DD3-475F-B849-F2CF22A2826D}"/>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F44C2DC8-0A47-4F90-A53E-7548FCB09B93}"/>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11947</xdr:rowOff>
    </xdr:from>
    <xdr:to>
      <xdr:col>55</xdr:col>
      <xdr:colOff>50800</xdr:colOff>
      <xdr:row>37</xdr:row>
      <xdr:rowOff>113547</xdr:rowOff>
    </xdr:to>
    <xdr:sp macro="" textlink="">
      <xdr:nvSpPr>
        <xdr:cNvPr id="316" name="楕円 315">
          <a:extLst>
            <a:ext uri="{FF2B5EF4-FFF2-40B4-BE49-F238E27FC236}">
              <a16:creationId xmlns:a16="http://schemas.microsoft.com/office/drawing/2014/main" id="{52767965-0927-4055-9CC7-6E0C79CA2BA4}"/>
            </a:ext>
          </a:extLst>
        </xdr:cNvPr>
        <xdr:cNvSpPr/>
      </xdr:nvSpPr>
      <xdr:spPr>
        <a:xfrm>
          <a:off x="10426700" y="635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161824</xdr:rowOff>
    </xdr:from>
    <xdr:ext cx="534377" cy="259045"/>
    <xdr:sp macro="" textlink="">
      <xdr:nvSpPr>
        <xdr:cNvPr id="317" name="補助費等該当値テキスト">
          <a:extLst>
            <a:ext uri="{FF2B5EF4-FFF2-40B4-BE49-F238E27FC236}">
              <a16:creationId xmlns:a16="http://schemas.microsoft.com/office/drawing/2014/main" id="{DE45DF1F-A127-426A-9F41-3BF658B46928}"/>
            </a:ext>
          </a:extLst>
        </xdr:cNvPr>
        <xdr:cNvSpPr txBox="1"/>
      </xdr:nvSpPr>
      <xdr:spPr>
        <a:xfrm>
          <a:off x="10528300" y="633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92243</xdr:rowOff>
    </xdr:from>
    <xdr:to>
      <xdr:col>50</xdr:col>
      <xdr:colOff>165100</xdr:colOff>
      <xdr:row>38</xdr:row>
      <xdr:rowOff>22393</xdr:rowOff>
    </xdr:to>
    <xdr:sp macro="" textlink="">
      <xdr:nvSpPr>
        <xdr:cNvPr id="318" name="楕円 317">
          <a:extLst>
            <a:ext uri="{FF2B5EF4-FFF2-40B4-BE49-F238E27FC236}">
              <a16:creationId xmlns:a16="http://schemas.microsoft.com/office/drawing/2014/main" id="{EA9C56F8-5448-4E2D-96BB-52E8D93C6EBA}"/>
            </a:ext>
          </a:extLst>
        </xdr:cNvPr>
        <xdr:cNvSpPr/>
      </xdr:nvSpPr>
      <xdr:spPr>
        <a:xfrm>
          <a:off x="9588500" y="643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13520</xdr:rowOff>
    </xdr:from>
    <xdr:ext cx="534377" cy="259045"/>
    <xdr:sp macro="" textlink="">
      <xdr:nvSpPr>
        <xdr:cNvPr id="319" name="テキスト ボックス 318">
          <a:extLst>
            <a:ext uri="{FF2B5EF4-FFF2-40B4-BE49-F238E27FC236}">
              <a16:creationId xmlns:a16="http://schemas.microsoft.com/office/drawing/2014/main" id="{693E870F-9FA3-43C1-849E-D67B861780C7}"/>
            </a:ext>
          </a:extLst>
        </xdr:cNvPr>
        <xdr:cNvSpPr txBox="1"/>
      </xdr:nvSpPr>
      <xdr:spPr>
        <a:xfrm>
          <a:off x="9372111" y="652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104216</xdr:rowOff>
    </xdr:from>
    <xdr:to>
      <xdr:col>46</xdr:col>
      <xdr:colOff>38100</xdr:colOff>
      <xdr:row>38</xdr:row>
      <xdr:rowOff>34366</xdr:rowOff>
    </xdr:to>
    <xdr:sp macro="" textlink="">
      <xdr:nvSpPr>
        <xdr:cNvPr id="320" name="楕円 319">
          <a:extLst>
            <a:ext uri="{FF2B5EF4-FFF2-40B4-BE49-F238E27FC236}">
              <a16:creationId xmlns:a16="http://schemas.microsoft.com/office/drawing/2014/main" id="{5F38D237-554E-441A-BA4B-11803AFAF9F9}"/>
            </a:ext>
          </a:extLst>
        </xdr:cNvPr>
        <xdr:cNvSpPr/>
      </xdr:nvSpPr>
      <xdr:spPr>
        <a:xfrm>
          <a:off x="8699500" y="6447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25493</xdr:rowOff>
    </xdr:from>
    <xdr:ext cx="534377" cy="259045"/>
    <xdr:sp macro="" textlink="">
      <xdr:nvSpPr>
        <xdr:cNvPr id="321" name="テキスト ボックス 320">
          <a:extLst>
            <a:ext uri="{FF2B5EF4-FFF2-40B4-BE49-F238E27FC236}">
              <a16:creationId xmlns:a16="http://schemas.microsoft.com/office/drawing/2014/main" id="{79656AB5-503E-48CB-A222-26F035B2A737}"/>
            </a:ext>
          </a:extLst>
        </xdr:cNvPr>
        <xdr:cNvSpPr txBox="1"/>
      </xdr:nvSpPr>
      <xdr:spPr>
        <a:xfrm>
          <a:off x="8483111" y="65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82685</xdr:rowOff>
    </xdr:from>
    <xdr:to>
      <xdr:col>41</xdr:col>
      <xdr:colOff>101600</xdr:colOff>
      <xdr:row>38</xdr:row>
      <xdr:rowOff>12835</xdr:rowOff>
    </xdr:to>
    <xdr:sp macro="" textlink="">
      <xdr:nvSpPr>
        <xdr:cNvPr id="322" name="楕円 321">
          <a:extLst>
            <a:ext uri="{FF2B5EF4-FFF2-40B4-BE49-F238E27FC236}">
              <a16:creationId xmlns:a16="http://schemas.microsoft.com/office/drawing/2014/main" id="{30DE1FF0-7C3B-44D1-9E25-10F37178369D}"/>
            </a:ext>
          </a:extLst>
        </xdr:cNvPr>
        <xdr:cNvSpPr/>
      </xdr:nvSpPr>
      <xdr:spPr>
        <a:xfrm>
          <a:off x="7810500" y="642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3962</xdr:rowOff>
    </xdr:from>
    <xdr:ext cx="534377" cy="259045"/>
    <xdr:sp macro="" textlink="">
      <xdr:nvSpPr>
        <xdr:cNvPr id="323" name="テキスト ボックス 322">
          <a:extLst>
            <a:ext uri="{FF2B5EF4-FFF2-40B4-BE49-F238E27FC236}">
              <a16:creationId xmlns:a16="http://schemas.microsoft.com/office/drawing/2014/main" id="{C93A5486-9FB0-4D62-AEA5-E13A3CE1CF74}"/>
            </a:ext>
          </a:extLst>
        </xdr:cNvPr>
        <xdr:cNvSpPr txBox="1"/>
      </xdr:nvSpPr>
      <xdr:spPr>
        <a:xfrm>
          <a:off x="7594111" y="651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106374</xdr:rowOff>
    </xdr:from>
    <xdr:to>
      <xdr:col>36</xdr:col>
      <xdr:colOff>165100</xdr:colOff>
      <xdr:row>38</xdr:row>
      <xdr:rowOff>36523</xdr:rowOff>
    </xdr:to>
    <xdr:sp macro="" textlink="">
      <xdr:nvSpPr>
        <xdr:cNvPr id="324" name="楕円 323">
          <a:extLst>
            <a:ext uri="{FF2B5EF4-FFF2-40B4-BE49-F238E27FC236}">
              <a16:creationId xmlns:a16="http://schemas.microsoft.com/office/drawing/2014/main" id="{D9B0D7D8-E520-454E-BA6A-684E8545509B}"/>
            </a:ext>
          </a:extLst>
        </xdr:cNvPr>
        <xdr:cNvSpPr/>
      </xdr:nvSpPr>
      <xdr:spPr>
        <a:xfrm>
          <a:off x="6921500" y="645002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27650</xdr:rowOff>
    </xdr:from>
    <xdr:ext cx="534377" cy="259045"/>
    <xdr:sp macro="" textlink="">
      <xdr:nvSpPr>
        <xdr:cNvPr id="325" name="テキスト ボックス 324">
          <a:extLst>
            <a:ext uri="{FF2B5EF4-FFF2-40B4-BE49-F238E27FC236}">
              <a16:creationId xmlns:a16="http://schemas.microsoft.com/office/drawing/2014/main" id="{FC59A3DA-8F24-4BBE-80D8-237798A5F1C3}"/>
            </a:ext>
          </a:extLst>
        </xdr:cNvPr>
        <xdr:cNvSpPr txBox="1"/>
      </xdr:nvSpPr>
      <xdr:spPr>
        <a:xfrm>
          <a:off x="6705111" y="654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309274D0-FDDD-4776-8975-5E5D8E28FCD6}"/>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232A1B7C-70AA-4E7A-9A23-A4A247D6257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304746D3-BD54-41F4-9E1B-99134F668EF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24A1A533-FCDB-404A-A11F-89059673038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A075C78C-7EC2-43D0-B2B4-14827E08FDC1}"/>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DEE7EE0D-C378-4B72-A81D-B015B1736D06}"/>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E7367C90-0F42-4E1B-A930-7095300C6C1B}"/>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4C2586E6-12A0-4717-8345-D81AF48FFA9B}"/>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91F91358-1657-4AB4-9A20-E053EDF4DEBB}"/>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D1A08BE0-8968-4790-89EB-AD6CFA40E857}"/>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7AA169FA-73AE-4744-8CA7-7C8AC510BDD8}"/>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13DD8A2D-E2B5-42F7-9194-9E42247F477A}"/>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7381E0CC-A439-4557-9599-90935438430F}"/>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a:extLst>
            <a:ext uri="{FF2B5EF4-FFF2-40B4-BE49-F238E27FC236}">
              <a16:creationId xmlns:a16="http://schemas.microsoft.com/office/drawing/2014/main" id="{9A9017C4-BE56-471C-920B-6D61F11532AF}"/>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9DC11ABA-2514-4727-843C-92EBA7AA5B65}"/>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a:extLst>
            <a:ext uri="{FF2B5EF4-FFF2-40B4-BE49-F238E27FC236}">
              <a16:creationId xmlns:a16="http://schemas.microsoft.com/office/drawing/2014/main" id="{8D243C20-D69E-4702-8675-B61303277EB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E80EE7C9-71DF-4B13-AB97-BDAA8B7E7901}"/>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a:extLst>
            <a:ext uri="{FF2B5EF4-FFF2-40B4-BE49-F238E27FC236}">
              <a16:creationId xmlns:a16="http://schemas.microsoft.com/office/drawing/2014/main" id="{4102278D-264B-4289-92E5-0E82C759283A}"/>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94AFD766-CBDF-49B3-9193-03AE60C808DF}"/>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a:extLst>
            <a:ext uri="{FF2B5EF4-FFF2-40B4-BE49-F238E27FC236}">
              <a16:creationId xmlns:a16="http://schemas.microsoft.com/office/drawing/2014/main" id="{E6E96360-B6EC-41F0-A2B8-5ABCA31B296D}"/>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DE8732C8-9818-41BA-AD58-83CE194128A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B753FE75-F20D-4010-AA00-65699853C63B}"/>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8E743E03-C1F5-49AE-B740-55C9CA5447C7}"/>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a:extLst>
            <a:ext uri="{FF2B5EF4-FFF2-40B4-BE49-F238E27FC236}">
              <a16:creationId xmlns:a16="http://schemas.microsoft.com/office/drawing/2014/main" id="{67FFEA6F-E50D-4607-8115-76166208206E}"/>
            </a:ext>
          </a:extLst>
        </xdr:cNvPr>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a:extLst>
            <a:ext uri="{FF2B5EF4-FFF2-40B4-BE49-F238E27FC236}">
              <a16:creationId xmlns:a16="http://schemas.microsoft.com/office/drawing/2014/main" id="{90152FD9-0427-4C57-A61C-78BF9B538923}"/>
            </a:ext>
          </a:extLst>
        </xdr:cNvPr>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a:extLst>
            <a:ext uri="{FF2B5EF4-FFF2-40B4-BE49-F238E27FC236}">
              <a16:creationId xmlns:a16="http://schemas.microsoft.com/office/drawing/2014/main" id="{16C09827-52FE-4BD2-AD75-0DBDFC5B5BB7}"/>
            </a:ext>
          </a:extLst>
        </xdr:cNvPr>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a:extLst>
            <a:ext uri="{FF2B5EF4-FFF2-40B4-BE49-F238E27FC236}">
              <a16:creationId xmlns:a16="http://schemas.microsoft.com/office/drawing/2014/main" id="{ADCA5383-E986-49A8-84A7-28DE0570FC98}"/>
            </a:ext>
          </a:extLst>
        </xdr:cNvPr>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a:extLst>
            <a:ext uri="{FF2B5EF4-FFF2-40B4-BE49-F238E27FC236}">
              <a16:creationId xmlns:a16="http://schemas.microsoft.com/office/drawing/2014/main" id="{02989803-D771-469C-A808-E165AA2CAFF7}"/>
            </a:ext>
          </a:extLst>
        </xdr:cNvPr>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72781</xdr:rowOff>
    </xdr:from>
    <xdr:to>
      <xdr:col>55</xdr:col>
      <xdr:colOff>0</xdr:colOff>
      <xdr:row>57</xdr:row>
      <xdr:rowOff>35283</xdr:rowOff>
    </xdr:to>
    <xdr:cxnSp macro="">
      <xdr:nvCxnSpPr>
        <xdr:cNvPr id="354" name="直線コネクタ 353">
          <a:extLst>
            <a:ext uri="{FF2B5EF4-FFF2-40B4-BE49-F238E27FC236}">
              <a16:creationId xmlns:a16="http://schemas.microsoft.com/office/drawing/2014/main" id="{D040C316-7A00-4292-9157-2216590B19A7}"/>
            </a:ext>
          </a:extLst>
        </xdr:cNvPr>
        <xdr:cNvCxnSpPr/>
      </xdr:nvCxnSpPr>
      <xdr:spPr>
        <a:xfrm flipV="1">
          <a:off x="9639300" y="9673981"/>
          <a:ext cx="838200" cy="13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139047</xdr:rowOff>
    </xdr:from>
    <xdr:ext cx="534377" cy="259045"/>
    <xdr:sp macro="" textlink="">
      <xdr:nvSpPr>
        <xdr:cNvPr id="355" name="普通建設事業費平均値テキスト">
          <a:extLst>
            <a:ext uri="{FF2B5EF4-FFF2-40B4-BE49-F238E27FC236}">
              <a16:creationId xmlns:a16="http://schemas.microsoft.com/office/drawing/2014/main" id="{72DC5946-2B1D-40A4-9E9D-B4C24B7186BC}"/>
            </a:ext>
          </a:extLst>
        </xdr:cNvPr>
        <xdr:cNvSpPr txBox="1"/>
      </xdr:nvSpPr>
      <xdr:spPr>
        <a:xfrm>
          <a:off x="10528300" y="974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a:extLst>
            <a:ext uri="{FF2B5EF4-FFF2-40B4-BE49-F238E27FC236}">
              <a16:creationId xmlns:a16="http://schemas.microsoft.com/office/drawing/2014/main" id="{748914DE-310A-4066-BFD9-EEE7768A5FD2}"/>
            </a:ext>
          </a:extLst>
        </xdr:cNvPr>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40449</xdr:rowOff>
    </xdr:from>
    <xdr:to>
      <xdr:col>50</xdr:col>
      <xdr:colOff>114300</xdr:colOff>
      <xdr:row>57</xdr:row>
      <xdr:rowOff>35283</xdr:rowOff>
    </xdr:to>
    <xdr:cxnSp macro="">
      <xdr:nvCxnSpPr>
        <xdr:cNvPr id="357" name="直線コネクタ 356">
          <a:extLst>
            <a:ext uri="{FF2B5EF4-FFF2-40B4-BE49-F238E27FC236}">
              <a16:creationId xmlns:a16="http://schemas.microsoft.com/office/drawing/2014/main" id="{A2C1B4C7-1531-467E-803D-1D055A9A02B9}"/>
            </a:ext>
          </a:extLst>
        </xdr:cNvPr>
        <xdr:cNvCxnSpPr/>
      </xdr:nvCxnSpPr>
      <xdr:spPr>
        <a:xfrm>
          <a:off x="8750300" y="9641649"/>
          <a:ext cx="889000" cy="16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a:extLst>
            <a:ext uri="{FF2B5EF4-FFF2-40B4-BE49-F238E27FC236}">
              <a16:creationId xmlns:a16="http://schemas.microsoft.com/office/drawing/2014/main" id="{39CA3A75-BDA8-4585-BFED-CC19AD9FF013}"/>
            </a:ext>
          </a:extLst>
        </xdr:cNvPr>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9" name="テキスト ボックス 358">
          <a:extLst>
            <a:ext uri="{FF2B5EF4-FFF2-40B4-BE49-F238E27FC236}">
              <a16:creationId xmlns:a16="http://schemas.microsoft.com/office/drawing/2014/main" id="{0D0C6415-9DB7-40A6-87DA-3F5E6CD7D194}"/>
            </a:ext>
          </a:extLst>
        </xdr:cNvPr>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124529</xdr:rowOff>
    </xdr:from>
    <xdr:to>
      <xdr:col>45</xdr:col>
      <xdr:colOff>177800</xdr:colOff>
      <xdr:row>56</xdr:row>
      <xdr:rowOff>40449</xdr:rowOff>
    </xdr:to>
    <xdr:cxnSp macro="">
      <xdr:nvCxnSpPr>
        <xdr:cNvPr id="360" name="直線コネクタ 359">
          <a:extLst>
            <a:ext uri="{FF2B5EF4-FFF2-40B4-BE49-F238E27FC236}">
              <a16:creationId xmlns:a16="http://schemas.microsoft.com/office/drawing/2014/main" id="{5A37FB0D-7878-42F2-86CF-5CBD7C0427DD}"/>
            </a:ext>
          </a:extLst>
        </xdr:cNvPr>
        <xdr:cNvCxnSpPr/>
      </xdr:nvCxnSpPr>
      <xdr:spPr>
        <a:xfrm>
          <a:off x="7861300" y="9554279"/>
          <a:ext cx="889000" cy="87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a:extLst>
            <a:ext uri="{FF2B5EF4-FFF2-40B4-BE49-F238E27FC236}">
              <a16:creationId xmlns:a16="http://schemas.microsoft.com/office/drawing/2014/main" id="{0F97B9CB-B9C3-42A8-AA49-FD57342B7F78}"/>
            </a:ext>
          </a:extLst>
        </xdr:cNvPr>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a:extLst>
            <a:ext uri="{FF2B5EF4-FFF2-40B4-BE49-F238E27FC236}">
              <a16:creationId xmlns:a16="http://schemas.microsoft.com/office/drawing/2014/main" id="{D540C23B-DF95-440F-9F8A-62C64433EAC6}"/>
            </a:ext>
          </a:extLst>
        </xdr:cNvPr>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124529</xdr:rowOff>
    </xdr:from>
    <xdr:to>
      <xdr:col>41</xdr:col>
      <xdr:colOff>50800</xdr:colOff>
      <xdr:row>57</xdr:row>
      <xdr:rowOff>97737</xdr:rowOff>
    </xdr:to>
    <xdr:cxnSp macro="">
      <xdr:nvCxnSpPr>
        <xdr:cNvPr id="363" name="直線コネクタ 362">
          <a:extLst>
            <a:ext uri="{FF2B5EF4-FFF2-40B4-BE49-F238E27FC236}">
              <a16:creationId xmlns:a16="http://schemas.microsoft.com/office/drawing/2014/main" id="{3137033C-A5CB-41AF-AF7A-640B5FEC024B}"/>
            </a:ext>
          </a:extLst>
        </xdr:cNvPr>
        <xdr:cNvCxnSpPr/>
      </xdr:nvCxnSpPr>
      <xdr:spPr>
        <a:xfrm flipV="1">
          <a:off x="6972300" y="9554279"/>
          <a:ext cx="889000" cy="31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a:extLst>
            <a:ext uri="{FF2B5EF4-FFF2-40B4-BE49-F238E27FC236}">
              <a16:creationId xmlns:a16="http://schemas.microsoft.com/office/drawing/2014/main" id="{A6F5CA79-078F-4BFB-A0C9-3E1E1AADAE06}"/>
            </a:ext>
          </a:extLst>
        </xdr:cNvPr>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65" name="テキスト ボックス 364">
          <a:extLst>
            <a:ext uri="{FF2B5EF4-FFF2-40B4-BE49-F238E27FC236}">
              <a16:creationId xmlns:a16="http://schemas.microsoft.com/office/drawing/2014/main" id="{80B02A61-5D9F-4DD2-925C-71473013433A}"/>
            </a:ext>
          </a:extLst>
        </xdr:cNvPr>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147978</xdr:rowOff>
    </xdr:from>
    <xdr:to>
      <xdr:col>36</xdr:col>
      <xdr:colOff>165100</xdr:colOff>
      <xdr:row>55</xdr:row>
      <xdr:rowOff>78128</xdr:rowOff>
    </xdr:to>
    <xdr:sp macro="" textlink="">
      <xdr:nvSpPr>
        <xdr:cNvPr id="366" name="フローチャート: 判断 365">
          <a:extLst>
            <a:ext uri="{FF2B5EF4-FFF2-40B4-BE49-F238E27FC236}">
              <a16:creationId xmlns:a16="http://schemas.microsoft.com/office/drawing/2014/main" id="{EEAF3489-D265-4222-A3C4-09EE8D3FA4A3}"/>
            </a:ext>
          </a:extLst>
        </xdr:cNvPr>
        <xdr:cNvSpPr/>
      </xdr:nvSpPr>
      <xdr:spPr>
        <a:xfrm>
          <a:off x="6921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94655</xdr:rowOff>
    </xdr:from>
    <xdr:ext cx="534377" cy="259045"/>
    <xdr:sp macro="" textlink="">
      <xdr:nvSpPr>
        <xdr:cNvPr id="367" name="テキスト ボックス 366">
          <a:extLst>
            <a:ext uri="{FF2B5EF4-FFF2-40B4-BE49-F238E27FC236}">
              <a16:creationId xmlns:a16="http://schemas.microsoft.com/office/drawing/2014/main" id="{70092643-F719-4AA8-A346-5FCB6CA3AA4D}"/>
            </a:ext>
          </a:extLst>
        </xdr:cNvPr>
        <xdr:cNvSpPr txBox="1"/>
      </xdr:nvSpPr>
      <xdr:spPr>
        <a:xfrm>
          <a:off x="6705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9EEB68B1-71A7-48F4-AFF2-F0C0E1AD0E6E}"/>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4F240981-0AEF-49D2-A30C-456F97299945}"/>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BFABE2D-15A8-44AB-9778-9477D93D0BB9}"/>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A8EB056C-3B87-4F11-84FC-B91790D1BD19}"/>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67D51FF-C66C-4327-AA85-263D630B4645}"/>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21981</xdr:rowOff>
    </xdr:from>
    <xdr:to>
      <xdr:col>55</xdr:col>
      <xdr:colOff>50800</xdr:colOff>
      <xdr:row>56</xdr:row>
      <xdr:rowOff>123581</xdr:rowOff>
    </xdr:to>
    <xdr:sp macro="" textlink="">
      <xdr:nvSpPr>
        <xdr:cNvPr id="373" name="楕円 372">
          <a:extLst>
            <a:ext uri="{FF2B5EF4-FFF2-40B4-BE49-F238E27FC236}">
              <a16:creationId xmlns:a16="http://schemas.microsoft.com/office/drawing/2014/main" id="{C96438D3-59BE-4A68-8377-F6A7CCA8F3E1}"/>
            </a:ext>
          </a:extLst>
        </xdr:cNvPr>
        <xdr:cNvSpPr/>
      </xdr:nvSpPr>
      <xdr:spPr>
        <a:xfrm>
          <a:off x="10426700" y="962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44858</xdr:rowOff>
    </xdr:from>
    <xdr:ext cx="534377" cy="259045"/>
    <xdr:sp macro="" textlink="">
      <xdr:nvSpPr>
        <xdr:cNvPr id="374" name="普通建設事業費該当値テキスト">
          <a:extLst>
            <a:ext uri="{FF2B5EF4-FFF2-40B4-BE49-F238E27FC236}">
              <a16:creationId xmlns:a16="http://schemas.microsoft.com/office/drawing/2014/main" id="{DC320B0B-E74C-4A5A-A333-A94CCFEEE761}"/>
            </a:ext>
          </a:extLst>
        </xdr:cNvPr>
        <xdr:cNvSpPr txBox="1"/>
      </xdr:nvSpPr>
      <xdr:spPr>
        <a:xfrm>
          <a:off x="10528300" y="947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155933</xdr:rowOff>
    </xdr:from>
    <xdr:to>
      <xdr:col>50</xdr:col>
      <xdr:colOff>165100</xdr:colOff>
      <xdr:row>57</xdr:row>
      <xdr:rowOff>86083</xdr:rowOff>
    </xdr:to>
    <xdr:sp macro="" textlink="">
      <xdr:nvSpPr>
        <xdr:cNvPr id="375" name="楕円 374">
          <a:extLst>
            <a:ext uri="{FF2B5EF4-FFF2-40B4-BE49-F238E27FC236}">
              <a16:creationId xmlns:a16="http://schemas.microsoft.com/office/drawing/2014/main" id="{8BE97027-C415-4712-9482-5D4BBD618305}"/>
            </a:ext>
          </a:extLst>
        </xdr:cNvPr>
        <xdr:cNvSpPr/>
      </xdr:nvSpPr>
      <xdr:spPr>
        <a:xfrm>
          <a:off x="9588500" y="975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102610</xdr:rowOff>
    </xdr:from>
    <xdr:ext cx="534377" cy="259045"/>
    <xdr:sp macro="" textlink="">
      <xdr:nvSpPr>
        <xdr:cNvPr id="376" name="テキスト ボックス 375">
          <a:extLst>
            <a:ext uri="{FF2B5EF4-FFF2-40B4-BE49-F238E27FC236}">
              <a16:creationId xmlns:a16="http://schemas.microsoft.com/office/drawing/2014/main" id="{6B295C8A-356F-43E6-8FF8-FD6DFA70A53F}"/>
            </a:ext>
          </a:extLst>
        </xdr:cNvPr>
        <xdr:cNvSpPr txBox="1"/>
      </xdr:nvSpPr>
      <xdr:spPr>
        <a:xfrm>
          <a:off x="9372111" y="95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161099</xdr:rowOff>
    </xdr:from>
    <xdr:to>
      <xdr:col>46</xdr:col>
      <xdr:colOff>38100</xdr:colOff>
      <xdr:row>56</xdr:row>
      <xdr:rowOff>91249</xdr:rowOff>
    </xdr:to>
    <xdr:sp macro="" textlink="">
      <xdr:nvSpPr>
        <xdr:cNvPr id="377" name="楕円 376">
          <a:extLst>
            <a:ext uri="{FF2B5EF4-FFF2-40B4-BE49-F238E27FC236}">
              <a16:creationId xmlns:a16="http://schemas.microsoft.com/office/drawing/2014/main" id="{BC01BF61-004D-4AC6-97D5-50ECEAAEF6D6}"/>
            </a:ext>
          </a:extLst>
        </xdr:cNvPr>
        <xdr:cNvSpPr/>
      </xdr:nvSpPr>
      <xdr:spPr>
        <a:xfrm>
          <a:off x="8699500" y="959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107776</xdr:rowOff>
    </xdr:from>
    <xdr:ext cx="534377" cy="259045"/>
    <xdr:sp macro="" textlink="">
      <xdr:nvSpPr>
        <xdr:cNvPr id="378" name="テキスト ボックス 377">
          <a:extLst>
            <a:ext uri="{FF2B5EF4-FFF2-40B4-BE49-F238E27FC236}">
              <a16:creationId xmlns:a16="http://schemas.microsoft.com/office/drawing/2014/main" id="{2EA5781D-D49D-44C9-9821-6991F567DD23}"/>
            </a:ext>
          </a:extLst>
        </xdr:cNvPr>
        <xdr:cNvSpPr txBox="1"/>
      </xdr:nvSpPr>
      <xdr:spPr>
        <a:xfrm>
          <a:off x="8483111" y="936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73729</xdr:rowOff>
    </xdr:from>
    <xdr:to>
      <xdr:col>41</xdr:col>
      <xdr:colOff>101600</xdr:colOff>
      <xdr:row>56</xdr:row>
      <xdr:rowOff>3879</xdr:rowOff>
    </xdr:to>
    <xdr:sp macro="" textlink="">
      <xdr:nvSpPr>
        <xdr:cNvPr id="379" name="楕円 378">
          <a:extLst>
            <a:ext uri="{FF2B5EF4-FFF2-40B4-BE49-F238E27FC236}">
              <a16:creationId xmlns:a16="http://schemas.microsoft.com/office/drawing/2014/main" id="{6958739E-FF08-4002-BA02-1E64C8FCD71C}"/>
            </a:ext>
          </a:extLst>
        </xdr:cNvPr>
        <xdr:cNvSpPr/>
      </xdr:nvSpPr>
      <xdr:spPr>
        <a:xfrm>
          <a:off x="7810500" y="950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20406</xdr:rowOff>
    </xdr:from>
    <xdr:ext cx="534377" cy="259045"/>
    <xdr:sp macro="" textlink="">
      <xdr:nvSpPr>
        <xdr:cNvPr id="380" name="テキスト ボックス 379">
          <a:extLst>
            <a:ext uri="{FF2B5EF4-FFF2-40B4-BE49-F238E27FC236}">
              <a16:creationId xmlns:a16="http://schemas.microsoft.com/office/drawing/2014/main" id="{99B16128-FC32-41D9-8805-06531B197F14}"/>
            </a:ext>
          </a:extLst>
        </xdr:cNvPr>
        <xdr:cNvSpPr txBox="1"/>
      </xdr:nvSpPr>
      <xdr:spPr>
        <a:xfrm>
          <a:off x="7594111" y="92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46937</xdr:rowOff>
    </xdr:from>
    <xdr:to>
      <xdr:col>36</xdr:col>
      <xdr:colOff>165100</xdr:colOff>
      <xdr:row>57</xdr:row>
      <xdr:rowOff>148537</xdr:rowOff>
    </xdr:to>
    <xdr:sp macro="" textlink="">
      <xdr:nvSpPr>
        <xdr:cNvPr id="381" name="楕円 380">
          <a:extLst>
            <a:ext uri="{FF2B5EF4-FFF2-40B4-BE49-F238E27FC236}">
              <a16:creationId xmlns:a16="http://schemas.microsoft.com/office/drawing/2014/main" id="{0E032A41-367E-4078-9426-9263B12D9A71}"/>
            </a:ext>
          </a:extLst>
        </xdr:cNvPr>
        <xdr:cNvSpPr/>
      </xdr:nvSpPr>
      <xdr:spPr>
        <a:xfrm>
          <a:off x="6921500" y="981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139664</xdr:rowOff>
    </xdr:from>
    <xdr:ext cx="534377" cy="259045"/>
    <xdr:sp macro="" textlink="">
      <xdr:nvSpPr>
        <xdr:cNvPr id="382" name="テキスト ボックス 381">
          <a:extLst>
            <a:ext uri="{FF2B5EF4-FFF2-40B4-BE49-F238E27FC236}">
              <a16:creationId xmlns:a16="http://schemas.microsoft.com/office/drawing/2014/main" id="{12C469EA-EE69-44FF-B2AB-7E4D2666ADC7}"/>
            </a:ext>
          </a:extLst>
        </xdr:cNvPr>
        <xdr:cNvSpPr txBox="1"/>
      </xdr:nvSpPr>
      <xdr:spPr>
        <a:xfrm>
          <a:off x="6705111" y="99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20D2E67F-9533-4843-97E6-B4E8023F3CCF}"/>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CAB02C3B-26E1-4FB0-A2B4-E36B6B2770D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38F1A1B0-FFDA-42B1-A557-2E7FA7F34FE7}"/>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33882346-77B1-40D3-9B36-FB59750AEB29}"/>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45ABF966-56F1-4AD4-BF84-7EF1B65C4C95}"/>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A8003B48-E1AD-4EC8-81E3-C87A11345C5F}"/>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FC09FBF0-0AAF-4D06-B50F-16172CA63D06}"/>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2E430B9C-D900-452E-ABF4-07DD8504FF9F}"/>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520C29D4-E045-4C91-B23A-290AB4AD2867}"/>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AECF2E3B-9048-4692-9DF6-22611756132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62C6D761-16AB-48E9-8E8F-5A6956568E43}"/>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5D3CC599-D754-4E0C-B408-4BAF359F0F1F}"/>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CA613E08-EAAD-4F15-B3FD-EA4B501567A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a:extLst>
            <a:ext uri="{FF2B5EF4-FFF2-40B4-BE49-F238E27FC236}">
              <a16:creationId xmlns:a16="http://schemas.microsoft.com/office/drawing/2014/main" id="{A31E525A-ED00-4659-8F46-1EB174D758D8}"/>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7B40C4F5-E701-4239-983F-02B998D0F75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a:extLst>
            <a:ext uri="{FF2B5EF4-FFF2-40B4-BE49-F238E27FC236}">
              <a16:creationId xmlns:a16="http://schemas.microsoft.com/office/drawing/2014/main" id="{6D167369-6D6C-476A-8818-6DB2C6385579}"/>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55C185FA-6D5B-48F6-BC90-6A7BB8DEEED5}"/>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a:extLst>
            <a:ext uri="{FF2B5EF4-FFF2-40B4-BE49-F238E27FC236}">
              <a16:creationId xmlns:a16="http://schemas.microsoft.com/office/drawing/2014/main" id="{445DC684-8F54-43B5-8C8F-1AB873B9DBD2}"/>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371D15E-A3E5-4D41-9B13-3E9CB3EEED8A}"/>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351949CA-A0A3-457E-9D73-C9A077743B7D}"/>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55C87E05-34DD-496E-983F-9C19F2A9C672}"/>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a:extLst>
            <a:ext uri="{FF2B5EF4-FFF2-40B4-BE49-F238E27FC236}">
              <a16:creationId xmlns:a16="http://schemas.microsoft.com/office/drawing/2014/main" id="{1E6BC0C8-9EA5-4F15-8ABB-860534C0EF6E}"/>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A8BADF6-3A29-4BBC-9969-DCD72AF86165}"/>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6F9A9191-A316-4E72-AE07-4280DA4805BB}"/>
            </a:ext>
          </a:extLst>
        </xdr:cNvPr>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E11627A9-2B6C-4984-B242-01FD8922BAD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A6F0C6BB-6DB6-4675-9CAF-DA03FFF49A67}"/>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a:extLst>
            <a:ext uri="{FF2B5EF4-FFF2-40B4-BE49-F238E27FC236}">
              <a16:creationId xmlns:a16="http://schemas.microsoft.com/office/drawing/2014/main" id="{93541945-EB1B-46B8-9EAB-DC3EBF30C699}"/>
            </a:ext>
          </a:extLst>
        </xdr:cNvPr>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a:extLst>
            <a:ext uri="{FF2B5EF4-FFF2-40B4-BE49-F238E27FC236}">
              <a16:creationId xmlns:a16="http://schemas.microsoft.com/office/drawing/2014/main" id="{AC63931C-9D6F-4166-9924-006A1DA4C6F7}"/>
            </a:ext>
          </a:extLst>
        </xdr:cNvPr>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54635</xdr:rowOff>
    </xdr:from>
    <xdr:to>
      <xdr:col>55</xdr:col>
      <xdr:colOff>0</xdr:colOff>
      <xdr:row>78</xdr:row>
      <xdr:rowOff>102603</xdr:rowOff>
    </xdr:to>
    <xdr:cxnSp macro="">
      <xdr:nvCxnSpPr>
        <xdr:cNvPr id="411" name="直線コネクタ 410">
          <a:extLst>
            <a:ext uri="{FF2B5EF4-FFF2-40B4-BE49-F238E27FC236}">
              <a16:creationId xmlns:a16="http://schemas.microsoft.com/office/drawing/2014/main" id="{9F7C0BE8-94DA-456E-BEBD-3CE6E2EA1779}"/>
            </a:ext>
          </a:extLst>
        </xdr:cNvPr>
        <xdr:cNvCxnSpPr/>
      </xdr:nvCxnSpPr>
      <xdr:spPr>
        <a:xfrm>
          <a:off x="9639300" y="13427735"/>
          <a:ext cx="838200" cy="4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a:extLst>
            <a:ext uri="{FF2B5EF4-FFF2-40B4-BE49-F238E27FC236}">
              <a16:creationId xmlns:a16="http://schemas.microsoft.com/office/drawing/2014/main" id="{E378FEF0-08C2-4E4C-93EA-4E62DD1ECF92}"/>
            </a:ext>
          </a:extLst>
        </xdr:cNvPr>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a:extLst>
            <a:ext uri="{FF2B5EF4-FFF2-40B4-BE49-F238E27FC236}">
              <a16:creationId xmlns:a16="http://schemas.microsoft.com/office/drawing/2014/main" id="{5971D521-4C97-4662-9EED-ED6DD2B20985}"/>
            </a:ext>
          </a:extLst>
        </xdr:cNvPr>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54635</xdr:rowOff>
    </xdr:from>
    <xdr:to>
      <xdr:col>50</xdr:col>
      <xdr:colOff>114300</xdr:colOff>
      <xdr:row>78</xdr:row>
      <xdr:rowOff>113258</xdr:rowOff>
    </xdr:to>
    <xdr:cxnSp macro="">
      <xdr:nvCxnSpPr>
        <xdr:cNvPr id="414" name="直線コネクタ 413">
          <a:extLst>
            <a:ext uri="{FF2B5EF4-FFF2-40B4-BE49-F238E27FC236}">
              <a16:creationId xmlns:a16="http://schemas.microsoft.com/office/drawing/2014/main" id="{B9503F4C-BFDE-407F-A79C-D01C09CFF0D6}"/>
            </a:ext>
          </a:extLst>
        </xdr:cNvPr>
        <xdr:cNvCxnSpPr/>
      </xdr:nvCxnSpPr>
      <xdr:spPr>
        <a:xfrm flipV="1">
          <a:off x="8750300" y="13427735"/>
          <a:ext cx="889000" cy="5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a:extLst>
            <a:ext uri="{FF2B5EF4-FFF2-40B4-BE49-F238E27FC236}">
              <a16:creationId xmlns:a16="http://schemas.microsoft.com/office/drawing/2014/main" id="{B6532FA9-D708-49F3-953B-B0CC2563F549}"/>
            </a:ext>
          </a:extLst>
        </xdr:cNvPr>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16" name="テキスト ボックス 415">
          <a:extLst>
            <a:ext uri="{FF2B5EF4-FFF2-40B4-BE49-F238E27FC236}">
              <a16:creationId xmlns:a16="http://schemas.microsoft.com/office/drawing/2014/main" id="{23689704-0058-4F6E-A5C6-FF3CF323190A}"/>
            </a:ext>
          </a:extLst>
        </xdr:cNvPr>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19774</xdr:rowOff>
    </xdr:from>
    <xdr:to>
      <xdr:col>45</xdr:col>
      <xdr:colOff>177800</xdr:colOff>
      <xdr:row>78</xdr:row>
      <xdr:rowOff>113258</xdr:rowOff>
    </xdr:to>
    <xdr:cxnSp macro="">
      <xdr:nvCxnSpPr>
        <xdr:cNvPr id="417" name="直線コネクタ 416">
          <a:extLst>
            <a:ext uri="{FF2B5EF4-FFF2-40B4-BE49-F238E27FC236}">
              <a16:creationId xmlns:a16="http://schemas.microsoft.com/office/drawing/2014/main" id="{FA885887-F3A2-439A-B9FE-5050EF99827B}"/>
            </a:ext>
          </a:extLst>
        </xdr:cNvPr>
        <xdr:cNvCxnSpPr/>
      </xdr:nvCxnSpPr>
      <xdr:spPr>
        <a:xfrm>
          <a:off x="7861300" y="13392874"/>
          <a:ext cx="889000" cy="93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a:extLst>
            <a:ext uri="{FF2B5EF4-FFF2-40B4-BE49-F238E27FC236}">
              <a16:creationId xmlns:a16="http://schemas.microsoft.com/office/drawing/2014/main" id="{5ED27390-77C7-4089-AB56-0AD6C5114FB5}"/>
            </a:ext>
          </a:extLst>
        </xdr:cNvPr>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a:extLst>
            <a:ext uri="{FF2B5EF4-FFF2-40B4-BE49-F238E27FC236}">
              <a16:creationId xmlns:a16="http://schemas.microsoft.com/office/drawing/2014/main" id="{A357FBD6-419C-4C84-9170-8BB42186D1BE}"/>
            </a:ext>
          </a:extLst>
        </xdr:cNvPr>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19774</xdr:rowOff>
    </xdr:from>
    <xdr:to>
      <xdr:col>41</xdr:col>
      <xdr:colOff>50800</xdr:colOff>
      <xdr:row>78</xdr:row>
      <xdr:rowOff>75234</xdr:rowOff>
    </xdr:to>
    <xdr:cxnSp macro="">
      <xdr:nvCxnSpPr>
        <xdr:cNvPr id="420" name="直線コネクタ 419">
          <a:extLst>
            <a:ext uri="{FF2B5EF4-FFF2-40B4-BE49-F238E27FC236}">
              <a16:creationId xmlns:a16="http://schemas.microsoft.com/office/drawing/2014/main" id="{27E7097E-AC5B-4C08-810D-0B0A8B065E5A}"/>
            </a:ext>
          </a:extLst>
        </xdr:cNvPr>
        <xdr:cNvCxnSpPr/>
      </xdr:nvCxnSpPr>
      <xdr:spPr>
        <a:xfrm flipV="1">
          <a:off x="6972300" y="13392874"/>
          <a:ext cx="889000" cy="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a:extLst>
            <a:ext uri="{FF2B5EF4-FFF2-40B4-BE49-F238E27FC236}">
              <a16:creationId xmlns:a16="http://schemas.microsoft.com/office/drawing/2014/main" id="{C49B2709-AFA8-40E2-BA75-BBEBC18C19F3}"/>
            </a:ext>
          </a:extLst>
        </xdr:cNvPr>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22" name="テキスト ボックス 421">
          <a:extLst>
            <a:ext uri="{FF2B5EF4-FFF2-40B4-BE49-F238E27FC236}">
              <a16:creationId xmlns:a16="http://schemas.microsoft.com/office/drawing/2014/main" id="{71CF3333-AEE3-46DA-9F46-1E5598DE8EF2}"/>
            </a:ext>
          </a:extLst>
        </xdr:cNvPr>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87402</xdr:rowOff>
    </xdr:from>
    <xdr:to>
      <xdr:col>36</xdr:col>
      <xdr:colOff>165100</xdr:colOff>
      <xdr:row>76</xdr:row>
      <xdr:rowOff>17552</xdr:rowOff>
    </xdr:to>
    <xdr:sp macro="" textlink="">
      <xdr:nvSpPr>
        <xdr:cNvPr id="423" name="フローチャート: 判断 422">
          <a:extLst>
            <a:ext uri="{FF2B5EF4-FFF2-40B4-BE49-F238E27FC236}">
              <a16:creationId xmlns:a16="http://schemas.microsoft.com/office/drawing/2014/main" id="{95371A0C-7E5D-4D12-AF5B-AF82DFA03E58}"/>
            </a:ext>
          </a:extLst>
        </xdr:cNvPr>
        <xdr:cNvSpPr/>
      </xdr:nvSpPr>
      <xdr:spPr>
        <a:xfrm>
          <a:off x="6921500" y="12946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34079</xdr:rowOff>
    </xdr:from>
    <xdr:ext cx="534377" cy="259045"/>
    <xdr:sp macro="" textlink="">
      <xdr:nvSpPr>
        <xdr:cNvPr id="424" name="テキスト ボックス 423">
          <a:extLst>
            <a:ext uri="{FF2B5EF4-FFF2-40B4-BE49-F238E27FC236}">
              <a16:creationId xmlns:a16="http://schemas.microsoft.com/office/drawing/2014/main" id="{5F48C1E7-6243-4C23-B56E-C0D6CD201743}"/>
            </a:ext>
          </a:extLst>
        </xdr:cNvPr>
        <xdr:cNvSpPr txBox="1"/>
      </xdr:nvSpPr>
      <xdr:spPr>
        <a:xfrm>
          <a:off x="6705111" y="127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8B6DA438-4DE4-4092-B1F2-D06025F65058}"/>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585F7B03-2F05-4570-A02F-C74003DCE17B}"/>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52BC3A2C-5BD3-409E-A317-EBA8009AE794}"/>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33EE1DA7-E42A-4DAC-8031-95FA80078E8C}"/>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80C7A30B-B9F1-4F48-A20A-B5D1601CEAE3}"/>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51803</xdr:rowOff>
    </xdr:from>
    <xdr:to>
      <xdr:col>55</xdr:col>
      <xdr:colOff>50800</xdr:colOff>
      <xdr:row>78</xdr:row>
      <xdr:rowOff>153403</xdr:rowOff>
    </xdr:to>
    <xdr:sp macro="" textlink="">
      <xdr:nvSpPr>
        <xdr:cNvPr id="430" name="楕円 429">
          <a:extLst>
            <a:ext uri="{FF2B5EF4-FFF2-40B4-BE49-F238E27FC236}">
              <a16:creationId xmlns:a16="http://schemas.microsoft.com/office/drawing/2014/main" id="{5FAC463D-2A34-439B-8603-54C69DA5CA80}"/>
            </a:ext>
          </a:extLst>
        </xdr:cNvPr>
        <xdr:cNvSpPr/>
      </xdr:nvSpPr>
      <xdr:spPr>
        <a:xfrm>
          <a:off x="10426700" y="134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142041</xdr:rowOff>
    </xdr:from>
    <xdr:ext cx="469744" cy="259045"/>
    <xdr:sp macro="" textlink="">
      <xdr:nvSpPr>
        <xdr:cNvPr id="431" name="普通建設事業費 （ うち新規整備　）該当値テキスト">
          <a:extLst>
            <a:ext uri="{FF2B5EF4-FFF2-40B4-BE49-F238E27FC236}">
              <a16:creationId xmlns:a16="http://schemas.microsoft.com/office/drawing/2014/main" id="{FC4C46B0-AEF7-4985-B8F3-A8EC5AFB75DA}"/>
            </a:ext>
          </a:extLst>
        </xdr:cNvPr>
        <xdr:cNvSpPr txBox="1"/>
      </xdr:nvSpPr>
      <xdr:spPr>
        <a:xfrm>
          <a:off x="10528300" y="13343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3835</xdr:rowOff>
    </xdr:from>
    <xdr:to>
      <xdr:col>50</xdr:col>
      <xdr:colOff>165100</xdr:colOff>
      <xdr:row>78</xdr:row>
      <xdr:rowOff>105435</xdr:rowOff>
    </xdr:to>
    <xdr:sp macro="" textlink="">
      <xdr:nvSpPr>
        <xdr:cNvPr id="432" name="楕円 431">
          <a:extLst>
            <a:ext uri="{FF2B5EF4-FFF2-40B4-BE49-F238E27FC236}">
              <a16:creationId xmlns:a16="http://schemas.microsoft.com/office/drawing/2014/main" id="{F9A96448-20BC-4125-8AA0-27301FE534C5}"/>
            </a:ext>
          </a:extLst>
        </xdr:cNvPr>
        <xdr:cNvSpPr/>
      </xdr:nvSpPr>
      <xdr:spPr>
        <a:xfrm>
          <a:off x="9588500" y="1337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121962</xdr:rowOff>
    </xdr:from>
    <xdr:ext cx="534377" cy="259045"/>
    <xdr:sp macro="" textlink="">
      <xdr:nvSpPr>
        <xdr:cNvPr id="433" name="テキスト ボックス 432">
          <a:extLst>
            <a:ext uri="{FF2B5EF4-FFF2-40B4-BE49-F238E27FC236}">
              <a16:creationId xmlns:a16="http://schemas.microsoft.com/office/drawing/2014/main" id="{93CF5E89-F2CD-458A-98EB-5C6ABCF0E577}"/>
            </a:ext>
          </a:extLst>
        </xdr:cNvPr>
        <xdr:cNvSpPr txBox="1"/>
      </xdr:nvSpPr>
      <xdr:spPr>
        <a:xfrm>
          <a:off x="9372111" y="1315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62458</xdr:rowOff>
    </xdr:from>
    <xdr:to>
      <xdr:col>46</xdr:col>
      <xdr:colOff>38100</xdr:colOff>
      <xdr:row>78</xdr:row>
      <xdr:rowOff>164058</xdr:rowOff>
    </xdr:to>
    <xdr:sp macro="" textlink="">
      <xdr:nvSpPr>
        <xdr:cNvPr id="434" name="楕円 433">
          <a:extLst>
            <a:ext uri="{FF2B5EF4-FFF2-40B4-BE49-F238E27FC236}">
              <a16:creationId xmlns:a16="http://schemas.microsoft.com/office/drawing/2014/main" id="{6FF45B55-708A-4AFF-8154-EFEB99CD7C5E}"/>
            </a:ext>
          </a:extLst>
        </xdr:cNvPr>
        <xdr:cNvSpPr/>
      </xdr:nvSpPr>
      <xdr:spPr>
        <a:xfrm>
          <a:off x="8699500" y="1343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155185</xdr:rowOff>
    </xdr:from>
    <xdr:ext cx="469744" cy="259045"/>
    <xdr:sp macro="" textlink="">
      <xdr:nvSpPr>
        <xdr:cNvPr id="435" name="テキスト ボックス 434">
          <a:extLst>
            <a:ext uri="{FF2B5EF4-FFF2-40B4-BE49-F238E27FC236}">
              <a16:creationId xmlns:a16="http://schemas.microsoft.com/office/drawing/2014/main" id="{53F5AD8D-C600-4E2B-9EF4-8A28EBD471FE}"/>
            </a:ext>
          </a:extLst>
        </xdr:cNvPr>
        <xdr:cNvSpPr txBox="1"/>
      </xdr:nvSpPr>
      <xdr:spPr>
        <a:xfrm>
          <a:off x="8515428" y="1352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140424</xdr:rowOff>
    </xdr:from>
    <xdr:to>
      <xdr:col>41</xdr:col>
      <xdr:colOff>101600</xdr:colOff>
      <xdr:row>78</xdr:row>
      <xdr:rowOff>70574</xdr:rowOff>
    </xdr:to>
    <xdr:sp macro="" textlink="">
      <xdr:nvSpPr>
        <xdr:cNvPr id="436" name="楕円 435">
          <a:extLst>
            <a:ext uri="{FF2B5EF4-FFF2-40B4-BE49-F238E27FC236}">
              <a16:creationId xmlns:a16="http://schemas.microsoft.com/office/drawing/2014/main" id="{DA17BFE0-7081-4502-8A54-82907DDA6826}"/>
            </a:ext>
          </a:extLst>
        </xdr:cNvPr>
        <xdr:cNvSpPr/>
      </xdr:nvSpPr>
      <xdr:spPr>
        <a:xfrm>
          <a:off x="7810500" y="1334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87101</xdr:rowOff>
    </xdr:from>
    <xdr:ext cx="534377" cy="259045"/>
    <xdr:sp macro="" textlink="">
      <xdr:nvSpPr>
        <xdr:cNvPr id="437" name="テキスト ボックス 436">
          <a:extLst>
            <a:ext uri="{FF2B5EF4-FFF2-40B4-BE49-F238E27FC236}">
              <a16:creationId xmlns:a16="http://schemas.microsoft.com/office/drawing/2014/main" id="{13A48751-65B6-461B-BEF4-8CDDDDA8FA21}"/>
            </a:ext>
          </a:extLst>
        </xdr:cNvPr>
        <xdr:cNvSpPr txBox="1"/>
      </xdr:nvSpPr>
      <xdr:spPr>
        <a:xfrm>
          <a:off x="7594111" y="1311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24434</xdr:rowOff>
    </xdr:from>
    <xdr:to>
      <xdr:col>36</xdr:col>
      <xdr:colOff>165100</xdr:colOff>
      <xdr:row>78</xdr:row>
      <xdr:rowOff>126034</xdr:rowOff>
    </xdr:to>
    <xdr:sp macro="" textlink="">
      <xdr:nvSpPr>
        <xdr:cNvPr id="438" name="楕円 437">
          <a:extLst>
            <a:ext uri="{FF2B5EF4-FFF2-40B4-BE49-F238E27FC236}">
              <a16:creationId xmlns:a16="http://schemas.microsoft.com/office/drawing/2014/main" id="{A7368AEB-BCCB-4585-8DB1-FD1FD605E0A9}"/>
            </a:ext>
          </a:extLst>
        </xdr:cNvPr>
        <xdr:cNvSpPr/>
      </xdr:nvSpPr>
      <xdr:spPr>
        <a:xfrm>
          <a:off x="6921500" y="1339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117161</xdr:rowOff>
    </xdr:from>
    <xdr:ext cx="534377" cy="259045"/>
    <xdr:sp macro="" textlink="">
      <xdr:nvSpPr>
        <xdr:cNvPr id="439" name="テキスト ボックス 438">
          <a:extLst>
            <a:ext uri="{FF2B5EF4-FFF2-40B4-BE49-F238E27FC236}">
              <a16:creationId xmlns:a16="http://schemas.microsoft.com/office/drawing/2014/main" id="{FF2BD85A-BC08-4371-A2C8-9DA496BE70E6}"/>
            </a:ext>
          </a:extLst>
        </xdr:cNvPr>
        <xdr:cNvSpPr txBox="1"/>
      </xdr:nvSpPr>
      <xdr:spPr>
        <a:xfrm>
          <a:off x="6705111" y="1349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6FFEA4A1-6D4B-4021-A9C0-1422B1E382F5}"/>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746FBA51-4AAF-45AF-8713-0FDA394665D8}"/>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F161EEFD-65EE-4925-B0DD-1085EFDAB748}"/>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82C2C9F4-AA85-4E38-9C7F-E83BC1295CA4}"/>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B8BFE229-1F15-49B0-8C9C-EED8F1B982B5}"/>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101E4EB7-7325-4E00-90E5-A829ECE46A06}"/>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80B1D7EF-504E-4699-ABC0-957C3C8D0ACD}"/>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DD244F56-CA5C-4BA0-B61A-F89178B3DC73}"/>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C59B2E36-89FE-4439-BFD7-3CC0E40FCEFD}"/>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569E6E4A-A496-4905-BE90-F309C435210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D41097E9-AB1A-424A-B043-700C7BE3150B}"/>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D8BF7ED6-31A1-4017-8AB4-16AC4735C6FF}"/>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ADBFDC07-3596-4D87-A3BF-88B0EDED6BB1}"/>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a:extLst>
            <a:ext uri="{FF2B5EF4-FFF2-40B4-BE49-F238E27FC236}">
              <a16:creationId xmlns:a16="http://schemas.microsoft.com/office/drawing/2014/main" id="{7AFE9796-5D56-404F-B6E4-681CAE8040A9}"/>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AA04B9CE-7CE2-4FFB-A4AD-277A7A1F58AD}"/>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6914BF49-122E-4584-92F5-3E94F7ACD56A}"/>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4F95A1F2-2472-49AF-9B26-C550BD6809BA}"/>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a:extLst>
            <a:ext uri="{FF2B5EF4-FFF2-40B4-BE49-F238E27FC236}">
              <a16:creationId xmlns:a16="http://schemas.microsoft.com/office/drawing/2014/main" id="{569008D3-6B59-4F77-948E-EDC5ABAF02AF}"/>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3EBAD22D-06F2-4F1F-9829-3D528437BA87}"/>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a:extLst>
            <a:ext uri="{FF2B5EF4-FFF2-40B4-BE49-F238E27FC236}">
              <a16:creationId xmlns:a16="http://schemas.microsoft.com/office/drawing/2014/main" id="{E863D1B9-394F-46C3-A2A0-FD987224DA77}"/>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DB9027D9-DBCB-4592-AD83-CB4BCB6C3259}"/>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508AAD5F-6EDE-41A6-BE5A-981E8FD92922}"/>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62AD7120-5113-4B04-B21A-FABF53D5582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a:extLst>
            <a:ext uri="{FF2B5EF4-FFF2-40B4-BE49-F238E27FC236}">
              <a16:creationId xmlns:a16="http://schemas.microsoft.com/office/drawing/2014/main" id="{7B447070-37AF-4644-9D13-D4F5A8FF79AE}"/>
            </a:ext>
          </a:extLst>
        </xdr:cNvPr>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a:extLst>
            <a:ext uri="{FF2B5EF4-FFF2-40B4-BE49-F238E27FC236}">
              <a16:creationId xmlns:a16="http://schemas.microsoft.com/office/drawing/2014/main" id="{A75571E6-6572-4836-B79E-F50BC1EDC3A0}"/>
            </a:ext>
          </a:extLst>
        </xdr:cNvPr>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a:extLst>
            <a:ext uri="{FF2B5EF4-FFF2-40B4-BE49-F238E27FC236}">
              <a16:creationId xmlns:a16="http://schemas.microsoft.com/office/drawing/2014/main" id="{ACE1BA6C-8D63-4F43-BCDA-BD0712EB618B}"/>
            </a:ext>
          </a:extLst>
        </xdr:cNvPr>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a:extLst>
            <a:ext uri="{FF2B5EF4-FFF2-40B4-BE49-F238E27FC236}">
              <a16:creationId xmlns:a16="http://schemas.microsoft.com/office/drawing/2014/main" id="{2FF92BD5-2680-42C9-B2B5-14E1408B4502}"/>
            </a:ext>
          </a:extLst>
        </xdr:cNvPr>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a:extLst>
            <a:ext uri="{FF2B5EF4-FFF2-40B4-BE49-F238E27FC236}">
              <a16:creationId xmlns:a16="http://schemas.microsoft.com/office/drawing/2014/main" id="{BCD7C57F-D022-42C4-85C8-AE5E84C85B20}"/>
            </a:ext>
          </a:extLst>
        </xdr:cNvPr>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117411</xdr:rowOff>
    </xdr:from>
    <xdr:to>
      <xdr:col>55</xdr:col>
      <xdr:colOff>0</xdr:colOff>
      <xdr:row>96</xdr:row>
      <xdr:rowOff>163188</xdr:rowOff>
    </xdr:to>
    <xdr:cxnSp macro="">
      <xdr:nvCxnSpPr>
        <xdr:cNvPr id="468" name="直線コネクタ 467">
          <a:extLst>
            <a:ext uri="{FF2B5EF4-FFF2-40B4-BE49-F238E27FC236}">
              <a16:creationId xmlns:a16="http://schemas.microsoft.com/office/drawing/2014/main" id="{7D4AEF29-9F15-4E7F-A412-DA3B074CCA42}"/>
            </a:ext>
          </a:extLst>
        </xdr:cNvPr>
        <xdr:cNvCxnSpPr/>
      </xdr:nvCxnSpPr>
      <xdr:spPr>
        <a:xfrm flipV="1">
          <a:off x="9639300" y="16233711"/>
          <a:ext cx="838200" cy="38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a:extLst>
            <a:ext uri="{FF2B5EF4-FFF2-40B4-BE49-F238E27FC236}">
              <a16:creationId xmlns:a16="http://schemas.microsoft.com/office/drawing/2014/main" id="{2A055D40-93AD-46E2-95D7-DD190CB570A0}"/>
            </a:ext>
          </a:extLst>
        </xdr:cNvPr>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a:extLst>
            <a:ext uri="{FF2B5EF4-FFF2-40B4-BE49-F238E27FC236}">
              <a16:creationId xmlns:a16="http://schemas.microsoft.com/office/drawing/2014/main" id="{DFC5160D-3FD9-4E70-B895-1D30B0628416}"/>
            </a:ext>
          </a:extLst>
        </xdr:cNvPr>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171380</xdr:rowOff>
    </xdr:from>
    <xdr:to>
      <xdr:col>50</xdr:col>
      <xdr:colOff>114300</xdr:colOff>
      <xdr:row>96</xdr:row>
      <xdr:rowOff>163188</xdr:rowOff>
    </xdr:to>
    <xdr:cxnSp macro="">
      <xdr:nvCxnSpPr>
        <xdr:cNvPr id="471" name="直線コネクタ 470">
          <a:extLst>
            <a:ext uri="{FF2B5EF4-FFF2-40B4-BE49-F238E27FC236}">
              <a16:creationId xmlns:a16="http://schemas.microsoft.com/office/drawing/2014/main" id="{CA444DC8-ABBD-47AB-95BD-28E9467724A7}"/>
            </a:ext>
          </a:extLst>
        </xdr:cNvPr>
        <xdr:cNvCxnSpPr/>
      </xdr:nvCxnSpPr>
      <xdr:spPr>
        <a:xfrm>
          <a:off x="8750300" y="16287680"/>
          <a:ext cx="889000" cy="33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a:extLst>
            <a:ext uri="{FF2B5EF4-FFF2-40B4-BE49-F238E27FC236}">
              <a16:creationId xmlns:a16="http://schemas.microsoft.com/office/drawing/2014/main" id="{342B74EC-789D-40C3-A203-E55C4DB53132}"/>
            </a:ext>
          </a:extLst>
        </xdr:cNvPr>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73" name="テキスト ボックス 472">
          <a:extLst>
            <a:ext uri="{FF2B5EF4-FFF2-40B4-BE49-F238E27FC236}">
              <a16:creationId xmlns:a16="http://schemas.microsoft.com/office/drawing/2014/main" id="{2718BD36-0241-4D7E-ACF3-03DF1CBD75DE}"/>
            </a:ext>
          </a:extLst>
        </xdr:cNvPr>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145072</xdr:rowOff>
    </xdr:from>
    <xdr:to>
      <xdr:col>45</xdr:col>
      <xdr:colOff>177800</xdr:colOff>
      <xdr:row>94</xdr:row>
      <xdr:rowOff>171380</xdr:rowOff>
    </xdr:to>
    <xdr:cxnSp macro="">
      <xdr:nvCxnSpPr>
        <xdr:cNvPr id="474" name="直線コネクタ 473">
          <a:extLst>
            <a:ext uri="{FF2B5EF4-FFF2-40B4-BE49-F238E27FC236}">
              <a16:creationId xmlns:a16="http://schemas.microsoft.com/office/drawing/2014/main" id="{763EFAA8-3AB3-4330-9FE5-548B11F816EE}"/>
            </a:ext>
          </a:extLst>
        </xdr:cNvPr>
        <xdr:cNvCxnSpPr/>
      </xdr:nvCxnSpPr>
      <xdr:spPr>
        <a:xfrm>
          <a:off x="7861300" y="16261372"/>
          <a:ext cx="8890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a:extLst>
            <a:ext uri="{FF2B5EF4-FFF2-40B4-BE49-F238E27FC236}">
              <a16:creationId xmlns:a16="http://schemas.microsoft.com/office/drawing/2014/main" id="{27930FCF-E9E3-434A-A7B4-DC5773CB3B7B}"/>
            </a:ext>
          </a:extLst>
        </xdr:cNvPr>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a:extLst>
            <a:ext uri="{FF2B5EF4-FFF2-40B4-BE49-F238E27FC236}">
              <a16:creationId xmlns:a16="http://schemas.microsoft.com/office/drawing/2014/main" id="{B8188CF8-66BC-437D-B050-62E4114D620D}"/>
            </a:ext>
          </a:extLst>
        </xdr:cNvPr>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145072</xdr:rowOff>
    </xdr:from>
    <xdr:to>
      <xdr:col>41</xdr:col>
      <xdr:colOff>50800</xdr:colOff>
      <xdr:row>97</xdr:row>
      <xdr:rowOff>151530</xdr:rowOff>
    </xdr:to>
    <xdr:cxnSp macro="">
      <xdr:nvCxnSpPr>
        <xdr:cNvPr id="477" name="直線コネクタ 476">
          <a:extLst>
            <a:ext uri="{FF2B5EF4-FFF2-40B4-BE49-F238E27FC236}">
              <a16:creationId xmlns:a16="http://schemas.microsoft.com/office/drawing/2014/main" id="{AE4CFDA1-B90C-49AF-B9D0-FA1E79EF5960}"/>
            </a:ext>
          </a:extLst>
        </xdr:cNvPr>
        <xdr:cNvCxnSpPr/>
      </xdr:nvCxnSpPr>
      <xdr:spPr>
        <a:xfrm flipV="1">
          <a:off x="6972300" y="16261372"/>
          <a:ext cx="889000" cy="52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a:extLst>
            <a:ext uri="{FF2B5EF4-FFF2-40B4-BE49-F238E27FC236}">
              <a16:creationId xmlns:a16="http://schemas.microsoft.com/office/drawing/2014/main" id="{6FA2BE8A-3FA6-42AA-A320-428A84880314}"/>
            </a:ext>
          </a:extLst>
        </xdr:cNvPr>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a:extLst>
            <a:ext uri="{FF2B5EF4-FFF2-40B4-BE49-F238E27FC236}">
              <a16:creationId xmlns:a16="http://schemas.microsoft.com/office/drawing/2014/main" id="{AB63E312-6A08-4F96-A6B6-DA2CDF58A9DE}"/>
            </a:ext>
          </a:extLst>
        </xdr:cNvPr>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161367</xdr:rowOff>
    </xdr:from>
    <xdr:to>
      <xdr:col>36</xdr:col>
      <xdr:colOff>165100</xdr:colOff>
      <xdr:row>96</xdr:row>
      <xdr:rowOff>91517</xdr:rowOff>
    </xdr:to>
    <xdr:sp macro="" textlink="">
      <xdr:nvSpPr>
        <xdr:cNvPr id="480" name="フローチャート: 判断 479">
          <a:extLst>
            <a:ext uri="{FF2B5EF4-FFF2-40B4-BE49-F238E27FC236}">
              <a16:creationId xmlns:a16="http://schemas.microsoft.com/office/drawing/2014/main" id="{AE8BEFAD-F48E-4D56-96D6-AC753C38581C}"/>
            </a:ext>
          </a:extLst>
        </xdr:cNvPr>
        <xdr:cNvSpPr/>
      </xdr:nvSpPr>
      <xdr:spPr>
        <a:xfrm>
          <a:off x="6921500" y="164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108044</xdr:rowOff>
    </xdr:from>
    <xdr:ext cx="534377" cy="259045"/>
    <xdr:sp macro="" textlink="">
      <xdr:nvSpPr>
        <xdr:cNvPr id="481" name="テキスト ボックス 480">
          <a:extLst>
            <a:ext uri="{FF2B5EF4-FFF2-40B4-BE49-F238E27FC236}">
              <a16:creationId xmlns:a16="http://schemas.microsoft.com/office/drawing/2014/main" id="{58DAA170-26BC-4033-9366-93AAC69245D6}"/>
            </a:ext>
          </a:extLst>
        </xdr:cNvPr>
        <xdr:cNvSpPr txBox="1"/>
      </xdr:nvSpPr>
      <xdr:spPr>
        <a:xfrm>
          <a:off x="6705111" y="1622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9E159394-62AA-42CA-AAEB-924FF6D631D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BDEF6664-1C5A-4229-B985-98903A9C7D53}"/>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DE8D7377-1ABE-4F38-8853-FA950059E4D8}"/>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95D55F10-DEC9-4DBC-9393-3FE33CE3291F}"/>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9D75EB52-F6A0-4BC7-B4EE-C416484B0654}"/>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66611</xdr:rowOff>
    </xdr:from>
    <xdr:to>
      <xdr:col>55</xdr:col>
      <xdr:colOff>50800</xdr:colOff>
      <xdr:row>94</xdr:row>
      <xdr:rowOff>168211</xdr:rowOff>
    </xdr:to>
    <xdr:sp macro="" textlink="">
      <xdr:nvSpPr>
        <xdr:cNvPr id="487" name="楕円 486">
          <a:extLst>
            <a:ext uri="{FF2B5EF4-FFF2-40B4-BE49-F238E27FC236}">
              <a16:creationId xmlns:a16="http://schemas.microsoft.com/office/drawing/2014/main" id="{59B35D32-91CB-4D7F-9278-11A1D88D4790}"/>
            </a:ext>
          </a:extLst>
        </xdr:cNvPr>
        <xdr:cNvSpPr/>
      </xdr:nvSpPr>
      <xdr:spPr>
        <a:xfrm>
          <a:off x="10426700" y="1618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89488</xdr:rowOff>
    </xdr:from>
    <xdr:ext cx="534377" cy="259045"/>
    <xdr:sp macro="" textlink="">
      <xdr:nvSpPr>
        <xdr:cNvPr id="488" name="普通建設事業費 （ うち更新整備　）該当値テキスト">
          <a:extLst>
            <a:ext uri="{FF2B5EF4-FFF2-40B4-BE49-F238E27FC236}">
              <a16:creationId xmlns:a16="http://schemas.microsoft.com/office/drawing/2014/main" id="{3034AB48-0C14-455D-B9DC-F64F1FE3DD51}"/>
            </a:ext>
          </a:extLst>
        </xdr:cNvPr>
        <xdr:cNvSpPr txBox="1"/>
      </xdr:nvSpPr>
      <xdr:spPr>
        <a:xfrm>
          <a:off x="10528300" y="1603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112388</xdr:rowOff>
    </xdr:from>
    <xdr:to>
      <xdr:col>50</xdr:col>
      <xdr:colOff>165100</xdr:colOff>
      <xdr:row>97</xdr:row>
      <xdr:rowOff>42538</xdr:rowOff>
    </xdr:to>
    <xdr:sp macro="" textlink="">
      <xdr:nvSpPr>
        <xdr:cNvPr id="489" name="楕円 488">
          <a:extLst>
            <a:ext uri="{FF2B5EF4-FFF2-40B4-BE49-F238E27FC236}">
              <a16:creationId xmlns:a16="http://schemas.microsoft.com/office/drawing/2014/main" id="{A605293D-B193-4AB0-B994-FD737D879272}"/>
            </a:ext>
          </a:extLst>
        </xdr:cNvPr>
        <xdr:cNvSpPr/>
      </xdr:nvSpPr>
      <xdr:spPr>
        <a:xfrm>
          <a:off x="9588500" y="1657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33665</xdr:rowOff>
    </xdr:from>
    <xdr:ext cx="534377" cy="259045"/>
    <xdr:sp macro="" textlink="">
      <xdr:nvSpPr>
        <xdr:cNvPr id="490" name="テキスト ボックス 489">
          <a:extLst>
            <a:ext uri="{FF2B5EF4-FFF2-40B4-BE49-F238E27FC236}">
              <a16:creationId xmlns:a16="http://schemas.microsoft.com/office/drawing/2014/main" id="{E50719BF-ADE7-4F6C-8915-AB49DBCCBF3D}"/>
            </a:ext>
          </a:extLst>
        </xdr:cNvPr>
        <xdr:cNvSpPr txBox="1"/>
      </xdr:nvSpPr>
      <xdr:spPr>
        <a:xfrm>
          <a:off x="9372111" y="1666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120580</xdr:rowOff>
    </xdr:from>
    <xdr:to>
      <xdr:col>46</xdr:col>
      <xdr:colOff>38100</xdr:colOff>
      <xdr:row>95</xdr:row>
      <xdr:rowOff>50730</xdr:rowOff>
    </xdr:to>
    <xdr:sp macro="" textlink="">
      <xdr:nvSpPr>
        <xdr:cNvPr id="491" name="楕円 490">
          <a:extLst>
            <a:ext uri="{FF2B5EF4-FFF2-40B4-BE49-F238E27FC236}">
              <a16:creationId xmlns:a16="http://schemas.microsoft.com/office/drawing/2014/main" id="{62CAA031-C729-44DF-9FC1-1B3FABF76457}"/>
            </a:ext>
          </a:extLst>
        </xdr:cNvPr>
        <xdr:cNvSpPr/>
      </xdr:nvSpPr>
      <xdr:spPr>
        <a:xfrm>
          <a:off x="8699500" y="162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67257</xdr:rowOff>
    </xdr:from>
    <xdr:ext cx="534377" cy="259045"/>
    <xdr:sp macro="" textlink="">
      <xdr:nvSpPr>
        <xdr:cNvPr id="492" name="テキスト ボックス 491">
          <a:extLst>
            <a:ext uri="{FF2B5EF4-FFF2-40B4-BE49-F238E27FC236}">
              <a16:creationId xmlns:a16="http://schemas.microsoft.com/office/drawing/2014/main" id="{5C8953C3-0E01-4CBB-A854-9E7AA9109B79}"/>
            </a:ext>
          </a:extLst>
        </xdr:cNvPr>
        <xdr:cNvSpPr txBox="1"/>
      </xdr:nvSpPr>
      <xdr:spPr>
        <a:xfrm>
          <a:off x="8483111" y="1601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94272</xdr:rowOff>
    </xdr:from>
    <xdr:to>
      <xdr:col>41</xdr:col>
      <xdr:colOff>101600</xdr:colOff>
      <xdr:row>95</xdr:row>
      <xdr:rowOff>24422</xdr:rowOff>
    </xdr:to>
    <xdr:sp macro="" textlink="">
      <xdr:nvSpPr>
        <xdr:cNvPr id="493" name="楕円 492">
          <a:extLst>
            <a:ext uri="{FF2B5EF4-FFF2-40B4-BE49-F238E27FC236}">
              <a16:creationId xmlns:a16="http://schemas.microsoft.com/office/drawing/2014/main" id="{7D2885BB-F7A4-4482-9B34-4D7F684ED1E4}"/>
            </a:ext>
          </a:extLst>
        </xdr:cNvPr>
        <xdr:cNvSpPr/>
      </xdr:nvSpPr>
      <xdr:spPr>
        <a:xfrm>
          <a:off x="7810500" y="162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40949</xdr:rowOff>
    </xdr:from>
    <xdr:ext cx="534377" cy="259045"/>
    <xdr:sp macro="" textlink="">
      <xdr:nvSpPr>
        <xdr:cNvPr id="494" name="テキスト ボックス 493">
          <a:extLst>
            <a:ext uri="{FF2B5EF4-FFF2-40B4-BE49-F238E27FC236}">
              <a16:creationId xmlns:a16="http://schemas.microsoft.com/office/drawing/2014/main" id="{3CB0D391-3E7C-444B-9454-C0A92BF8BAF2}"/>
            </a:ext>
          </a:extLst>
        </xdr:cNvPr>
        <xdr:cNvSpPr txBox="1"/>
      </xdr:nvSpPr>
      <xdr:spPr>
        <a:xfrm>
          <a:off x="7594111" y="159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100730</xdr:rowOff>
    </xdr:from>
    <xdr:to>
      <xdr:col>36</xdr:col>
      <xdr:colOff>165100</xdr:colOff>
      <xdr:row>98</xdr:row>
      <xdr:rowOff>30880</xdr:rowOff>
    </xdr:to>
    <xdr:sp macro="" textlink="">
      <xdr:nvSpPr>
        <xdr:cNvPr id="495" name="楕円 494">
          <a:extLst>
            <a:ext uri="{FF2B5EF4-FFF2-40B4-BE49-F238E27FC236}">
              <a16:creationId xmlns:a16="http://schemas.microsoft.com/office/drawing/2014/main" id="{B0FAEA93-33AC-4E8E-92DF-AC1F4B246947}"/>
            </a:ext>
          </a:extLst>
        </xdr:cNvPr>
        <xdr:cNvSpPr/>
      </xdr:nvSpPr>
      <xdr:spPr>
        <a:xfrm>
          <a:off x="6921500" y="167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22007</xdr:rowOff>
    </xdr:from>
    <xdr:ext cx="534377" cy="259045"/>
    <xdr:sp macro="" textlink="">
      <xdr:nvSpPr>
        <xdr:cNvPr id="496" name="テキスト ボックス 495">
          <a:extLst>
            <a:ext uri="{FF2B5EF4-FFF2-40B4-BE49-F238E27FC236}">
              <a16:creationId xmlns:a16="http://schemas.microsoft.com/office/drawing/2014/main" id="{B8FF7EE5-3D2B-4ACA-AD98-C56E25CB1E53}"/>
            </a:ext>
          </a:extLst>
        </xdr:cNvPr>
        <xdr:cNvSpPr txBox="1"/>
      </xdr:nvSpPr>
      <xdr:spPr>
        <a:xfrm>
          <a:off x="6705111" y="168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E7289A58-FDB4-45EC-8ACB-D991698DE025}"/>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A6F3F996-3CED-49FB-9232-06F200C98DD9}"/>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FE99785E-6BE4-48E9-A402-5827D7729B87}"/>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ED3B2FEA-CE46-4FB8-B2B9-E93FE05461DD}"/>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C9559DB6-C7C3-4CF1-AE9C-E9760E841E9C}"/>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EC79DEB5-6453-4F54-8B2F-607B9A0BC7A4}"/>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7996356F-7852-46FC-86B2-37D8C541244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9EE1D10E-DF23-4AEA-BB88-8B60F1715AC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994B3EF8-901B-481F-9642-AAB5AF54D556}"/>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33E9EA96-217B-49C0-90FA-68BBB23972BA}"/>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6E165465-B082-4A9F-A37A-683E5BE1C04D}"/>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8488F86F-6981-48A3-8A39-0C83F862F891}"/>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C7BDB42-73D9-4245-BE47-956CC66F0E7D}"/>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a:extLst>
            <a:ext uri="{FF2B5EF4-FFF2-40B4-BE49-F238E27FC236}">
              <a16:creationId xmlns:a16="http://schemas.microsoft.com/office/drawing/2014/main" id="{F5378876-8E49-47A1-A9B8-FC4D5A046B74}"/>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F5FAB059-0B2C-485F-903E-219EB33000E1}"/>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259B9FF7-D6C9-4B3C-90FD-6C33A580C707}"/>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3B70D331-1C90-4B57-BBEA-F5412A0D44DB}"/>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F21808F7-C64A-4506-BCBE-66DC5A5895A2}"/>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3584F7CB-18AF-40F8-AA51-94BDB7F195FB}"/>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278FA971-1EAF-42E7-8089-89F4A46E7C18}"/>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4CC02F3D-C075-4ABD-A3CD-9DADFCD94602}"/>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209B143E-CDDC-4133-A992-A03726CE04B3}"/>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A1591C99-AF21-4937-9749-84C493D40367}"/>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F5E2106A-42D4-476A-9222-29819D857426}"/>
            </a:ext>
          </a:extLst>
        </xdr:cNvPr>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AA76FCFA-2CB4-41B1-BE1F-61ACB2665014}"/>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DF38D871-6E30-4814-9389-DE6F830E8ACB}"/>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a:extLst>
            <a:ext uri="{FF2B5EF4-FFF2-40B4-BE49-F238E27FC236}">
              <a16:creationId xmlns:a16="http://schemas.microsoft.com/office/drawing/2014/main" id="{D1049507-A18F-4AF4-BCB8-65ADB7B4EB4E}"/>
            </a:ext>
          </a:extLst>
        </xdr:cNvPr>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a:extLst>
            <a:ext uri="{FF2B5EF4-FFF2-40B4-BE49-F238E27FC236}">
              <a16:creationId xmlns:a16="http://schemas.microsoft.com/office/drawing/2014/main" id="{FF253A54-B70E-4F97-B376-89429D039D31}"/>
            </a:ext>
          </a:extLst>
        </xdr:cNvPr>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37440</xdr:rowOff>
    </xdr:from>
    <xdr:to>
      <xdr:col>85</xdr:col>
      <xdr:colOff>127000</xdr:colOff>
      <xdr:row>39</xdr:row>
      <xdr:rowOff>44450</xdr:rowOff>
    </xdr:to>
    <xdr:cxnSp macro="">
      <xdr:nvCxnSpPr>
        <xdr:cNvPr id="525" name="直線コネクタ 524">
          <a:extLst>
            <a:ext uri="{FF2B5EF4-FFF2-40B4-BE49-F238E27FC236}">
              <a16:creationId xmlns:a16="http://schemas.microsoft.com/office/drawing/2014/main" id="{0FD27DD7-F900-4322-803C-A72D26B07015}"/>
            </a:ext>
          </a:extLst>
        </xdr:cNvPr>
        <xdr:cNvCxnSpPr/>
      </xdr:nvCxnSpPr>
      <xdr:spPr>
        <a:xfrm flipV="1">
          <a:off x="15481300" y="6723990"/>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a:extLst>
            <a:ext uri="{FF2B5EF4-FFF2-40B4-BE49-F238E27FC236}">
              <a16:creationId xmlns:a16="http://schemas.microsoft.com/office/drawing/2014/main" id="{6D679D55-481C-4F0A-BEB2-ACC69799BEB8}"/>
            </a:ext>
          </a:extLst>
        </xdr:cNvPr>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a:extLst>
            <a:ext uri="{FF2B5EF4-FFF2-40B4-BE49-F238E27FC236}">
              <a16:creationId xmlns:a16="http://schemas.microsoft.com/office/drawing/2014/main" id="{D9E4D03C-6027-4A2D-AABF-93FF8701DA24}"/>
            </a:ext>
          </a:extLst>
        </xdr:cNvPr>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a:extLst>
            <a:ext uri="{FF2B5EF4-FFF2-40B4-BE49-F238E27FC236}">
              <a16:creationId xmlns:a16="http://schemas.microsoft.com/office/drawing/2014/main" id="{0317AE29-BCAB-4B0C-B727-71E4B3A52B85}"/>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a:extLst>
            <a:ext uri="{FF2B5EF4-FFF2-40B4-BE49-F238E27FC236}">
              <a16:creationId xmlns:a16="http://schemas.microsoft.com/office/drawing/2014/main" id="{DF4E4DD9-B06F-4873-913D-16B11EF9C890}"/>
            </a:ext>
          </a:extLst>
        </xdr:cNvPr>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a:extLst>
            <a:ext uri="{FF2B5EF4-FFF2-40B4-BE49-F238E27FC236}">
              <a16:creationId xmlns:a16="http://schemas.microsoft.com/office/drawing/2014/main" id="{5222C992-674E-4BD0-BC9E-FF20215F7A8B}"/>
            </a:ext>
          </a:extLst>
        </xdr:cNvPr>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a:extLst>
            <a:ext uri="{FF2B5EF4-FFF2-40B4-BE49-F238E27FC236}">
              <a16:creationId xmlns:a16="http://schemas.microsoft.com/office/drawing/2014/main" id="{3E6F526F-D0A4-46A3-A060-2B97ABCA603A}"/>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a:extLst>
            <a:ext uri="{FF2B5EF4-FFF2-40B4-BE49-F238E27FC236}">
              <a16:creationId xmlns:a16="http://schemas.microsoft.com/office/drawing/2014/main" id="{415513A6-73EE-4E93-BCF8-2E1405037148}"/>
            </a:ext>
          </a:extLst>
        </xdr:cNvPr>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a:extLst>
            <a:ext uri="{FF2B5EF4-FFF2-40B4-BE49-F238E27FC236}">
              <a16:creationId xmlns:a16="http://schemas.microsoft.com/office/drawing/2014/main" id="{968E0A63-4C82-4CC3-A753-6F3898F52936}"/>
            </a:ext>
          </a:extLst>
        </xdr:cNvPr>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29287</xdr:rowOff>
    </xdr:from>
    <xdr:to>
      <xdr:col>71</xdr:col>
      <xdr:colOff>177800</xdr:colOff>
      <xdr:row>39</xdr:row>
      <xdr:rowOff>44450</xdr:rowOff>
    </xdr:to>
    <xdr:cxnSp macro="">
      <xdr:nvCxnSpPr>
        <xdr:cNvPr id="534" name="直線コネクタ 533">
          <a:extLst>
            <a:ext uri="{FF2B5EF4-FFF2-40B4-BE49-F238E27FC236}">
              <a16:creationId xmlns:a16="http://schemas.microsoft.com/office/drawing/2014/main" id="{FA9CA826-B33E-4A45-8637-BD763658AB6C}"/>
            </a:ext>
          </a:extLst>
        </xdr:cNvPr>
        <xdr:cNvCxnSpPr/>
      </xdr:nvCxnSpPr>
      <xdr:spPr>
        <a:xfrm>
          <a:off x="12814300" y="6715837"/>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a:extLst>
            <a:ext uri="{FF2B5EF4-FFF2-40B4-BE49-F238E27FC236}">
              <a16:creationId xmlns:a16="http://schemas.microsoft.com/office/drawing/2014/main" id="{A7B735A7-76C9-49FB-8723-C2D05D671CDE}"/>
            </a:ext>
          </a:extLst>
        </xdr:cNvPr>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a:extLst>
            <a:ext uri="{FF2B5EF4-FFF2-40B4-BE49-F238E27FC236}">
              <a16:creationId xmlns:a16="http://schemas.microsoft.com/office/drawing/2014/main" id="{EFA5177D-A283-4BF2-8278-DD116876798E}"/>
            </a:ext>
          </a:extLst>
        </xdr:cNvPr>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38913</xdr:rowOff>
    </xdr:from>
    <xdr:to>
      <xdr:col>67</xdr:col>
      <xdr:colOff>101600</xdr:colOff>
      <xdr:row>36</xdr:row>
      <xdr:rowOff>140513</xdr:rowOff>
    </xdr:to>
    <xdr:sp macro="" textlink="">
      <xdr:nvSpPr>
        <xdr:cNvPr id="537" name="フローチャート: 判断 536">
          <a:extLst>
            <a:ext uri="{FF2B5EF4-FFF2-40B4-BE49-F238E27FC236}">
              <a16:creationId xmlns:a16="http://schemas.microsoft.com/office/drawing/2014/main" id="{85D2D2EC-24D2-4710-9734-E84B2124AEAC}"/>
            </a:ext>
          </a:extLst>
        </xdr:cNvPr>
        <xdr:cNvSpPr/>
      </xdr:nvSpPr>
      <xdr:spPr>
        <a:xfrm>
          <a:off x="12763500" y="621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157040</xdr:rowOff>
    </xdr:from>
    <xdr:ext cx="469744" cy="259045"/>
    <xdr:sp macro="" textlink="">
      <xdr:nvSpPr>
        <xdr:cNvPr id="538" name="テキスト ボックス 537">
          <a:extLst>
            <a:ext uri="{FF2B5EF4-FFF2-40B4-BE49-F238E27FC236}">
              <a16:creationId xmlns:a16="http://schemas.microsoft.com/office/drawing/2014/main" id="{617456CE-3266-4376-857A-60B0C646186E}"/>
            </a:ext>
          </a:extLst>
        </xdr:cNvPr>
        <xdr:cNvSpPr txBox="1"/>
      </xdr:nvSpPr>
      <xdr:spPr>
        <a:xfrm>
          <a:off x="12579428" y="598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D930C9B6-2569-4E33-AB2E-E677E1AD493E}"/>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DA5A37EC-F856-4FF7-A39A-151E4FA73DD2}"/>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A8FA7B17-FE07-4659-B7BE-7B2576EA8F42}"/>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3617DF2A-A61B-4149-8926-4983D516C7B5}"/>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40AF52DD-1B2D-448F-986B-346100BF80B5}"/>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158090</xdr:rowOff>
    </xdr:from>
    <xdr:to>
      <xdr:col>85</xdr:col>
      <xdr:colOff>177800</xdr:colOff>
      <xdr:row>39</xdr:row>
      <xdr:rowOff>88240</xdr:rowOff>
    </xdr:to>
    <xdr:sp macro="" textlink="">
      <xdr:nvSpPr>
        <xdr:cNvPr id="544" name="楕円 543">
          <a:extLst>
            <a:ext uri="{FF2B5EF4-FFF2-40B4-BE49-F238E27FC236}">
              <a16:creationId xmlns:a16="http://schemas.microsoft.com/office/drawing/2014/main" id="{E339BA78-4E56-45C8-BD2E-3A346B7FDA06}"/>
            </a:ext>
          </a:extLst>
        </xdr:cNvPr>
        <xdr:cNvSpPr/>
      </xdr:nvSpPr>
      <xdr:spPr>
        <a:xfrm>
          <a:off x="16268700" y="667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73017</xdr:rowOff>
    </xdr:from>
    <xdr:ext cx="313932" cy="259045"/>
    <xdr:sp macro="" textlink="">
      <xdr:nvSpPr>
        <xdr:cNvPr id="545" name="災害復旧事業費該当値テキスト">
          <a:extLst>
            <a:ext uri="{FF2B5EF4-FFF2-40B4-BE49-F238E27FC236}">
              <a16:creationId xmlns:a16="http://schemas.microsoft.com/office/drawing/2014/main" id="{2D609A88-10D5-4D6F-9AEA-EAE38C97176B}"/>
            </a:ext>
          </a:extLst>
        </xdr:cNvPr>
        <xdr:cNvSpPr txBox="1"/>
      </xdr:nvSpPr>
      <xdr:spPr>
        <a:xfrm>
          <a:off x="16370300" y="6588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a:extLst>
            <a:ext uri="{FF2B5EF4-FFF2-40B4-BE49-F238E27FC236}">
              <a16:creationId xmlns:a16="http://schemas.microsoft.com/office/drawing/2014/main" id="{DFF1AF35-7639-46E8-BA23-152C81F280A9}"/>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F2F9D92-9A78-496A-859F-1256FDB143DD}"/>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a:extLst>
            <a:ext uri="{FF2B5EF4-FFF2-40B4-BE49-F238E27FC236}">
              <a16:creationId xmlns:a16="http://schemas.microsoft.com/office/drawing/2014/main" id="{7C911C72-15AF-43D8-B30D-6BD1B0BF64D4}"/>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6B3B314A-5B8B-44EE-AE14-AB0AFA96CC6B}"/>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a:extLst>
            <a:ext uri="{FF2B5EF4-FFF2-40B4-BE49-F238E27FC236}">
              <a16:creationId xmlns:a16="http://schemas.microsoft.com/office/drawing/2014/main" id="{52A8688F-2E81-4693-A5CC-D2ECCD7151C8}"/>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8E14967C-5E47-47AA-8382-2416A42B647C}"/>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149937</xdr:rowOff>
    </xdr:from>
    <xdr:to>
      <xdr:col>67</xdr:col>
      <xdr:colOff>101600</xdr:colOff>
      <xdr:row>39</xdr:row>
      <xdr:rowOff>80087</xdr:rowOff>
    </xdr:to>
    <xdr:sp macro="" textlink="">
      <xdr:nvSpPr>
        <xdr:cNvPr id="552" name="楕円 551">
          <a:extLst>
            <a:ext uri="{FF2B5EF4-FFF2-40B4-BE49-F238E27FC236}">
              <a16:creationId xmlns:a16="http://schemas.microsoft.com/office/drawing/2014/main" id="{C0D654BC-FDD6-4A5C-BCC9-50383D2A1E95}"/>
            </a:ext>
          </a:extLst>
        </xdr:cNvPr>
        <xdr:cNvSpPr/>
      </xdr:nvSpPr>
      <xdr:spPr>
        <a:xfrm>
          <a:off x="12763500" y="66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71214</xdr:rowOff>
    </xdr:from>
    <xdr:ext cx="378565" cy="259045"/>
    <xdr:sp macro="" textlink="">
      <xdr:nvSpPr>
        <xdr:cNvPr id="553" name="テキスト ボックス 552">
          <a:extLst>
            <a:ext uri="{FF2B5EF4-FFF2-40B4-BE49-F238E27FC236}">
              <a16:creationId xmlns:a16="http://schemas.microsoft.com/office/drawing/2014/main" id="{448712EE-2A7B-4D7B-9421-F3471946C4A5}"/>
            </a:ext>
          </a:extLst>
        </xdr:cNvPr>
        <xdr:cNvSpPr txBox="1"/>
      </xdr:nvSpPr>
      <xdr:spPr>
        <a:xfrm>
          <a:off x="12625017" y="6757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878E5E91-50D6-455F-B32F-EEEAF9068122}"/>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68084625-AE56-44FF-BF90-B854B0F7A02D}"/>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30F0825B-5DE0-4112-B5E3-289B50D5697E}"/>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9497AF9A-F82F-41BE-8CE1-239BB134A97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4D6DEADF-9CFB-44C8-B15D-2B03393FFC81}"/>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360BF57A-8F46-4BEA-A442-1A8749A9A11B}"/>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DB99DDF7-230E-4D96-BB44-D8016845225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37E550E2-27C2-4AA8-992B-1722338D110E}"/>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58D6C2A6-E30E-4587-AEB2-7CEABB0F4698}"/>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4A8305BB-41DA-4DBD-96C3-96477AB2693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C3BC75C6-22A5-4107-AF6A-26E944B7C37A}"/>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B686A1EF-63F8-4DAF-9DDA-DD1BD88C66E7}"/>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15B7C793-1D5F-4A23-AADF-F608DEDFF8BA}"/>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3AA74E51-F266-47D9-9810-601DFD34CFAC}"/>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50C9144B-1E10-4C4F-A816-9832ABF851C2}"/>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AF2BF3-ECCF-4117-9700-2F15E982B28A}"/>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4CEF01D3-A118-420F-B8BD-2E7A36F4BC04}"/>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2DCF8332-8D07-4BAA-A61B-1CFDC98E80B6}"/>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BA77BE7B-0DA2-41F1-ACE9-B3FB519C891F}"/>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B9F9684F-9A15-44B6-B769-5A2EEE073DB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753E5B2B-045C-4C22-9650-20CA5377F85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11CBE9B6-3AE3-4F9A-A046-52A2E56ED50A}"/>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29D43A4E-E19C-465E-8C09-D113E776ADCE}"/>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27DFBC5F-D47A-4D70-A05C-63F503FFA664}"/>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3BFA996C-0856-4EED-90D8-4A686499886E}"/>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B68BB161-7291-40AF-9789-B149C3ABBF13}"/>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FD24A779-F29E-4BDC-A369-FFE67C68F121}"/>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802BF585-B166-48F8-A495-2A32F9C03871}"/>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607327BE-E2F3-4D6C-988F-11D464535EE9}"/>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48F8FEF8-3307-40F0-92D5-83B4F4463986}"/>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29B2418E-3CF4-4F05-8D77-ABF419691935}"/>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96D4E60D-9A49-4F90-BAB8-F595FBF6CD5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AEB4B87-87BE-4979-AA97-B41D49D8CFCB}"/>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DEE7135-D62C-4332-A279-864A12521C0C}"/>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F791EB96-5BE6-450D-B58F-1354E80CF081}"/>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F7F8E09E-B43E-4661-B970-D8CBD3CC9AE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9649599B-468F-4B67-AEB4-A7A594F6A78F}"/>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23EA2200-96E6-4F1C-B1A9-89CB5D821D4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74CC6E3C-041A-4F4F-A5DE-2BE6B8D4302C}"/>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555050F5-0E2E-4913-9319-41C731C5F324}"/>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8EC47EEA-5288-46AF-9AF1-C22C717E691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ECDE34A1-D8D6-40F8-8579-2FB528ACD6D5}"/>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59D7B58C-50D4-4E05-813B-A94ACC5C01F9}"/>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85D4779-0A73-4386-B307-754EDEB9E776}"/>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FA8A28C-2341-4FF0-82A8-A1BD3B444717}"/>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B34BF874-4BB4-400A-935A-49F537800891}"/>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D3389B09-25ED-4074-8481-6A34E9422E62}"/>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940C2CEE-4410-45BF-B371-477506814E05}"/>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DC642B45-92D0-4B27-9B74-1D92DFFB8E21}"/>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63910F32-1FAF-434B-AC99-FFE8D07DB68D}"/>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535868AF-2601-476E-B755-B5C638E543DC}"/>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B2E057DC-2B46-4691-8917-7FF947731218}"/>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6590DDBC-8EA9-4972-895E-D92A82A16FEC}"/>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370DA40B-1F57-4268-AE26-1DFB87256DF3}"/>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CC7466F3-4558-4C20-93D3-FB21FC0F61E5}"/>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DCFDE9-B30E-495D-B443-5B80070E71E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3FD510AF-376A-4F23-9829-C2F38B3B434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6A5B836D-57C7-4A8E-936C-31D9472A9428}"/>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CDED9FEA-B93A-45F5-96E7-3E9056D53664}"/>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458FD116-80EC-483A-B755-72F3C5E6A668}"/>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AC2DF094-8A37-47BC-A270-609C96639D82}"/>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69A0C124-EB5B-4C81-B6B0-FB5F5C35831A}"/>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86D11596-C32D-4653-B6FA-B9E0D0EB07AB}"/>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1460E486-088A-4AF1-B7D5-5FF21D1B223D}"/>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18E39E59-6B06-4D8A-9DC1-9861BB999428}"/>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7CE4C9DB-8150-4727-945E-83404307AF26}"/>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ECC8EC9D-2E8F-47D4-8864-8D835B230DC3}"/>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354C1221-63ED-4F4B-B0AE-A3927BA621F3}"/>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D83D6BC-3D28-4963-94F9-7DFF442EAC5A}"/>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2E02214F-80F6-459E-81B9-D8F4631CC62C}"/>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FB6C007E-9697-4ACD-A8F3-B9DC6A4AD1CD}"/>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73C35823-9B25-448E-957E-3FAF545BCC1D}"/>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a:extLst>
            <a:ext uri="{FF2B5EF4-FFF2-40B4-BE49-F238E27FC236}">
              <a16:creationId xmlns:a16="http://schemas.microsoft.com/office/drawing/2014/main" id="{FF9544DC-7397-4A38-AB46-3788D7356703}"/>
            </a:ext>
          </a:extLst>
        </xdr:cNvPr>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a:extLst>
            <a:ext uri="{FF2B5EF4-FFF2-40B4-BE49-F238E27FC236}">
              <a16:creationId xmlns:a16="http://schemas.microsoft.com/office/drawing/2014/main" id="{5C55121A-F05A-4431-99A6-02718E6BAB40}"/>
            </a:ext>
          </a:extLst>
        </xdr:cNvPr>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a:extLst>
            <a:ext uri="{FF2B5EF4-FFF2-40B4-BE49-F238E27FC236}">
              <a16:creationId xmlns:a16="http://schemas.microsoft.com/office/drawing/2014/main" id="{A2C079AA-C028-47AE-8B7C-922A1EE6BC61}"/>
            </a:ext>
          </a:extLst>
        </xdr:cNvPr>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a:extLst>
            <a:ext uri="{FF2B5EF4-FFF2-40B4-BE49-F238E27FC236}">
              <a16:creationId xmlns:a16="http://schemas.microsoft.com/office/drawing/2014/main" id="{9B893983-9B39-4492-A266-A108967A9348}"/>
            </a:ext>
          </a:extLst>
        </xdr:cNvPr>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a:extLst>
            <a:ext uri="{FF2B5EF4-FFF2-40B4-BE49-F238E27FC236}">
              <a16:creationId xmlns:a16="http://schemas.microsoft.com/office/drawing/2014/main" id="{3134BCB6-6B01-4A7C-825E-B2540168D73C}"/>
            </a:ext>
          </a:extLst>
        </xdr:cNvPr>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153188</xdr:rowOff>
    </xdr:from>
    <xdr:to>
      <xdr:col>85</xdr:col>
      <xdr:colOff>127000</xdr:colOff>
      <xdr:row>76</xdr:row>
      <xdr:rowOff>161125</xdr:rowOff>
    </xdr:to>
    <xdr:cxnSp macro="">
      <xdr:nvCxnSpPr>
        <xdr:cNvPr id="631" name="直線コネクタ 630">
          <a:extLst>
            <a:ext uri="{FF2B5EF4-FFF2-40B4-BE49-F238E27FC236}">
              <a16:creationId xmlns:a16="http://schemas.microsoft.com/office/drawing/2014/main" id="{7C4A8AEC-31C2-4482-B959-A699F8382B65}"/>
            </a:ext>
          </a:extLst>
        </xdr:cNvPr>
        <xdr:cNvCxnSpPr/>
      </xdr:nvCxnSpPr>
      <xdr:spPr>
        <a:xfrm>
          <a:off x="15481300" y="13183388"/>
          <a:ext cx="8382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a:extLst>
            <a:ext uri="{FF2B5EF4-FFF2-40B4-BE49-F238E27FC236}">
              <a16:creationId xmlns:a16="http://schemas.microsoft.com/office/drawing/2014/main" id="{5E6B2077-78FD-4284-8AFB-489A0480C95F}"/>
            </a:ext>
          </a:extLst>
        </xdr:cNvPr>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a:extLst>
            <a:ext uri="{FF2B5EF4-FFF2-40B4-BE49-F238E27FC236}">
              <a16:creationId xmlns:a16="http://schemas.microsoft.com/office/drawing/2014/main" id="{9ABE2AF9-117C-4014-A0D8-3D926D8624A0}"/>
            </a:ext>
          </a:extLst>
        </xdr:cNvPr>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137350</xdr:rowOff>
    </xdr:from>
    <xdr:to>
      <xdr:col>81</xdr:col>
      <xdr:colOff>50800</xdr:colOff>
      <xdr:row>76</xdr:row>
      <xdr:rowOff>153188</xdr:rowOff>
    </xdr:to>
    <xdr:cxnSp macro="">
      <xdr:nvCxnSpPr>
        <xdr:cNvPr id="634" name="直線コネクタ 633">
          <a:extLst>
            <a:ext uri="{FF2B5EF4-FFF2-40B4-BE49-F238E27FC236}">
              <a16:creationId xmlns:a16="http://schemas.microsoft.com/office/drawing/2014/main" id="{4075A089-A5B6-40DB-A54E-811A42A7AD32}"/>
            </a:ext>
          </a:extLst>
        </xdr:cNvPr>
        <xdr:cNvCxnSpPr/>
      </xdr:nvCxnSpPr>
      <xdr:spPr>
        <a:xfrm>
          <a:off x="14592300" y="13167550"/>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a:extLst>
            <a:ext uri="{FF2B5EF4-FFF2-40B4-BE49-F238E27FC236}">
              <a16:creationId xmlns:a16="http://schemas.microsoft.com/office/drawing/2014/main" id="{7FA86B2C-B557-495C-94F0-D903FB7F66CD}"/>
            </a:ext>
          </a:extLst>
        </xdr:cNvPr>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a:extLst>
            <a:ext uri="{FF2B5EF4-FFF2-40B4-BE49-F238E27FC236}">
              <a16:creationId xmlns:a16="http://schemas.microsoft.com/office/drawing/2014/main" id="{43928D23-B11F-408C-866A-499101D74919}"/>
            </a:ext>
          </a:extLst>
        </xdr:cNvPr>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121717</xdr:rowOff>
    </xdr:from>
    <xdr:to>
      <xdr:col>76</xdr:col>
      <xdr:colOff>114300</xdr:colOff>
      <xdr:row>76</xdr:row>
      <xdr:rowOff>137350</xdr:rowOff>
    </xdr:to>
    <xdr:cxnSp macro="">
      <xdr:nvCxnSpPr>
        <xdr:cNvPr id="637" name="直線コネクタ 636">
          <a:extLst>
            <a:ext uri="{FF2B5EF4-FFF2-40B4-BE49-F238E27FC236}">
              <a16:creationId xmlns:a16="http://schemas.microsoft.com/office/drawing/2014/main" id="{AE345996-1C1D-40C7-9720-5A66ACBD87CF}"/>
            </a:ext>
          </a:extLst>
        </xdr:cNvPr>
        <xdr:cNvCxnSpPr/>
      </xdr:nvCxnSpPr>
      <xdr:spPr>
        <a:xfrm>
          <a:off x="13703300" y="13151917"/>
          <a:ext cx="8890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a:extLst>
            <a:ext uri="{FF2B5EF4-FFF2-40B4-BE49-F238E27FC236}">
              <a16:creationId xmlns:a16="http://schemas.microsoft.com/office/drawing/2014/main" id="{73465483-281B-4664-9C0E-C23F4816C9BE}"/>
            </a:ext>
          </a:extLst>
        </xdr:cNvPr>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a:extLst>
            <a:ext uri="{FF2B5EF4-FFF2-40B4-BE49-F238E27FC236}">
              <a16:creationId xmlns:a16="http://schemas.microsoft.com/office/drawing/2014/main" id="{96C243C4-09C0-4941-A620-D38A5902E660}"/>
            </a:ext>
          </a:extLst>
        </xdr:cNvPr>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93624</xdr:rowOff>
    </xdr:from>
    <xdr:to>
      <xdr:col>71</xdr:col>
      <xdr:colOff>177800</xdr:colOff>
      <xdr:row>76</xdr:row>
      <xdr:rowOff>121717</xdr:rowOff>
    </xdr:to>
    <xdr:cxnSp macro="">
      <xdr:nvCxnSpPr>
        <xdr:cNvPr id="640" name="直線コネクタ 639">
          <a:extLst>
            <a:ext uri="{FF2B5EF4-FFF2-40B4-BE49-F238E27FC236}">
              <a16:creationId xmlns:a16="http://schemas.microsoft.com/office/drawing/2014/main" id="{C61DD256-00ED-4C7E-81E0-96B13701E046}"/>
            </a:ext>
          </a:extLst>
        </xdr:cNvPr>
        <xdr:cNvCxnSpPr/>
      </xdr:nvCxnSpPr>
      <xdr:spPr>
        <a:xfrm>
          <a:off x="12814300" y="13123824"/>
          <a:ext cx="889000" cy="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a:extLst>
            <a:ext uri="{FF2B5EF4-FFF2-40B4-BE49-F238E27FC236}">
              <a16:creationId xmlns:a16="http://schemas.microsoft.com/office/drawing/2014/main" id="{4288ED0C-3F1A-4512-ABC9-9BC00FE70919}"/>
            </a:ext>
          </a:extLst>
        </xdr:cNvPr>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a:extLst>
            <a:ext uri="{FF2B5EF4-FFF2-40B4-BE49-F238E27FC236}">
              <a16:creationId xmlns:a16="http://schemas.microsoft.com/office/drawing/2014/main" id="{4B31C964-7869-46E0-8398-7BEC18A63C75}"/>
            </a:ext>
          </a:extLst>
        </xdr:cNvPr>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14377</xdr:rowOff>
    </xdr:from>
    <xdr:to>
      <xdr:col>67</xdr:col>
      <xdr:colOff>101600</xdr:colOff>
      <xdr:row>75</xdr:row>
      <xdr:rowOff>115977</xdr:rowOff>
    </xdr:to>
    <xdr:sp macro="" textlink="">
      <xdr:nvSpPr>
        <xdr:cNvPr id="643" name="フローチャート: 判断 642">
          <a:extLst>
            <a:ext uri="{FF2B5EF4-FFF2-40B4-BE49-F238E27FC236}">
              <a16:creationId xmlns:a16="http://schemas.microsoft.com/office/drawing/2014/main" id="{DE3BA582-C9DC-4BE8-AFFB-343539FC9269}"/>
            </a:ext>
          </a:extLst>
        </xdr:cNvPr>
        <xdr:cNvSpPr/>
      </xdr:nvSpPr>
      <xdr:spPr>
        <a:xfrm>
          <a:off x="12763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132504</xdr:rowOff>
    </xdr:from>
    <xdr:ext cx="534377" cy="259045"/>
    <xdr:sp macro="" textlink="">
      <xdr:nvSpPr>
        <xdr:cNvPr id="644" name="テキスト ボックス 643">
          <a:extLst>
            <a:ext uri="{FF2B5EF4-FFF2-40B4-BE49-F238E27FC236}">
              <a16:creationId xmlns:a16="http://schemas.microsoft.com/office/drawing/2014/main" id="{B430DA67-5B3D-4E09-8524-B0AB9C0D579D}"/>
            </a:ext>
          </a:extLst>
        </xdr:cNvPr>
        <xdr:cNvSpPr txBox="1"/>
      </xdr:nvSpPr>
      <xdr:spPr>
        <a:xfrm>
          <a:off x="12547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8EEE8A77-707D-455D-9295-CEBB15917F82}"/>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77AA8E69-8E88-4E1A-BBC4-5DFD0CC0ABE7}"/>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7FD81CB4-05D9-4BD2-BE2B-89DB588B65F4}"/>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363BDAE4-0E4F-4F7D-83DF-2348EF1B3B27}"/>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F663848-B5F4-4970-BF20-9A56C38FBEB6}"/>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110325</xdr:rowOff>
    </xdr:from>
    <xdr:to>
      <xdr:col>85</xdr:col>
      <xdr:colOff>177800</xdr:colOff>
      <xdr:row>77</xdr:row>
      <xdr:rowOff>40475</xdr:rowOff>
    </xdr:to>
    <xdr:sp macro="" textlink="">
      <xdr:nvSpPr>
        <xdr:cNvPr id="650" name="楕円 649">
          <a:extLst>
            <a:ext uri="{FF2B5EF4-FFF2-40B4-BE49-F238E27FC236}">
              <a16:creationId xmlns:a16="http://schemas.microsoft.com/office/drawing/2014/main" id="{F1FBA8F0-0792-46D3-A5DD-B33520ED5E34}"/>
            </a:ext>
          </a:extLst>
        </xdr:cNvPr>
        <xdr:cNvSpPr/>
      </xdr:nvSpPr>
      <xdr:spPr>
        <a:xfrm>
          <a:off x="16268700" y="1314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88752</xdr:rowOff>
    </xdr:from>
    <xdr:ext cx="534377" cy="259045"/>
    <xdr:sp macro="" textlink="">
      <xdr:nvSpPr>
        <xdr:cNvPr id="651" name="公債費該当値テキスト">
          <a:extLst>
            <a:ext uri="{FF2B5EF4-FFF2-40B4-BE49-F238E27FC236}">
              <a16:creationId xmlns:a16="http://schemas.microsoft.com/office/drawing/2014/main" id="{FF977119-C718-4DAE-900E-FF8BE3387B98}"/>
            </a:ext>
          </a:extLst>
        </xdr:cNvPr>
        <xdr:cNvSpPr txBox="1"/>
      </xdr:nvSpPr>
      <xdr:spPr>
        <a:xfrm>
          <a:off x="16370300" y="13118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102388</xdr:rowOff>
    </xdr:from>
    <xdr:to>
      <xdr:col>81</xdr:col>
      <xdr:colOff>101600</xdr:colOff>
      <xdr:row>77</xdr:row>
      <xdr:rowOff>32538</xdr:rowOff>
    </xdr:to>
    <xdr:sp macro="" textlink="">
      <xdr:nvSpPr>
        <xdr:cNvPr id="652" name="楕円 651">
          <a:extLst>
            <a:ext uri="{FF2B5EF4-FFF2-40B4-BE49-F238E27FC236}">
              <a16:creationId xmlns:a16="http://schemas.microsoft.com/office/drawing/2014/main" id="{66B5C427-B1C7-4092-9378-935A22C7C2D3}"/>
            </a:ext>
          </a:extLst>
        </xdr:cNvPr>
        <xdr:cNvSpPr/>
      </xdr:nvSpPr>
      <xdr:spPr>
        <a:xfrm>
          <a:off x="15430500" y="131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23665</xdr:rowOff>
    </xdr:from>
    <xdr:ext cx="534377" cy="259045"/>
    <xdr:sp macro="" textlink="">
      <xdr:nvSpPr>
        <xdr:cNvPr id="653" name="テキスト ボックス 652">
          <a:extLst>
            <a:ext uri="{FF2B5EF4-FFF2-40B4-BE49-F238E27FC236}">
              <a16:creationId xmlns:a16="http://schemas.microsoft.com/office/drawing/2014/main" id="{B47FC262-82B0-42D4-BB1F-EEC50B4EA8A0}"/>
            </a:ext>
          </a:extLst>
        </xdr:cNvPr>
        <xdr:cNvSpPr txBox="1"/>
      </xdr:nvSpPr>
      <xdr:spPr>
        <a:xfrm>
          <a:off x="15214111" y="132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86550</xdr:rowOff>
    </xdr:from>
    <xdr:to>
      <xdr:col>76</xdr:col>
      <xdr:colOff>165100</xdr:colOff>
      <xdr:row>77</xdr:row>
      <xdr:rowOff>16700</xdr:rowOff>
    </xdr:to>
    <xdr:sp macro="" textlink="">
      <xdr:nvSpPr>
        <xdr:cNvPr id="654" name="楕円 653">
          <a:extLst>
            <a:ext uri="{FF2B5EF4-FFF2-40B4-BE49-F238E27FC236}">
              <a16:creationId xmlns:a16="http://schemas.microsoft.com/office/drawing/2014/main" id="{1C505FEB-35B6-4F1C-8E26-BE7E906E97FB}"/>
            </a:ext>
          </a:extLst>
        </xdr:cNvPr>
        <xdr:cNvSpPr/>
      </xdr:nvSpPr>
      <xdr:spPr>
        <a:xfrm>
          <a:off x="14541500" y="131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7827</xdr:rowOff>
    </xdr:from>
    <xdr:ext cx="534377" cy="259045"/>
    <xdr:sp macro="" textlink="">
      <xdr:nvSpPr>
        <xdr:cNvPr id="655" name="テキスト ボックス 654">
          <a:extLst>
            <a:ext uri="{FF2B5EF4-FFF2-40B4-BE49-F238E27FC236}">
              <a16:creationId xmlns:a16="http://schemas.microsoft.com/office/drawing/2014/main" id="{7CD4E359-8A98-4FC6-A727-5D1CAB7BCA73}"/>
            </a:ext>
          </a:extLst>
        </xdr:cNvPr>
        <xdr:cNvSpPr txBox="1"/>
      </xdr:nvSpPr>
      <xdr:spPr>
        <a:xfrm>
          <a:off x="14325111" y="132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70917</xdr:rowOff>
    </xdr:from>
    <xdr:to>
      <xdr:col>72</xdr:col>
      <xdr:colOff>38100</xdr:colOff>
      <xdr:row>77</xdr:row>
      <xdr:rowOff>1067</xdr:rowOff>
    </xdr:to>
    <xdr:sp macro="" textlink="">
      <xdr:nvSpPr>
        <xdr:cNvPr id="656" name="楕円 655">
          <a:extLst>
            <a:ext uri="{FF2B5EF4-FFF2-40B4-BE49-F238E27FC236}">
              <a16:creationId xmlns:a16="http://schemas.microsoft.com/office/drawing/2014/main" id="{193279E1-FF7B-436F-866E-9CE9FD6C45A6}"/>
            </a:ext>
          </a:extLst>
        </xdr:cNvPr>
        <xdr:cNvSpPr/>
      </xdr:nvSpPr>
      <xdr:spPr>
        <a:xfrm>
          <a:off x="13652500" y="1310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163644</xdr:rowOff>
    </xdr:from>
    <xdr:ext cx="534377" cy="259045"/>
    <xdr:sp macro="" textlink="">
      <xdr:nvSpPr>
        <xdr:cNvPr id="657" name="テキスト ボックス 656">
          <a:extLst>
            <a:ext uri="{FF2B5EF4-FFF2-40B4-BE49-F238E27FC236}">
              <a16:creationId xmlns:a16="http://schemas.microsoft.com/office/drawing/2014/main" id="{AE04A143-D73E-4DC2-AAFF-A06B3B1E6329}"/>
            </a:ext>
          </a:extLst>
        </xdr:cNvPr>
        <xdr:cNvSpPr txBox="1"/>
      </xdr:nvSpPr>
      <xdr:spPr>
        <a:xfrm>
          <a:off x="13436111" y="13193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42824</xdr:rowOff>
    </xdr:from>
    <xdr:to>
      <xdr:col>67</xdr:col>
      <xdr:colOff>101600</xdr:colOff>
      <xdr:row>76</xdr:row>
      <xdr:rowOff>144424</xdr:rowOff>
    </xdr:to>
    <xdr:sp macro="" textlink="">
      <xdr:nvSpPr>
        <xdr:cNvPr id="658" name="楕円 657">
          <a:extLst>
            <a:ext uri="{FF2B5EF4-FFF2-40B4-BE49-F238E27FC236}">
              <a16:creationId xmlns:a16="http://schemas.microsoft.com/office/drawing/2014/main" id="{03A15C87-B0EA-43CB-9CAE-432C03AF9350}"/>
            </a:ext>
          </a:extLst>
        </xdr:cNvPr>
        <xdr:cNvSpPr/>
      </xdr:nvSpPr>
      <xdr:spPr>
        <a:xfrm>
          <a:off x="12763500" y="1307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135551</xdr:rowOff>
    </xdr:from>
    <xdr:ext cx="534377" cy="259045"/>
    <xdr:sp macro="" textlink="">
      <xdr:nvSpPr>
        <xdr:cNvPr id="659" name="テキスト ボックス 658">
          <a:extLst>
            <a:ext uri="{FF2B5EF4-FFF2-40B4-BE49-F238E27FC236}">
              <a16:creationId xmlns:a16="http://schemas.microsoft.com/office/drawing/2014/main" id="{3C3D38B4-FE4E-4AED-A0A6-C3897D2E633F}"/>
            </a:ext>
          </a:extLst>
        </xdr:cNvPr>
        <xdr:cNvSpPr txBox="1"/>
      </xdr:nvSpPr>
      <xdr:spPr>
        <a:xfrm>
          <a:off x="12547111" y="1316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EA3FD45B-8E83-4C93-9C0B-AF5BE0A6F82B}"/>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96E21E84-0F41-4BCD-A251-80F49448D3F8}"/>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E87B231C-1529-4EEB-9F07-59B2DC2DC13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7570525F-7421-4E73-B538-0C6558AAED9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C107EAD8-9F11-4936-800C-98CB53CDB0EF}"/>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6D68C375-F74B-4A72-A88E-728DA30B8A0A}"/>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8EB9B121-1A0A-47CF-A3CA-081CDD0364E9}"/>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7FB74ECA-E3C1-49DA-9AC4-C3428E3A2EF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4FF4F5CB-13AF-48CD-8BD8-35E58ADF9E9E}"/>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18D2ACB4-55F9-4054-9BCD-77CA9B98AAD2}"/>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51B06B3A-00FA-435D-98B7-1BD31A1038B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id="{DBD55F43-9839-4502-8068-73035BA76FA5}"/>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299FA186-D489-4EFF-90F8-3AD2A0F047BF}"/>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a:extLst>
            <a:ext uri="{FF2B5EF4-FFF2-40B4-BE49-F238E27FC236}">
              <a16:creationId xmlns:a16="http://schemas.microsoft.com/office/drawing/2014/main" id="{4923C11D-2FE2-4E8C-B869-CA7F522FF76C}"/>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CB16353D-4F3F-4306-BA43-3BA7B31412C3}"/>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a:extLst>
            <a:ext uri="{FF2B5EF4-FFF2-40B4-BE49-F238E27FC236}">
              <a16:creationId xmlns:a16="http://schemas.microsoft.com/office/drawing/2014/main" id="{606BCD6B-AAA6-45E2-8ACE-508A7B520AFA}"/>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E4E5A29B-26EA-4F85-BE78-ACF1414E7E8E}"/>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a:extLst>
            <a:ext uri="{FF2B5EF4-FFF2-40B4-BE49-F238E27FC236}">
              <a16:creationId xmlns:a16="http://schemas.microsoft.com/office/drawing/2014/main" id="{A6A37197-7823-43C3-B4B5-4034A1C18C5B}"/>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13F2F63E-4AB7-4F44-BF54-F0C027169188}"/>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a:extLst>
            <a:ext uri="{FF2B5EF4-FFF2-40B4-BE49-F238E27FC236}">
              <a16:creationId xmlns:a16="http://schemas.microsoft.com/office/drawing/2014/main" id="{56626450-35FD-4889-823D-28EAD2A2DE4E}"/>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641C1E72-97F6-4282-8F9D-BDC6159E8125}"/>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a:extLst>
            <a:ext uri="{FF2B5EF4-FFF2-40B4-BE49-F238E27FC236}">
              <a16:creationId xmlns:a16="http://schemas.microsoft.com/office/drawing/2014/main" id="{B2E36E86-AE19-4A0B-83E9-18D43A1E4B8D}"/>
            </a:ext>
          </a:extLst>
        </xdr:cNvPr>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a:extLst>
            <a:ext uri="{FF2B5EF4-FFF2-40B4-BE49-F238E27FC236}">
              <a16:creationId xmlns:a16="http://schemas.microsoft.com/office/drawing/2014/main" id="{7525B722-4626-4EE9-8DB1-50C77A549F45}"/>
            </a:ext>
          </a:extLst>
        </xdr:cNvPr>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a:extLst>
            <a:ext uri="{FF2B5EF4-FFF2-40B4-BE49-F238E27FC236}">
              <a16:creationId xmlns:a16="http://schemas.microsoft.com/office/drawing/2014/main" id="{C1C0E335-9EBA-4920-8ABA-E9B37F0F4FF4}"/>
            </a:ext>
          </a:extLst>
        </xdr:cNvPr>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a:extLst>
            <a:ext uri="{FF2B5EF4-FFF2-40B4-BE49-F238E27FC236}">
              <a16:creationId xmlns:a16="http://schemas.microsoft.com/office/drawing/2014/main" id="{95C42670-6444-44CC-8998-22F52893040B}"/>
            </a:ext>
          </a:extLst>
        </xdr:cNvPr>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a:extLst>
            <a:ext uri="{FF2B5EF4-FFF2-40B4-BE49-F238E27FC236}">
              <a16:creationId xmlns:a16="http://schemas.microsoft.com/office/drawing/2014/main" id="{9FA24DB2-75FF-4C25-83D2-534D05AF3F29}"/>
            </a:ext>
          </a:extLst>
        </xdr:cNvPr>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2586</xdr:rowOff>
    </xdr:from>
    <xdr:to>
      <xdr:col>85</xdr:col>
      <xdr:colOff>127000</xdr:colOff>
      <xdr:row>98</xdr:row>
      <xdr:rowOff>117137</xdr:rowOff>
    </xdr:to>
    <xdr:cxnSp macro="">
      <xdr:nvCxnSpPr>
        <xdr:cNvPr id="686" name="直線コネクタ 685">
          <a:extLst>
            <a:ext uri="{FF2B5EF4-FFF2-40B4-BE49-F238E27FC236}">
              <a16:creationId xmlns:a16="http://schemas.microsoft.com/office/drawing/2014/main" id="{6479E712-6EE3-4BE7-A670-182745ACD39D}"/>
            </a:ext>
          </a:extLst>
        </xdr:cNvPr>
        <xdr:cNvCxnSpPr/>
      </xdr:nvCxnSpPr>
      <xdr:spPr>
        <a:xfrm flipV="1">
          <a:off x="15481300" y="16118886"/>
          <a:ext cx="838200" cy="80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152733</xdr:rowOff>
    </xdr:from>
    <xdr:ext cx="534377" cy="259045"/>
    <xdr:sp macro="" textlink="">
      <xdr:nvSpPr>
        <xdr:cNvPr id="687" name="積立金平均値テキスト">
          <a:extLst>
            <a:ext uri="{FF2B5EF4-FFF2-40B4-BE49-F238E27FC236}">
              <a16:creationId xmlns:a16="http://schemas.microsoft.com/office/drawing/2014/main" id="{C149ED62-2FA6-4DEB-A81B-DF377C5100AC}"/>
            </a:ext>
          </a:extLst>
        </xdr:cNvPr>
        <xdr:cNvSpPr txBox="1"/>
      </xdr:nvSpPr>
      <xdr:spPr>
        <a:xfrm>
          <a:off x="16370300" y="16611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a:extLst>
            <a:ext uri="{FF2B5EF4-FFF2-40B4-BE49-F238E27FC236}">
              <a16:creationId xmlns:a16="http://schemas.microsoft.com/office/drawing/2014/main" id="{E6519000-DDB0-4FD7-A94F-D9A4C6188A29}"/>
            </a:ext>
          </a:extLst>
        </xdr:cNvPr>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11478</xdr:rowOff>
    </xdr:from>
    <xdr:to>
      <xdr:col>81</xdr:col>
      <xdr:colOff>50800</xdr:colOff>
      <xdr:row>98</xdr:row>
      <xdr:rowOff>117137</xdr:rowOff>
    </xdr:to>
    <xdr:cxnSp macro="">
      <xdr:nvCxnSpPr>
        <xdr:cNvPr id="689" name="直線コネクタ 688">
          <a:extLst>
            <a:ext uri="{FF2B5EF4-FFF2-40B4-BE49-F238E27FC236}">
              <a16:creationId xmlns:a16="http://schemas.microsoft.com/office/drawing/2014/main" id="{4CC7423C-CD8B-4E7B-A609-0B0ED586783C}"/>
            </a:ext>
          </a:extLst>
        </xdr:cNvPr>
        <xdr:cNvCxnSpPr/>
      </xdr:nvCxnSpPr>
      <xdr:spPr>
        <a:xfrm>
          <a:off x="14592300" y="16813578"/>
          <a:ext cx="889000" cy="10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a:extLst>
            <a:ext uri="{FF2B5EF4-FFF2-40B4-BE49-F238E27FC236}">
              <a16:creationId xmlns:a16="http://schemas.microsoft.com/office/drawing/2014/main" id="{31D6C89C-1BC7-4B67-89A6-A63951C294BE}"/>
            </a:ext>
          </a:extLst>
        </xdr:cNvPr>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a:extLst>
            <a:ext uri="{FF2B5EF4-FFF2-40B4-BE49-F238E27FC236}">
              <a16:creationId xmlns:a16="http://schemas.microsoft.com/office/drawing/2014/main" id="{F93D3B8B-C51F-490E-A0B7-A581ED910A90}"/>
            </a:ext>
          </a:extLst>
        </xdr:cNvPr>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11478</xdr:rowOff>
    </xdr:from>
    <xdr:to>
      <xdr:col>76</xdr:col>
      <xdr:colOff>114300</xdr:colOff>
      <xdr:row>98</xdr:row>
      <xdr:rowOff>115582</xdr:rowOff>
    </xdr:to>
    <xdr:cxnSp macro="">
      <xdr:nvCxnSpPr>
        <xdr:cNvPr id="692" name="直線コネクタ 691">
          <a:extLst>
            <a:ext uri="{FF2B5EF4-FFF2-40B4-BE49-F238E27FC236}">
              <a16:creationId xmlns:a16="http://schemas.microsoft.com/office/drawing/2014/main" id="{A3B182DD-DBB3-4112-A50D-FB0A3C57EDE7}"/>
            </a:ext>
          </a:extLst>
        </xdr:cNvPr>
        <xdr:cNvCxnSpPr/>
      </xdr:nvCxnSpPr>
      <xdr:spPr>
        <a:xfrm flipV="1">
          <a:off x="13703300" y="16813578"/>
          <a:ext cx="8890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a:extLst>
            <a:ext uri="{FF2B5EF4-FFF2-40B4-BE49-F238E27FC236}">
              <a16:creationId xmlns:a16="http://schemas.microsoft.com/office/drawing/2014/main" id="{8710F09B-5D4F-4DC2-AB80-46381D195EFA}"/>
            </a:ext>
          </a:extLst>
        </xdr:cNvPr>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a:extLst>
            <a:ext uri="{FF2B5EF4-FFF2-40B4-BE49-F238E27FC236}">
              <a16:creationId xmlns:a16="http://schemas.microsoft.com/office/drawing/2014/main" id="{A0F1C0E3-46E2-4B8A-97A2-5D704FB7C263}"/>
            </a:ext>
          </a:extLst>
        </xdr:cNvPr>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23754</xdr:rowOff>
    </xdr:from>
    <xdr:to>
      <xdr:col>71</xdr:col>
      <xdr:colOff>177800</xdr:colOff>
      <xdr:row>98</xdr:row>
      <xdr:rowOff>115582</xdr:rowOff>
    </xdr:to>
    <xdr:cxnSp macro="">
      <xdr:nvCxnSpPr>
        <xdr:cNvPr id="695" name="直線コネクタ 694">
          <a:extLst>
            <a:ext uri="{FF2B5EF4-FFF2-40B4-BE49-F238E27FC236}">
              <a16:creationId xmlns:a16="http://schemas.microsoft.com/office/drawing/2014/main" id="{EFA249CC-61E9-4309-A24B-15B9A0008F29}"/>
            </a:ext>
          </a:extLst>
        </xdr:cNvPr>
        <xdr:cNvCxnSpPr/>
      </xdr:nvCxnSpPr>
      <xdr:spPr>
        <a:xfrm>
          <a:off x="12814300" y="16654404"/>
          <a:ext cx="889000" cy="26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a:extLst>
            <a:ext uri="{FF2B5EF4-FFF2-40B4-BE49-F238E27FC236}">
              <a16:creationId xmlns:a16="http://schemas.microsoft.com/office/drawing/2014/main" id="{6AC567B4-4653-49A1-A03F-C5BD2D2184D0}"/>
            </a:ext>
          </a:extLst>
        </xdr:cNvPr>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a:extLst>
            <a:ext uri="{FF2B5EF4-FFF2-40B4-BE49-F238E27FC236}">
              <a16:creationId xmlns:a16="http://schemas.microsoft.com/office/drawing/2014/main" id="{A4699B18-B1FC-4A9B-AD2D-0B094AC18F71}"/>
            </a:ext>
          </a:extLst>
        </xdr:cNvPr>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88991</xdr:rowOff>
    </xdr:from>
    <xdr:to>
      <xdr:col>67</xdr:col>
      <xdr:colOff>101600</xdr:colOff>
      <xdr:row>96</xdr:row>
      <xdr:rowOff>19141</xdr:rowOff>
    </xdr:to>
    <xdr:sp macro="" textlink="">
      <xdr:nvSpPr>
        <xdr:cNvPr id="698" name="フローチャート: 判断 697">
          <a:extLst>
            <a:ext uri="{FF2B5EF4-FFF2-40B4-BE49-F238E27FC236}">
              <a16:creationId xmlns:a16="http://schemas.microsoft.com/office/drawing/2014/main" id="{E4F2FCE9-3075-4095-B3B7-B03D1056FDBE}"/>
            </a:ext>
          </a:extLst>
        </xdr:cNvPr>
        <xdr:cNvSpPr/>
      </xdr:nvSpPr>
      <xdr:spPr>
        <a:xfrm>
          <a:off x="12763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35668</xdr:rowOff>
    </xdr:from>
    <xdr:ext cx="534377" cy="259045"/>
    <xdr:sp macro="" textlink="">
      <xdr:nvSpPr>
        <xdr:cNvPr id="699" name="テキスト ボックス 698">
          <a:extLst>
            <a:ext uri="{FF2B5EF4-FFF2-40B4-BE49-F238E27FC236}">
              <a16:creationId xmlns:a16="http://schemas.microsoft.com/office/drawing/2014/main" id="{5B942D79-B688-4A70-9ADF-8CEEB37BCD64}"/>
            </a:ext>
          </a:extLst>
        </xdr:cNvPr>
        <xdr:cNvSpPr txBox="1"/>
      </xdr:nvSpPr>
      <xdr:spPr>
        <a:xfrm>
          <a:off x="12547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4A66BE97-BBC3-4A25-8BF3-50B58760CBF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87A8A199-99C0-47D3-BA51-F97CA782C6C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B9AB8D6E-57F2-4369-B218-D6CE67A4E593}"/>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53E02BC6-B93D-4D35-8F1D-9CC099895A79}"/>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6A93E90B-64E9-4175-8369-C6975BDC9DFE}"/>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123236</xdr:rowOff>
    </xdr:from>
    <xdr:to>
      <xdr:col>85</xdr:col>
      <xdr:colOff>177800</xdr:colOff>
      <xdr:row>94</xdr:row>
      <xdr:rowOff>53386</xdr:rowOff>
    </xdr:to>
    <xdr:sp macro="" textlink="">
      <xdr:nvSpPr>
        <xdr:cNvPr id="705" name="楕円 704">
          <a:extLst>
            <a:ext uri="{FF2B5EF4-FFF2-40B4-BE49-F238E27FC236}">
              <a16:creationId xmlns:a16="http://schemas.microsoft.com/office/drawing/2014/main" id="{5862D5A8-9DD0-447F-8F57-814993AA713E}"/>
            </a:ext>
          </a:extLst>
        </xdr:cNvPr>
        <xdr:cNvSpPr/>
      </xdr:nvSpPr>
      <xdr:spPr>
        <a:xfrm>
          <a:off x="16268700" y="160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146113</xdr:rowOff>
    </xdr:from>
    <xdr:ext cx="534377" cy="259045"/>
    <xdr:sp macro="" textlink="">
      <xdr:nvSpPr>
        <xdr:cNvPr id="706" name="積立金該当値テキスト">
          <a:extLst>
            <a:ext uri="{FF2B5EF4-FFF2-40B4-BE49-F238E27FC236}">
              <a16:creationId xmlns:a16="http://schemas.microsoft.com/office/drawing/2014/main" id="{27825064-55B0-469B-B42C-D6F9235C3AB2}"/>
            </a:ext>
          </a:extLst>
        </xdr:cNvPr>
        <xdr:cNvSpPr txBox="1"/>
      </xdr:nvSpPr>
      <xdr:spPr>
        <a:xfrm>
          <a:off x="16370300" y="1591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66337</xdr:rowOff>
    </xdr:from>
    <xdr:to>
      <xdr:col>81</xdr:col>
      <xdr:colOff>101600</xdr:colOff>
      <xdr:row>98</xdr:row>
      <xdr:rowOff>167937</xdr:rowOff>
    </xdr:to>
    <xdr:sp macro="" textlink="">
      <xdr:nvSpPr>
        <xdr:cNvPr id="707" name="楕円 706">
          <a:extLst>
            <a:ext uri="{FF2B5EF4-FFF2-40B4-BE49-F238E27FC236}">
              <a16:creationId xmlns:a16="http://schemas.microsoft.com/office/drawing/2014/main" id="{8A612F3A-1891-43D5-947A-6CEDBC2EAAAE}"/>
            </a:ext>
          </a:extLst>
        </xdr:cNvPr>
        <xdr:cNvSpPr/>
      </xdr:nvSpPr>
      <xdr:spPr>
        <a:xfrm>
          <a:off x="15430500" y="1686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159064</xdr:rowOff>
    </xdr:from>
    <xdr:ext cx="378565" cy="259045"/>
    <xdr:sp macro="" textlink="">
      <xdr:nvSpPr>
        <xdr:cNvPr id="708" name="テキスト ボックス 707">
          <a:extLst>
            <a:ext uri="{FF2B5EF4-FFF2-40B4-BE49-F238E27FC236}">
              <a16:creationId xmlns:a16="http://schemas.microsoft.com/office/drawing/2014/main" id="{9CC3BD38-9548-49F2-8225-99DD75AC994A}"/>
            </a:ext>
          </a:extLst>
        </xdr:cNvPr>
        <xdr:cNvSpPr txBox="1"/>
      </xdr:nvSpPr>
      <xdr:spPr>
        <a:xfrm>
          <a:off x="15292017" y="16961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132128</xdr:rowOff>
    </xdr:from>
    <xdr:to>
      <xdr:col>76</xdr:col>
      <xdr:colOff>165100</xdr:colOff>
      <xdr:row>98</xdr:row>
      <xdr:rowOff>62278</xdr:rowOff>
    </xdr:to>
    <xdr:sp macro="" textlink="">
      <xdr:nvSpPr>
        <xdr:cNvPr id="709" name="楕円 708">
          <a:extLst>
            <a:ext uri="{FF2B5EF4-FFF2-40B4-BE49-F238E27FC236}">
              <a16:creationId xmlns:a16="http://schemas.microsoft.com/office/drawing/2014/main" id="{4F7A3669-8A2F-4922-8531-51E676EFC739}"/>
            </a:ext>
          </a:extLst>
        </xdr:cNvPr>
        <xdr:cNvSpPr/>
      </xdr:nvSpPr>
      <xdr:spPr>
        <a:xfrm>
          <a:off x="14541500" y="1676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53405</xdr:rowOff>
    </xdr:from>
    <xdr:ext cx="469744" cy="259045"/>
    <xdr:sp macro="" textlink="">
      <xdr:nvSpPr>
        <xdr:cNvPr id="710" name="テキスト ボックス 709">
          <a:extLst>
            <a:ext uri="{FF2B5EF4-FFF2-40B4-BE49-F238E27FC236}">
              <a16:creationId xmlns:a16="http://schemas.microsoft.com/office/drawing/2014/main" id="{D299A645-BAA0-4BF4-9C44-81F36A72940D}"/>
            </a:ext>
          </a:extLst>
        </xdr:cNvPr>
        <xdr:cNvSpPr txBox="1"/>
      </xdr:nvSpPr>
      <xdr:spPr>
        <a:xfrm>
          <a:off x="14357428" y="1685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64782</xdr:rowOff>
    </xdr:from>
    <xdr:to>
      <xdr:col>72</xdr:col>
      <xdr:colOff>38100</xdr:colOff>
      <xdr:row>98</xdr:row>
      <xdr:rowOff>166382</xdr:rowOff>
    </xdr:to>
    <xdr:sp macro="" textlink="">
      <xdr:nvSpPr>
        <xdr:cNvPr id="711" name="楕円 710">
          <a:extLst>
            <a:ext uri="{FF2B5EF4-FFF2-40B4-BE49-F238E27FC236}">
              <a16:creationId xmlns:a16="http://schemas.microsoft.com/office/drawing/2014/main" id="{864DDA67-E220-450A-84CE-0D57B8EE8C3D}"/>
            </a:ext>
          </a:extLst>
        </xdr:cNvPr>
        <xdr:cNvSpPr/>
      </xdr:nvSpPr>
      <xdr:spPr>
        <a:xfrm>
          <a:off x="13652500" y="16866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157509</xdr:rowOff>
    </xdr:from>
    <xdr:ext cx="469744" cy="259045"/>
    <xdr:sp macro="" textlink="">
      <xdr:nvSpPr>
        <xdr:cNvPr id="712" name="テキスト ボックス 711">
          <a:extLst>
            <a:ext uri="{FF2B5EF4-FFF2-40B4-BE49-F238E27FC236}">
              <a16:creationId xmlns:a16="http://schemas.microsoft.com/office/drawing/2014/main" id="{95B7A16B-BF45-4AEA-916C-AF75CD4762F2}"/>
            </a:ext>
          </a:extLst>
        </xdr:cNvPr>
        <xdr:cNvSpPr txBox="1"/>
      </xdr:nvSpPr>
      <xdr:spPr>
        <a:xfrm>
          <a:off x="13468428" y="16959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144404</xdr:rowOff>
    </xdr:from>
    <xdr:to>
      <xdr:col>67</xdr:col>
      <xdr:colOff>101600</xdr:colOff>
      <xdr:row>97</xdr:row>
      <xdr:rowOff>74554</xdr:rowOff>
    </xdr:to>
    <xdr:sp macro="" textlink="">
      <xdr:nvSpPr>
        <xdr:cNvPr id="713" name="楕円 712">
          <a:extLst>
            <a:ext uri="{FF2B5EF4-FFF2-40B4-BE49-F238E27FC236}">
              <a16:creationId xmlns:a16="http://schemas.microsoft.com/office/drawing/2014/main" id="{F9A50659-0DD6-4D67-AE97-A7645E499E8B}"/>
            </a:ext>
          </a:extLst>
        </xdr:cNvPr>
        <xdr:cNvSpPr/>
      </xdr:nvSpPr>
      <xdr:spPr>
        <a:xfrm>
          <a:off x="12763500" y="1660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65681</xdr:rowOff>
    </xdr:from>
    <xdr:ext cx="534377" cy="259045"/>
    <xdr:sp macro="" textlink="">
      <xdr:nvSpPr>
        <xdr:cNvPr id="714" name="テキスト ボックス 713">
          <a:extLst>
            <a:ext uri="{FF2B5EF4-FFF2-40B4-BE49-F238E27FC236}">
              <a16:creationId xmlns:a16="http://schemas.microsoft.com/office/drawing/2014/main" id="{AAE6C890-B98B-4E34-8394-6D3FA030ADE9}"/>
            </a:ext>
          </a:extLst>
        </xdr:cNvPr>
        <xdr:cNvSpPr txBox="1"/>
      </xdr:nvSpPr>
      <xdr:spPr>
        <a:xfrm>
          <a:off x="12547111" y="1669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5E4DA785-D75D-4E10-9D5C-888A03801414}"/>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100F90F7-E041-4CF6-A4F5-E67D6E0EDF63}"/>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A2D20E05-AEDD-47F5-8987-886D6FBFD2B7}"/>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E1CAC524-301D-4672-B2F6-A86E6FCB275B}"/>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3A439853-0E5C-49C8-8310-7B112B6E8974}"/>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84EADDC5-F0AB-4467-B294-530D153B82D5}"/>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8ADAAA1B-6DC3-4E76-99C4-8BEAD32AC9D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9F487913-19D6-4A0E-8014-947837EC1D84}"/>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357874CA-65CC-469D-B1A9-1B947A46659D}"/>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421A9122-3134-4DD2-AE9E-C5461501B8A6}"/>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F7E7CCDE-F4BA-4058-8735-6B9808DFC84D}"/>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E52EC43A-C239-4562-B06B-B6D68D50D3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B1AACC77-4804-4AF5-9EEA-7247B2449499}"/>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89713F11-C8AA-4B25-BD3E-478BFEACFF14}"/>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647FD057-E109-4A37-97F4-C54835709144}"/>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a:extLst>
            <a:ext uri="{FF2B5EF4-FFF2-40B4-BE49-F238E27FC236}">
              <a16:creationId xmlns:a16="http://schemas.microsoft.com/office/drawing/2014/main" id="{66A6AAA9-1B10-4D04-ADB4-8E2C0224238A}"/>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1A010E9A-B199-45CE-914E-3517A0A9D12A}"/>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a:extLst>
            <a:ext uri="{FF2B5EF4-FFF2-40B4-BE49-F238E27FC236}">
              <a16:creationId xmlns:a16="http://schemas.microsoft.com/office/drawing/2014/main" id="{103E21DE-D60F-420D-965F-5070BF28E89B}"/>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84E44CB7-27C2-497E-A5F2-A6613EA603B3}"/>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a:extLst>
            <a:ext uri="{FF2B5EF4-FFF2-40B4-BE49-F238E27FC236}">
              <a16:creationId xmlns:a16="http://schemas.microsoft.com/office/drawing/2014/main" id="{F355AA63-5A4B-4DAD-A45E-44A63948D0EC}"/>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3CD1F850-C3D1-4AC3-8A5C-3B941E2818E9}"/>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AFC1A97D-F780-4FCB-86E2-1DBEA4322829}"/>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D4042E32-24D5-47A3-A380-0625BA748EE5}"/>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FD782AAB-D9ED-4597-963F-9C94FF4AC2A3}"/>
            </a:ext>
          </a:extLst>
        </xdr:cNvPr>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a:extLst>
            <a:ext uri="{FF2B5EF4-FFF2-40B4-BE49-F238E27FC236}">
              <a16:creationId xmlns:a16="http://schemas.microsoft.com/office/drawing/2014/main" id="{2C88CD46-C950-4A55-AFEF-C7C885373016}"/>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FC71DA73-A3BD-4516-B21B-8239C488AC36}"/>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a:extLst>
            <a:ext uri="{FF2B5EF4-FFF2-40B4-BE49-F238E27FC236}">
              <a16:creationId xmlns:a16="http://schemas.microsoft.com/office/drawing/2014/main" id="{375CA3BE-DF01-44F7-A3A3-48BEC2A2B3C2}"/>
            </a:ext>
          </a:extLst>
        </xdr:cNvPr>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a:extLst>
            <a:ext uri="{FF2B5EF4-FFF2-40B4-BE49-F238E27FC236}">
              <a16:creationId xmlns:a16="http://schemas.microsoft.com/office/drawing/2014/main" id="{17766508-2639-48B7-B46B-9607C9927D21}"/>
            </a:ext>
          </a:extLst>
        </xdr:cNvPr>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178CE08B-4CA5-4499-89F1-19F77D139CD3}"/>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a:extLst>
            <a:ext uri="{FF2B5EF4-FFF2-40B4-BE49-F238E27FC236}">
              <a16:creationId xmlns:a16="http://schemas.microsoft.com/office/drawing/2014/main" id="{74B9D7B2-1F41-4434-87F1-1234CEDB2427}"/>
            </a:ext>
          </a:extLst>
        </xdr:cNvPr>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a:extLst>
            <a:ext uri="{FF2B5EF4-FFF2-40B4-BE49-F238E27FC236}">
              <a16:creationId xmlns:a16="http://schemas.microsoft.com/office/drawing/2014/main" id="{0A5A30C1-76FF-4974-9315-7E9F5D30FD33}"/>
            </a:ext>
          </a:extLst>
        </xdr:cNvPr>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9EB2946D-0906-4F32-871B-1D05A491AB3F}"/>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a:extLst>
            <a:ext uri="{FF2B5EF4-FFF2-40B4-BE49-F238E27FC236}">
              <a16:creationId xmlns:a16="http://schemas.microsoft.com/office/drawing/2014/main" id="{7FDB0A42-66D4-4E51-9E4D-05B859700109}"/>
            </a:ext>
          </a:extLst>
        </xdr:cNvPr>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a:extLst>
            <a:ext uri="{FF2B5EF4-FFF2-40B4-BE49-F238E27FC236}">
              <a16:creationId xmlns:a16="http://schemas.microsoft.com/office/drawing/2014/main" id="{12E4A9CC-C0CD-41CB-9989-48C3D08B46A4}"/>
            </a:ext>
          </a:extLst>
        </xdr:cNvPr>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7F5C1AE8-ED9A-4A51-AE99-23F844078F51}"/>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a:extLst>
            <a:ext uri="{FF2B5EF4-FFF2-40B4-BE49-F238E27FC236}">
              <a16:creationId xmlns:a16="http://schemas.microsoft.com/office/drawing/2014/main" id="{C8B77899-4199-45C9-818A-73B6928D7AEA}"/>
            </a:ext>
          </a:extLst>
        </xdr:cNvPr>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a:extLst>
            <a:ext uri="{FF2B5EF4-FFF2-40B4-BE49-F238E27FC236}">
              <a16:creationId xmlns:a16="http://schemas.microsoft.com/office/drawing/2014/main" id="{34150428-648D-43C7-8517-4D640FFB61C2}"/>
            </a:ext>
          </a:extLst>
        </xdr:cNvPr>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22D7CF90-3F67-4431-A0EA-2C00404F4AE3}"/>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a:extLst>
            <a:ext uri="{FF2B5EF4-FFF2-40B4-BE49-F238E27FC236}">
              <a16:creationId xmlns:a16="http://schemas.microsoft.com/office/drawing/2014/main" id="{F509A23C-6BB5-43FD-B29B-DE9983D5FAA4}"/>
            </a:ext>
          </a:extLst>
        </xdr:cNvPr>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a:extLst>
            <a:ext uri="{FF2B5EF4-FFF2-40B4-BE49-F238E27FC236}">
              <a16:creationId xmlns:a16="http://schemas.microsoft.com/office/drawing/2014/main" id="{B7E762C9-6645-4F6B-A777-19567D16CC04}"/>
            </a:ext>
          </a:extLst>
        </xdr:cNvPr>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158052</xdr:rowOff>
    </xdr:from>
    <xdr:to>
      <xdr:col>98</xdr:col>
      <xdr:colOff>38100</xdr:colOff>
      <xdr:row>37</xdr:row>
      <xdr:rowOff>88202</xdr:rowOff>
    </xdr:to>
    <xdr:sp macro="" textlink="">
      <xdr:nvSpPr>
        <xdr:cNvPr id="755" name="フローチャート: 判断 754">
          <a:extLst>
            <a:ext uri="{FF2B5EF4-FFF2-40B4-BE49-F238E27FC236}">
              <a16:creationId xmlns:a16="http://schemas.microsoft.com/office/drawing/2014/main" id="{D08895B2-9EFC-4DB4-9446-F7E74086E8F4}"/>
            </a:ext>
          </a:extLst>
        </xdr:cNvPr>
        <xdr:cNvSpPr/>
      </xdr:nvSpPr>
      <xdr:spPr>
        <a:xfrm>
          <a:off x="18605500" y="633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104729</xdr:rowOff>
    </xdr:from>
    <xdr:ext cx="469744" cy="259045"/>
    <xdr:sp macro="" textlink="">
      <xdr:nvSpPr>
        <xdr:cNvPr id="756" name="テキスト ボックス 755">
          <a:extLst>
            <a:ext uri="{FF2B5EF4-FFF2-40B4-BE49-F238E27FC236}">
              <a16:creationId xmlns:a16="http://schemas.microsoft.com/office/drawing/2014/main" id="{C9F8653B-1E5A-47E2-B1DB-EE2825445FFA}"/>
            </a:ext>
          </a:extLst>
        </xdr:cNvPr>
        <xdr:cNvSpPr txBox="1"/>
      </xdr:nvSpPr>
      <xdr:spPr>
        <a:xfrm>
          <a:off x="18421428" y="610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5BE38F5E-0923-400B-B5D5-6B72C7042819}"/>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D23B18BB-97CE-4EAF-A0D9-F31340EC57DC}"/>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6864DC80-4C3D-4C8C-95BC-A25907A8B6A6}"/>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6E31C3AE-1612-4EF5-93CB-172BAD7C1743}"/>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8D3E6FF8-6350-44D4-8B33-578B16AA58EC}"/>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DE4D9EEB-5669-455D-B894-4A9881F988AA}"/>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a:extLst>
            <a:ext uri="{FF2B5EF4-FFF2-40B4-BE49-F238E27FC236}">
              <a16:creationId xmlns:a16="http://schemas.microsoft.com/office/drawing/2014/main" id="{F244F1B8-B5B1-4DCD-9AFD-499ABAE68455}"/>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24CA6532-A885-4E1B-BE27-45E45316FCF8}"/>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14AB6125-4D1B-48FE-87DC-11CC05DBE5D6}"/>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CA16B38-F708-4AA6-ADA4-A58D0CFF09F2}"/>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A463F214-FFD3-45C9-A27D-FC4186238519}"/>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E9722CCF-CEC1-4003-B2C5-9B039B45AF2D}"/>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51736829-CEB4-4B2B-BBFD-AA663E2FA74A}"/>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42B67640-002C-4CDD-814C-45F3562C017C}"/>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1D2D9689-48D3-45DC-973F-C4F1EF7BB689}"/>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C47CA199-239D-4AE2-827C-810A636796EF}"/>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74D05BAA-D87F-453D-9FBA-6FC602F24D6D}"/>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96BDB705-9F78-4044-B02C-F90383E78708}"/>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FBB478D7-C442-4CEC-A95A-E2C182E05D92}"/>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16C43A7E-63F5-4F37-9BF9-BD917873FBB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E52E6B30-B6F2-4F89-B341-C3B89E0EA84B}"/>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17E3EFE3-308D-4DC2-84AF-40BC0410676C}"/>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E6D43D3B-16C1-4570-B12C-3CE98D535EC7}"/>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F2BD4F06-AF1A-4716-8E3E-A23C357C1D0D}"/>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7161C849-B118-41B1-85E1-4DEBED0726D1}"/>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AAF507D8-0D6D-4157-A997-401C8788F2D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id="{26B589B8-33A3-4B8A-B8E9-4C2DCF98DB43}"/>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8A1C5C86-D398-4912-AEEF-670B700180BE}"/>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a:extLst>
            <a:ext uri="{FF2B5EF4-FFF2-40B4-BE49-F238E27FC236}">
              <a16:creationId xmlns:a16="http://schemas.microsoft.com/office/drawing/2014/main" id="{CFEB3DED-44A9-437D-9329-B483682D2D35}"/>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83EDBEF3-8E88-490E-AE07-79AC3C254717}"/>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a:extLst>
            <a:ext uri="{FF2B5EF4-FFF2-40B4-BE49-F238E27FC236}">
              <a16:creationId xmlns:a16="http://schemas.microsoft.com/office/drawing/2014/main" id="{AA55BCC5-FC11-44E0-8C29-1E2FC0CC082E}"/>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91CAA830-B226-4BED-A31E-3FF925911294}"/>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a:extLst>
            <a:ext uri="{FF2B5EF4-FFF2-40B4-BE49-F238E27FC236}">
              <a16:creationId xmlns:a16="http://schemas.microsoft.com/office/drawing/2014/main" id="{B32D4F54-7401-4284-B619-3461CB6EA7B2}"/>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9970C423-A000-401A-BA5C-E6A196637878}"/>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a:extLst>
            <a:ext uri="{FF2B5EF4-FFF2-40B4-BE49-F238E27FC236}">
              <a16:creationId xmlns:a16="http://schemas.microsoft.com/office/drawing/2014/main" id="{918C7FC9-C116-4F6D-9348-7EA908741FB2}"/>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3E779768-FD11-4B53-A2FC-DBE79A566DC1}"/>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a:extLst>
            <a:ext uri="{FF2B5EF4-FFF2-40B4-BE49-F238E27FC236}">
              <a16:creationId xmlns:a16="http://schemas.microsoft.com/office/drawing/2014/main" id="{78E08594-43F6-4058-944A-22CDAA8BAE88}"/>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682FA7DD-D98E-4BED-A1F7-A02C0604F1C1}"/>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id="{12F56780-2D0B-4579-8984-7F103489E228}"/>
            </a:ext>
          </a:extLst>
        </xdr:cNvPr>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a:extLst>
            <a:ext uri="{FF2B5EF4-FFF2-40B4-BE49-F238E27FC236}">
              <a16:creationId xmlns:a16="http://schemas.microsoft.com/office/drawing/2014/main" id="{9F438B93-BE71-40B4-AF31-0D36E8B02E17}"/>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6CD42E89-4444-44C4-8815-C84453A5E037}"/>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a:extLst>
            <a:ext uri="{FF2B5EF4-FFF2-40B4-BE49-F238E27FC236}">
              <a16:creationId xmlns:a16="http://schemas.microsoft.com/office/drawing/2014/main" id="{D2D04A1D-3C84-4C98-8E38-DA7D5CAD38D9}"/>
            </a:ext>
          </a:extLst>
        </xdr:cNvPr>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a:extLst>
            <a:ext uri="{FF2B5EF4-FFF2-40B4-BE49-F238E27FC236}">
              <a16:creationId xmlns:a16="http://schemas.microsoft.com/office/drawing/2014/main" id="{54F7BA7F-26AC-49C0-B597-5B616818DE23}"/>
            </a:ext>
          </a:extLst>
        </xdr:cNvPr>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31306</xdr:rowOff>
    </xdr:from>
    <xdr:to>
      <xdr:col>116</xdr:col>
      <xdr:colOff>63500</xdr:colOff>
      <xdr:row>59</xdr:row>
      <xdr:rowOff>41821</xdr:rowOff>
    </xdr:to>
    <xdr:cxnSp macro="">
      <xdr:nvCxnSpPr>
        <xdr:cNvPr id="800" name="直線コネクタ 799">
          <a:extLst>
            <a:ext uri="{FF2B5EF4-FFF2-40B4-BE49-F238E27FC236}">
              <a16:creationId xmlns:a16="http://schemas.microsoft.com/office/drawing/2014/main" id="{1BC4F378-DBB0-49F0-916A-1EC3A6121A87}"/>
            </a:ext>
          </a:extLst>
        </xdr:cNvPr>
        <xdr:cNvCxnSpPr/>
      </xdr:nvCxnSpPr>
      <xdr:spPr>
        <a:xfrm>
          <a:off x="21323300" y="10146856"/>
          <a:ext cx="8382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a:extLst>
            <a:ext uri="{FF2B5EF4-FFF2-40B4-BE49-F238E27FC236}">
              <a16:creationId xmlns:a16="http://schemas.microsoft.com/office/drawing/2014/main" id="{48C56257-98C4-4092-A1C1-7C7C3B152197}"/>
            </a:ext>
          </a:extLst>
        </xdr:cNvPr>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a:extLst>
            <a:ext uri="{FF2B5EF4-FFF2-40B4-BE49-F238E27FC236}">
              <a16:creationId xmlns:a16="http://schemas.microsoft.com/office/drawing/2014/main" id="{FA370C4F-4EDA-4638-8629-F8B029406244}"/>
            </a:ext>
          </a:extLst>
        </xdr:cNvPr>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28905</xdr:rowOff>
    </xdr:from>
    <xdr:to>
      <xdr:col>111</xdr:col>
      <xdr:colOff>177800</xdr:colOff>
      <xdr:row>59</xdr:row>
      <xdr:rowOff>31306</xdr:rowOff>
    </xdr:to>
    <xdr:cxnSp macro="">
      <xdr:nvCxnSpPr>
        <xdr:cNvPr id="803" name="直線コネクタ 802">
          <a:extLst>
            <a:ext uri="{FF2B5EF4-FFF2-40B4-BE49-F238E27FC236}">
              <a16:creationId xmlns:a16="http://schemas.microsoft.com/office/drawing/2014/main" id="{C2D9DF46-02C9-4526-AE45-C7D6A07B9BD9}"/>
            </a:ext>
          </a:extLst>
        </xdr:cNvPr>
        <xdr:cNvCxnSpPr/>
      </xdr:nvCxnSpPr>
      <xdr:spPr>
        <a:xfrm>
          <a:off x="20434300" y="10144455"/>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a:extLst>
            <a:ext uri="{FF2B5EF4-FFF2-40B4-BE49-F238E27FC236}">
              <a16:creationId xmlns:a16="http://schemas.microsoft.com/office/drawing/2014/main" id="{A45F2595-7C94-4BF7-AC3A-594DCC9371A2}"/>
            </a:ext>
          </a:extLst>
        </xdr:cNvPr>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a:extLst>
            <a:ext uri="{FF2B5EF4-FFF2-40B4-BE49-F238E27FC236}">
              <a16:creationId xmlns:a16="http://schemas.microsoft.com/office/drawing/2014/main" id="{4C65DEBA-9B43-4DA4-9494-E858D7A0BD21}"/>
            </a:ext>
          </a:extLst>
        </xdr:cNvPr>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28905</xdr:rowOff>
    </xdr:from>
    <xdr:to>
      <xdr:col>107</xdr:col>
      <xdr:colOff>50800</xdr:colOff>
      <xdr:row>59</xdr:row>
      <xdr:rowOff>37706</xdr:rowOff>
    </xdr:to>
    <xdr:cxnSp macro="">
      <xdr:nvCxnSpPr>
        <xdr:cNvPr id="806" name="直線コネクタ 805">
          <a:extLst>
            <a:ext uri="{FF2B5EF4-FFF2-40B4-BE49-F238E27FC236}">
              <a16:creationId xmlns:a16="http://schemas.microsoft.com/office/drawing/2014/main" id="{0C6B7F2F-5EAC-4C36-81A2-AE642C6C0A6F}"/>
            </a:ext>
          </a:extLst>
        </xdr:cNvPr>
        <xdr:cNvCxnSpPr/>
      </xdr:nvCxnSpPr>
      <xdr:spPr>
        <a:xfrm flipV="1">
          <a:off x="19545300" y="10144455"/>
          <a:ext cx="8890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a:extLst>
            <a:ext uri="{FF2B5EF4-FFF2-40B4-BE49-F238E27FC236}">
              <a16:creationId xmlns:a16="http://schemas.microsoft.com/office/drawing/2014/main" id="{13D09205-49DE-46B8-AD47-C021FA89D007}"/>
            </a:ext>
          </a:extLst>
        </xdr:cNvPr>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a:extLst>
            <a:ext uri="{FF2B5EF4-FFF2-40B4-BE49-F238E27FC236}">
              <a16:creationId xmlns:a16="http://schemas.microsoft.com/office/drawing/2014/main" id="{FB00E5F0-47D1-4B37-82BB-BDE4A750BABA}"/>
            </a:ext>
          </a:extLst>
        </xdr:cNvPr>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31191</xdr:rowOff>
    </xdr:from>
    <xdr:to>
      <xdr:col>102</xdr:col>
      <xdr:colOff>114300</xdr:colOff>
      <xdr:row>59</xdr:row>
      <xdr:rowOff>37706</xdr:rowOff>
    </xdr:to>
    <xdr:cxnSp macro="">
      <xdr:nvCxnSpPr>
        <xdr:cNvPr id="809" name="直線コネクタ 808">
          <a:extLst>
            <a:ext uri="{FF2B5EF4-FFF2-40B4-BE49-F238E27FC236}">
              <a16:creationId xmlns:a16="http://schemas.microsoft.com/office/drawing/2014/main" id="{5CC62C14-DEE1-4E3C-B997-8E152EC1848C}"/>
            </a:ext>
          </a:extLst>
        </xdr:cNvPr>
        <xdr:cNvCxnSpPr/>
      </xdr:nvCxnSpPr>
      <xdr:spPr>
        <a:xfrm>
          <a:off x="18656300" y="10146741"/>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a:extLst>
            <a:ext uri="{FF2B5EF4-FFF2-40B4-BE49-F238E27FC236}">
              <a16:creationId xmlns:a16="http://schemas.microsoft.com/office/drawing/2014/main" id="{BCBB7732-4F41-4EDF-91D4-F02C80E96838}"/>
            </a:ext>
          </a:extLst>
        </xdr:cNvPr>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a:extLst>
            <a:ext uri="{FF2B5EF4-FFF2-40B4-BE49-F238E27FC236}">
              <a16:creationId xmlns:a16="http://schemas.microsoft.com/office/drawing/2014/main" id="{C14A7558-CFE9-41FE-B9A3-D7C05B810E7F}"/>
            </a:ext>
          </a:extLst>
        </xdr:cNvPr>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87490</xdr:rowOff>
    </xdr:from>
    <xdr:to>
      <xdr:col>98</xdr:col>
      <xdr:colOff>38100</xdr:colOff>
      <xdr:row>58</xdr:row>
      <xdr:rowOff>17640</xdr:rowOff>
    </xdr:to>
    <xdr:sp macro="" textlink="">
      <xdr:nvSpPr>
        <xdr:cNvPr id="812" name="フローチャート: 判断 811">
          <a:extLst>
            <a:ext uri="{FF2B5EF4-FFF2-40B4-BE49-F238E27FC236}">
              <a16:creationId xmlns:a16="http://schemas.microsoft.com/office/drawing/2014/main" id="{B7986B4F-0529-475F-8B17-914A2DF66294}"/>
            </a:ext>
          </a:extLst>
        </xdr:cNvPr>
        <xdr:cNvSpPr/>
      </xdr:nvSpPr>
      <xdr:spPr>
        <a:xfrm>
          <a:off x="18605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34167</xdr:rowOff>
    </xdr:from>
    <xdr:ext cx="469744" cy="259045"/>
    <xdr:sp macro="" textlink="">
      <xdr:nvSpPr>
        <xdr:cNvPr id="813" name="テキスト ボックス 812">
          <a:extLst>
            <a:ext uri="{FF2B5EF4-FFF2-40B4-BE49-F238E27FC236}">
              <a16:creationId xmlns:a16="http://schemas.microsoft.com/office/drawing/2014/main" id="{AA97E76B-CAC9-4CB6-B66D-2C656A9271B1}"/>
            </a:ext>
          </a:extLst>
        </xdr:cNvPr>
        <xdr:cNvSpPr txBox="1"/>
      </xdr:nvSpPr>
      <xdr:spPr>
        <a:xfrm>
          <a:off x="18421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CCAFFF28-7185-42D8-BB0F-D00A76BCEDA7}"/>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4310B1D8-FF22-4AE9-ABF3-E0E0393EFDE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DBB864A1-C4AB-4E4A-A9B9-AC881E6CFAFC}"/>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BCB178AF-4DE8-4BAA-B339-E39FC931D9C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57824A1A-D145-4F5B-AF0A-9F3DCAB48BD5}"/>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162471</xdr:rowOff>
    </xdr:from>
    <xdr:to>
      <xdr:col>116</xdr:col>
      <xdr:colOff>114300</xdr:colOff>
      <xdr:row>59</xdr:row>
      <xdr:rowOff>92621</xdr:rowOff>
    </xdr:to>
    <xdr:sp macro="" textlink="">
      <xdr:nvSpPr>
        <xdr:cNvPr id="819" name="楕円 818">
          <a:extLst>
            <a:ext uri="{FF2B5EF4-FFF2-40B4-BE49-F238E27FC236}">
              <a16:creationId xmlns:a16="http://schemas.microsoft.com/office/drawing/2014/main" id="{3ECC00D8-7234-4E53-9D00-EAA620FAC0A9}"/>
            </a:ext>
          </a:extLst>
        </xdr:cNvPr>
        <xdr:cNvSpPr/>
      </xdr:nvSpPr>
      <xdr:spPr>
        <a:xfrm>
          <a:off x="22110700" y="101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77398</xdr:rowOff>
    </xdr:from>
    <xdr:ext cx="313932" cy="259045"/>
    <xdr:sp macro="" textlink="">
      <xdr:nvSpPr>
        <xdr:cNvPr id="820" name="貸付金該当値テキスト">
          <a:extLst>
            <a:ext uri="{FF2B5EF4-FFF2-40B4-BE49-F238E27FC236}">
              <a16:creationId xmlns:a16="http://schemas.microsoft.com/office/drawing/2014/main" id="{263FE333-8552-4B9B-B25A-5B0EEEA2EF2A}"/>
            </a:ext>
          </a:extLst>
        </xdr:cNvPr>
        <xdr:cNvSpPr txBox="1"/>
      </xdr:nvSpPr>
      <xdr:spPr>
        <a:xfrm>
          <a:off x="22212300" y="1002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151956</xdr:rowOff>
    </xdr:from>
    <xdr:to>
      <xdr:col>112</xdr:col>
      <xdr:colOff>38100</xdr:colOff>
      <xdr:row>59</xdr:row>
      <xdr:rowOff>82106</xdr:rowOff>
    </xdr:to>
    <xdr:sp macro="" textlink="">
      <xdr:nvSpPr>
        <xdr:cNvPr id="821" name="楕円 820">
          <a:extLst>
            <a:ext uri="{FF2B5EF4-FFF2-40B4-BE49-F238E27FC236}">
              <a16:creationId xmlns:a16="http://schemas.microsoft.com/office/drawing/2014/main" id="{2B1F211B-382F-4821-94B5-AE6FDB0A0C1E}"/>
            </a:ext>
          </a:extLst>
        </xdr:cNvPr>
        <xdr:cNvSpPr/>
      </xdr:nvSpPr>
      <xdr:spPr>
        <a:xfrm>
          <a:off x="21272500" y="100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73233</xdr:rowOff>
    </xdr:from>
    <xdr:ext cx="378565" cy="259045"/>
    <xdr:sp macro="" textlink="">
      <xdr:nvSpPr>
        <xdr:cNvPr id="822" name="テキスト ボックス 821">
          <a:extLst>
            <a:ext uri="{FF2B5EF4-FFF2-40B4-BE49-F238E27FC236}">
              <a16:creationId xmlns:a16="http://schemas.microsoft.com/office/drawing/2014/main" id="{F67E46C1-8F8F-42DC-B2C3-0C12F13A759E}"/>
            </a:ext>
          </a:extLst>
        </xdr:cNvPr>
        <xdr:cNvSpPr txBox="1"/>
      </xdr:nvSpPr>
      <xdr:spPr>
        <a:xfrm>
          <a:off x="21134017" y="1018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149555</xdr:rowOff>
    </xdr:from>
    <xdr:to>
      <xdr:col>107</xdr:col>
      <xdr:colOff>101600</xdr:colOff>
      <xdr:row>59</xdr:row>
      <xdr:rowOff>79705</xdr:rowOff>
    </xdr:to>
    <xdr:sp macro="" textlink="">
      <xdr:nvSpPr>
        <xdr:cNvPr id="823" name="楕円 822">
          <a:extLst>
            <a:ext uri="{FF2B5EF4-FFF2-40B4-BE49-F238E27FC236}">
              <a16:creationId xmlns:a16="http://schemas.microsoft.com/office/drawing/2014/main" id="{161C3E04-526F-487B-ADE2-6808B2FA4782}"/>
            </a:ext>
          </a:extLst>
        </xdr:cNvPr>
        <xdr:cNvSpPr/>
      </xdr:nvSpPr>
      <xdr:spPr>
        <a:xfrm>
          <a:off x="20383500" y="1009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70832</xdr:rowOff>
    </xdr:from>
    <xdr:ext cx="378565" cy="259045"/>
    <xdr:sp macro="" textlink="">
      <xdr:nvSpPr>
        <xdr:cNvPr id="824" name="テキスト ボックス 823">
          <a:extLst>
            <a:ext uri="{FF2B5EF4-FFF2-40B4-BE49-F238E27FC236}">
              <a16:creationId xmlns:a16="http://schemas.microsoft.com/office/drawing/2014/main" id="{87D7BB2C-5A76-4D9F-B380-4C72B2A57178}"/>
            </a:ext>
          </a:extLst>
        </xdr:cNvPr>
        <xdr:cNvSpPr txBox="1"/>
      </xdr:nvSpPr>
      <xdr:spPr>
        <a:xfrm>
          <a:off x="20245017" y="10186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158356</xdr:rowOff>
    </xdr:from>
    <xdr:to>
      <xdr:col>102</xdr:col>
      <xdr:colOff>165100</xdr:colOff>
      <xdr:row>59</xdr:row>
      <xdr:rowOff>88506</xdr:rowOff>
    </xdr:to>
    <xdr:sp macro="" textlink="">
      <xdr:nvSpPr>
        <xdr:cNvPr id="825" name="楕円 824">
          <a:extLst>
            <a:ext uri="{FF2B5EF4-FFF2-40B4-BE49-F238E27FC236}">
              <a16:creationId xmlns:a16="http://schemas.microsoft.com/office/drawing/2014/main" id="{CEBA9E9A-0232-434F-972D-2993101E9E05}"/>
            </a:ext>
          </a:extLst>
        </xdr:cNvPr>
        <xdr:cNvSpPr/>
      </xdr:nvSpPr>
      <xdr:spPr>
        <a:xfrm>
          <a:off x="19494500" y="101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79633</xdr:rowOff>
    </xdr:from>
    <xdr:ext cx="378565" cy="259045"/>
    <xdr:sp macro="" textlink="">
      <xdr:nvSpPr>
        <xdr:cNvPr id="826" name="テキスト ボックス 825">
          <a:extLst>
            <a:ext uri="{FF2B5EF4-FFF2-40B4-BE49-F238E27FC236}">
              <a16:creationId xmlns:a16="http://schemas.microsoft.com/office/drawing/2014/main" id="{058E5904-BC7D-493A-AC24-0C55EFEB2539}"/>
            </a:ext>
          </a:extLst>
        </xdr:cNvPr>
        <xdr:cNvSpPr txBox="1"/>
      </xdr:nvSpPr>
      <xdr:spPr>
        <a:xfrm>
          <a:off x="19356017" y="10195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151841</xdr:rowOff>
    </xdr:from>
    <xdr:to>
      <xdr:col>98</xdr:col>
      <xdr:colOff>38100</xdr:colOff>
      <xdr:row>59</xdr:row>
      <xdr:rowOff>81991</xdr:rowOff>
    </xdr:to>
    <xdr:sp macro="" textlink="">
      <xdr:nvSpPr>
        <xdr:cNvPr id="827" name="楕円 826">
          <a:extLst>
            <a:ext uri="{FF2B5EF4-FFF2-40B4-BE49-F238E27FC236}">
              <a16:creationId xmlns:a16="http://schemas.microsoft.com/office/drawing/2014/main" id="{DF214267-AF56-4A25-80D2-ADE062FB49A7}"/>
            </a:ext>
          </a:extLst>
        </xdr:cNvPr>
        <xdr:cNvSpPr/>
      </xdr:nvSpPr>
      <xdr:spPr>
        <a:xfrm>
          <a:off x="18605500" y="1009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73118</xdr:rowOff>
    </xdr:from>
    <xdr:ext cx="378565" cy="259045"/>
    <xdr:sp macro="" textlink="">
      <xdr:nvSpPr>
        <xdr:cNvPr id="828" name="テキスト ボックス 827">
          <a:extLst>
            <a:ext uri="{FF2B5EF4-FFF2-40B4-BE49-F238E27FC236}">
              <a16:creationId xmlns:a16="http://schemas.microsoft.com/office/drawing/2014/main" id="{4EDAC94A-D0EA-4191-9EE4-9CFFF6C447B4}"/>
            </a:ext>
          </a:extLst>
        </xdr:cNvPr>
        <xdr:cNvSpPr txBox="1"/>
      </xdr:nvSpPr>
      <xdr:spPr>
        <a:xfrm>
          <a:off x="18467017" y="1018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A0F53A30-7E5D-4037-99C8-2C28A09CAF08}"/>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EECF47D5-E61B-45C1-B3DE-7A905ECA90A5}"/>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C0915321-0D7D-4F65-89C9-456A7FCFAA37}"/>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CB205001-FCE4-459D-8CCE-CA8ED8F0EDE3}"/>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3ACB3074-6551-4534-8BDA-7D210D6CEBB4}"/>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1BF70670-8518-4BF2-B9B3-900D207950DA}"/>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4CB0DB59-DBDE-481E-A22C-B4A8EA38B767}"/>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7D6887F5-8FFC-48CA-90FB-BBB9194D0765}"/>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F9FDEB81-3244-4EDA-98B9-4D01413AF382}"/>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C11D6E8E-0F09-4DA0-B3BC-14AE6E53CCA6}"/>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a:extLst>
            <a:ext uri="{FF2B5EF4-FFF2-40B4-BE49-F238E27FC236}">
              <a16:creationId xmlns:a16="http://schemas.microsoft.com/office/drawing/2014/main" id="{400A7585-5A3D-4037-BB3F-42E91F47BD69}"/>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id="{4E0CC196-E467-4CFB-A7A0-8060E615B3D3}"/>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a:extLst>
            <a:ext uri="{FF2B5EF4-FFF2-40B4-BE49-F238E27FC236}">
              <a16:creationId xmlns:a16="http://schemas.microsoft.com/office/drawing/2014/main" id="{80494D2F-3EB8-47D6-B075-03F9ED92486D}"/>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id="{5E081A2B-4DE6-437B-99D4-38564220CEBF}"/>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a:extLst>
            <a:ext uri="{FF2B5EF4-FFF2-40B4-BE49-F238E27FC236}">
              <a16:creationId xmlns:a16="http://schemas.microsoft.com/office/drawing/2014/main" id="{4ED0EF50-BF25-44F2-8A79-2B869AC2FABF}"/>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id="{75E7888F-8CE5-47FA-B26D-AF24129FB97F}"/>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a:extLst>
            <a:ext uri="{FF2B5EF4-FFF2-40B4-BE49-F238E27FC236}">
              <a16:creationId xmlns:a16="http://schemas.microsoft.com/office/drawing/2014/main" id="{62A8BEC3-96EC-4520-8FB1-56F30E58C53F}"/>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id="{04FAD069-D00F-4935-92E3-1FFE238E5F49}"/>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a:extLst>
            <a:ext uri="{FF2B5EF4-FFF2-40B4-BE49-F238E27FC236}">
              <a16:creationId xmlns:a16="http://schemas.microsoft.com/office/drawing/2014/main" id="{604C7C24-742A-4E74-B476-172BD15B3838}"/>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5B00B4A6-4537-4CFE-BB43-F04ADCADF0A3}"/>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20B47AC5-04D8-4E66-96D3-CE6E902ABC1A}"/>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DD984F60-BE2F-43DD-A43D-97A614E847F8}"/>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a:extLst>
            <a:ext uri="{FF2B5EF4-FFF2-40B4-BE49-F238E27FC236}">
              <a16:creationId xmlns:a16="http://schemas.microsoft.com/office/drawing/2014/main" id="{A6EED0F7-AEC8-45E9-AD1F-68A7062D74D2}"/>
            </a:ext>
          </a:extLst>
        </xdr:cNvPr>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a:extLst>
            <a:ext uri="{FF2B5EF4-FFF2-40B4-BE49-F238E27FC236}">
              <a16:creationId xmlns:a16="http://schemas.microsoft.com/office/drawing/2014/main" id="{4E2AAE94-5AC8-41F2-B3E0-3D45A1BC0118}"/>
            </a:ext>
          </a:extLst>
        </xdr:cNvPr>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a:extLst>
            <a:ext uri="{FF2B5EF4-FFF2-40B4-BE49-F238E27FC236}">
              <a16:creationId xmlns:a16="http://schemas.microsoft.com/office/drawing/2014/main" id="{1EA93622-2AB7-4BBC-9D95-42C20ED52697}"/>
            </a:ext>
          </a:extLst>
        </xdr:cNvPr>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a:extLst>
            <a:ext uri="{FF2B5EF4-FFF2-40B4-BE49-F238E27FC236}">
              <a16:creationId xmlns:a16="http://schemas.microsoft.com/office/drawing/2014/main" id="{062858C7-3F59-4A2B-9820-54BA4E07B12E}"/>
            </a:ext>
          </a:extLst>
        </xdr:cNvPr>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a:extLst>
            <a:ext uri="{FF2B5EF4-FFF2-40B4-BE49-F238E27FC236}">
              <a16:creationId xmlns:a16="http://schemas.microsoft.com/office/drawing/2014/main" id="{9B03DE2C-4745-438D-A168-C8AA4921E32A}"/>
            </a:ext>
          </a:extLst>
        </xdr:cNvPr>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65336</xdr:rowOff>
    </xdr:from>
    <xdr:to>
      <xdr:col>116</xdr:col>
      <xdr:colOff>63500</xdr:colOff>
      <xdr:row>76</xdr:row>
      <xdr:rowOff>120611</xdr:rowOff>
    </xdr:to>
    <xdr:cxnSp macro="">
      <xdr:nvCxnSpPr>
        <xdr:cNvPr id="856" name="直線コネクタ 855">
          <a:extLst>
            <a:ext uri="{FF2B5EF4-FFF2-40B4-BE49-F238E27FC236}">
              <a16:creationId xmlns:a16="http://schemas.microsoft.com/office/drawing/2014/main" id="{B10D9E68-A213-4577-9383-937C91A5F9B0}"/>
            </a:ext>
          </a:extLst>
        </xdr:cNvPr>
        <xdr:cNvCxnSpPr/>
      </xdr:nvCxnSpPr>
      <xdr:spPr>
        <a:xfrm>
          <a:off x="21323300" y="12581186"/>
          <a:ext cx="838200" cy="5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a:extLst>
            <a:ext uri="{FF2B5EF4-FFF2-40B4-BE49-F238E27FC236}">
              <a16:creationId xmlns:a16="http://schemas.microsoft.com/office/drawing/2014/main" id="{B561C670-EACD-4A37-B497-14FCDB70EAA3}"/>
            </a:ext>
          </a:extLst>
        </xdr:cNvPr>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a:extLst>
            <a:ext uri="{FF2B5EF4-FFF2-40B4-BE49-F238E27FC236}">
              <a16:creationId xmlns:a16="http://schemas.microsoft.com/office/drawing/2014/main" id="{51CA1A34-C2C8-4D90-971D-B377493E9EE3}"/>
            </a:ext>
          </a:extLst>
        </xdr:cNvPr>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65336</xdr:rowOff>
    </xdr:from>
    <xdr:to>
      <xdr:col>111</xdr:col>
      <xdr:colOff>177800</xdr:colOff>
      <xdr:row>75</xdr:row>
      <xdr:rowOff>171017</xdr:rowOff>
    </xdr:to>
    <xdr:cxnSp macro="">
      <xdr:nvCxnSpPr>
        <xdr:cNvPr id="859" name="直線コネクタ 858">
          <a:extLst>
            <a:ext uri="{FF2B5EF4-FFF2-40B4-BE49-F238E27FC236}">
              <a16:creationId xmlns:a16="http://schemas.microsoft.com/office/drawing/2014/main" id="{33D6F84D-A58C-456D-A5DF-22E46C8A7476}"/>
            </a:ext>
          </a:extLst>
        </xdr:cNvPr>
        <xdr:cNvCxnSpPr/>
      </xdr:nvCxnSpPr>
      <xdr:spPr>
        <a:xfrm flipV="1">
          <a:off x="20434300" y="12581186"/>
          <a:ext cx="889000" cy="44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a:extLst>
            <a:ext uri="{FF2B5EF4-FFF2-40B4-BE49-F238E27FC236}">
              <a16:creationId xmlns:a16="http://schemas.microsoft.com/office/drawing/2014/main" id="{F8142D04-6CED-4A95-88D3-81419F427109}"/>
            </a:ext>
          </a:extLst>
        </xdr:cNvPr>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114442</xdr:rowOff>
    </xdr:from>
    <xdr:ext cx="534377" cy="259045"/>
    <xdr:sp macro="" textlink="">
      <xdr:nvSpPr>
        <xdr:cNvPr id="861" name="テキスト ボックス 860">
          <a:extLst>
            <a:ext uri="{FF2B5EF4-FFF2-40B4-BE49-F238E27FC236}">
              <a16:creationId xmlns:a16="http://schemas.microsoft.com/office/drawing/2014/main" id="{8A2DACB4-C9A4-488F-9EB0-2DE0C2355FF9}"/>
            </a:ext>
          </a:extLst>
        </xdr:cNvPr>
        <xdr:cNvSpPr txBox="1"/>
      </xdr:nvSpPr>
      <xdr:spPr>
        <a:xfrm>
          <a:off x="21056111" y="1314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171017</xdr:rowOff>
    </xdr:from>
    <xdr:to>
      <xdr:col>107</xdr:col>
      <xdr:colOff>50800</xdr:colOff>
      <xdr:row>76</xdr:row>
      <xdr:rowOff>1122</xdr:rowOff>
    </xdr:to>
    <xdr:cxnSp macro="">
      <xdr:nvCxnSpPr>
        <xdr:cNvPr id="862" name="直線コネクタ 861">
          <a:extLst>
            <a:ext uri="{FF2B5EF4-FFF2-40B4-BE49-F238E27FC236}">
              <a16:creationId xmlns:a16="http://schemas.microsoft.com/office/drawing/2014/main" id="{3E55E6D8-1811-49E9-80B3-ECC50416F915}"/>
            </a:ext>
          </a:extLst>
        </xdr:cNvPr>
        <xdr:cNvCxnSpPr/>
      </xdr:nvCxnSpPr>
      <xdr:spPr>
        <a:xfrm flipV="1">
          <a:off x="19545300" y="13029767"/>
          <a:ext cx="889000" cy="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a:extLst>
            <a:ext uri="{FF2B5EF4-FFF2-40B4-BE49-F238E27FC236}">
              <a16:creationId xmlns:a16="http://schemas.microsoft.com/office/drawing/2014/main" id="{007BE3EF-8B4A-4862-BF20-0035CB5C493A}"/>
            </a:ext>
          </a:extLst>
        </xdr:cNvPr>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98440</xdr:rowOff>
    </xdr:from>
    <xdr:ext cx="534377" cy="259045"/>
    <xdr:sp macro="" textlink="">
      <xdr:nvSpPr>
        <xdr:cNvPr id="864" name="テキスト ボックス 863">
          <a:extLst>
            <a:ext uri="{FF2B5EF4-FFF2-40B4-BE49-F238E27FC236}">
              <a16:creationId xmlns:a16="http://schemas.microsoft.com/office/drawing/2014/main" id="{B441247A-7C9E-4A55-9C58-029A71123B6D}"/>
            </a:ext>
          </a:extLst>
        </xdr:cNvPr>
        <xdr:cNvSpPr txBox="1"/>
      </xdr:nvSpPr>
      <xdr:spPr>
        <a:xfrm>
          <a:off x="20167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147541</xdr:rowOff>
    </xdr:from>
    <xdr:to>
      <xdr:col>102</xdr:col>
      <xdr:colOff>114300</xdr:colOff>
      <xdr:row>76</xdr:row>
      <xdr:rowOff>1122</xdr:rowOff>
    </xdr:to>
    <xdr:cxnSp macro="">
      <xdr:nvCxnSpPr>
        <xdr:cNvPr id="865" name="直線コネクタ 864">
          <a:extLst>
            <a:ext uri="{FF2B5EF4-FFF2-40B4-BE49-F238E27FC236}">
              <a16:creationId xmlns:a16="http://schemas.microsoft.com/office/drawing/2014/main" id="{E437A378-8F59-4B5D-AD18-CD141310E322}"/>
            </a:ext>
          </a:extLst>
        </xdr:cNvPr>
        <xdr:cNvCxnSpPr/>
      </xdr:nvCxnSpPr>
      <xdr:spPr>
        <a:xfrm>
          <a:off x="18656300" y="13006291"/>
          <a:ext cx="889000" cy="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a:extLst>
            <a:ext uri="{FF2B5EF4-FFF2-40B4-BE49-F238E27FC236}">
              <a16:creationId xmlns:a16="http://schemas.microsoft.com/office/drawing/2014/main" id="{D1ED9E4D-63C0-49B3-8AB8-ACCF2DFEB1A7}"/>
            </a:ext>
          </a:extLst>
        </xdr:cNvPr>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90484</xdr:rowOff>
    </xdr:from>
    <xdr:ext cx="534377" cy="259045"/>
    <xdr:sp macro="" textlink="">
      <xdr:nvSpPr>
        <xdr:cNvPr id="867" name="テキスト ボックス 866">
          <a:extLst>
            <a:ext uri="{FF2B5EF4-FFF2-40B4-BE49-F238E27FC236}">
              <a16:creationId xmlns:a16="http://schemas.microsoft.com/office/drawing/2014/main" id="{1DEFA97E-57BD-42AF-A1E9-D9D8304791A6}"/>
            </a:ext>
          </a:extLst>
        </xdr:cNvPr>
        <xdr:cNvSpPr txBox="1"/>
      </xdr:nvSpPr>
      <xdr:spPr>
        <a:xfrm>
          <a:off x="19278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53307</xdr:rowOff>
    </xdr:from>
    <xdr:to>
      <xdr:col>98</xdr:col>
      <xdr:colOff>38100</xdr:colOff>
      <xdr:row>74</xdr:row>
      <xdr:rowOff>154907</xdr:rowOff>
    </xdr:to>
    <xdr:sp macro="" textlink="">
      <xdr:nvSpPr>
        <xdr:cNvPr id="868" name="フローチャート: 判断 867">
          <a:extLst>
            <a:ext uri="{FF2B5EF4-FFF2-40B4-BE49-F238E27FC236}">
              <a16:creationId xmlns:a16="http://schemas.microsoft.com/office/drawing/2014/main" id="{C4404E5B-F456-4F32-A6FA-7CF8B2403F54}"/>
            </a:ext>
          </a:extLst>
        </xdr:cNvPr>
        <xdr:cNvSpPr/>
      </xdr:nvSpPr>
      <xdr:spPr>
        <a:xfrm>
          <a:off x="18605500" y="127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171434</xdr:rowOff>
    </xdr:from>
    <xdr:ext cx="534377" cy="259045"/>
    <xdr:sp macro="" textlink="">
      <xdr:nvSpPr>
        <xdr:cNvPr id="869" name="テキスト ボックス 868">
          <a:extLst>
            <a:ext uri="{FF2B5EF4-FFF2-40B4-BE49-F238E27FC236}">
              <a16:creationId xmlns:a16="http://schemas.microsoft.com/office/drawing/2014/main" id="{7B167DE7-9245-41F9-B39F-18AAAA3F76D7}"/>
            </a:ext>
          </a:extLst>
        </xdr:cNvPr>
        <xdr:cNvSpPr txBox="1"/>
      </xdr:nvSpPr>
      <xdr:spPr>
        <a:xfrm>
          <a:off x="18389111" y="125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3DBEDD35-BDCB-4FE5-852A-529952A558AE}"/>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144B5067-0912-4D43-B8D7-867CB8B65248}"/>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EA0323E-6C1B-4E32-AC38-4571E1AD535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2F8435AF-63BA-4CB9-A6DC-D0C07417CBA1}"/>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C3883EAA-C264-4CCF-BDF6-71867F7CA327}"/>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69811</xdr:rowOff>
    </xdr:from>
    <xdr:to>
      <xdr:col>116</xdr:col>
      <xdr:colOff>114300</xdr:colOff>
      <xdr:row>76</xdr:row>
      <xdr:rowOff>171411</xdr:rowOff>
    </xdr:to>
    <xdr:sp macro="" textlink="">
      <xdr:nvSpPr>
        <xdr:cNvPr id="875" name="楕円 874">
          <a:extLst>
            <a:ext uri="{FF2B5EF4-FFF2-40B4-BE49-F238E27FC236}">
              <a16:creationId xmlns:a16="http://schemas.microsoft.com/office/drawing/2014/main" id="{4424FAF2-7C75-4A72-BD42-89BD68FA0043}"/>
            </a:ext>
          </a:extLst>
        </xdr:cNvPr>
        <xdr:cNvSpPr/>
      </xdr:nvSpPr>
      <xdr:spPr>
        <a:xfrm>
          <a:off x="22110700" y="1310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48238</xdr:rowOff>
    </xdr:from>
    <xdr:ext cx="534377" cy="259045"/>
    <xdr:sp macro="" textlink="">
      <xdr:nvSpPr>
        <xdr:cNvPr id="876" name="繰出金該当値テキスト">
          <a:extLst>
            <a:ext uri="{FF2B5EF4-FFF2-40B4-BE49-F238E27FC236}">
              <a16:creationId xmlns:a16="http://schemas.microsoft.com/office/drawing/2014/main" id="{09DE2ABB-A36E-4F01-B119-3EF6CA778B28}"/>
            </a:ext>
          </a:extLst>
        </xdr:cNvPr>
        <xdr:cNvSpPr txBox="1"/>
      </xdr:nvSpPr>
      <xdr:spPr>
        <a:xfrm>
          <a:off x="22212300" y="1307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14536</xdr:rowOff>
    </xdr:from>
    <xdr:to>
      <xdr:col>112</xdr:col>
      <xdr:colOff>38100</xdr:colOff>
      <xdr:row>73</xdr:row>
      <xdr:rowOff>116136</xdr:rowOff>
    </xdr:to>
    <xdr:sp macro="" textlink="">
      <xdr:nvSpPr>
        <xdr:cNvPr id="877" name="楕円 876">
          <a:extLst>
            <a:ext uri="{FF2B5EF4-FFF2-40B4-BE49-F238E27FC236}">
              <a16:creationId xmlns:a16="http://schemas.microsoft.com/office/drawing/2014/main" id="{05EF0CCF-FA07-47F0-A2B7-AEA1DD586CB8}"/>
            </a:ext>
          </a:extLst>
        </xdr:cNvPr>
        <xdr:cNvSpPr/>
      </xdr:nvSpPr>
      <xdr:spPr>
        <a:xfrm>
          <a:off x="21272500" y="125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132663</xdr:rowOff>
    </xdr:from>
    <xdr:ext cx="534377" cy="259045"/>
    <xdr:sp macro="" textlink="">
      <xdr:nvSpPr>
        <xdr:cNvPr id="878" name="テキスト ボックス 877">
          <a:extLst>
            <a:ext uri="{FF2B5EF4-FFF2-40B4-BE49-F238E27FC236}">
              <a16:creationId xmlns:a16="http://schemas.microsoft.com/office/drawing/2014/main" id="{996622F0-E28D-4E2E-9B11-B544D31CDA7E}"/>
            </a:ext>
          </a:extLst>
        </xdr:cNvPr>
        <xdr:cNvSpPr txBox="1"/>
      </xdr:nvSpPr>
      <xdr:spPr>
        <a:xfrm>
          <a:off x="21056111" y="1230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120218</xdr:rowOff>
    </xdr:from>
    <xdr:to>
      <xdr:col>107</xdr:col>
      <xdr:colOff>101600</xdr:colOff>
      <xdr:row>76</xdr:row>
      <xdr:rowOff>50369</xdr:rowOff>
    </xdr:to>
    <xdr:sp macro="" textlink="">
      <xdr:nvSpPr>
        <xdr:cNvPr id="879" name="楕円 878">
          <a:extLst>
            <a:ext uri="{FF2B5EF4-FFF2-40B4-BE49-F238E27FC236}">
              <a16:creationId xmlns:a16="http://schemas.microsoft.com/office/drawing/2014/main" id="{BB88159E-277B-4C1C-9FBB-6B054CECF50A}"/>
            </a:ext>
          </a:extLst>
        </xdr:cNvPr>
        <xdr:cNvSpPr/>
      </xdr:nvSpPr>
      <xdr:spPr>
        <a:xfrm>
          <a:off x="20383500" y="1297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66895</xdr:rowOff>
    </xdr:from>
    <xdr:ext cx="534377" cy="259045"/>
    <xdr:sp macro="" textlink="">
      <xdr:nvSpPr>
        <xdr:cNvPr id="880" name="テキスト ボックス 879">
          <a:extLst>
            <a:ext uri="{FF2B5EF4-FFF2-40B4-BE49-F238E27FC236}">
              <a16:creationId xmlns:a16="http://schemas.microsoft.com/office/drawing/2014/main" id="{38945E74-1823-4BA9-AEA8-5B483F10059F}"/>
            </a:ext>
          </a:extLst>
        </xdr:cNvPr>
        <xdr:cNvSpPr txBox="1"/>
      </xdr:nvSpPr>
      <xdr:spPr>
        <a:xfrm>
          <a:off x="20167111" y="1275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121772</xdr:rowOff>
    </xdr:from>
    <xdr:to>
      <xdr:col>102</xdr:col>
      <xdr:colOff>165100</xdr:colOff>
      <xdr:row>76</xdr:row>
      <xdr:rowOff>51922</xdr:rowOff>
    </xdr:to>
    <xdr:sp macro="" textlink="">
      <xdr:nvSpPr>
        <xdr:cNvPr id="881" name="楕円 880">
          <a:extLst>
            <a:ext uri="{FF2B5EF4-FFF2-40B4-BE49-F238E27FC236}">
              <a16:creationId xmlns:a16="http://schemas.microsoft.com/office/drawing/2014/main" id="{C77F307A-77EC-4695-BFA6-EDC733891D6D}"/>
            </a:ext>
          </a:extLst>
        </xdr:cNvPr>
        <xdr:cNvSpPr/>
      </xdr:nvSpPr>
      <xdr:spPr>
        <a:xfrm>
          <a:off x="19494500" y="1298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68449</xdr:rowOff>
    </xdr:from>
    <xdr:ext cx="534377" cy="259045"/>
    <xdr:sp macro="" textlink="">
      <xdr:nvSpPr>
        <xdr:cNvPr id="882" name="テキスト ボックス 881">
          <a:extLst>
            <a:ext uri="{FF2B5EF4-FFF2-40B4-BE49-F238E27FC236}">
              <a16:creationId xmlns:a16="http://schemas.microsoft.com/office/drawing/2014/main" id="{C5E921F7-E5A7-4EB6-B71D-6846EC5DDFC2}"/>
            </a:ext>
          </a:extLst>
        </xdr:cNvPr>
        <xdr:cNvSpPr txBox="1"/>
      </xdr:nvSpPr>
      <xdr:spPr>
        <a:xfrm>
          <a:off x="19278111" y="1275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96741</xdr:rowOff>
    </xdr:from>
    <xdr:to>
      <xdr:col>98</xdr:col>
      <xdr:colOff>38100</xdr:colOff>
      <xdr:row>76</xdr:row>
      <xdr:rowOff>26891</xdr:rowOff>
    </xdr:to>
    <xdr:sp macro="" textlink="">
      <xdr:nvSpPr>
        <xdr:cNvPr id="883" name="楕円 882">
          <a:extLst>
            <a:ext uri="{FF2B5EF4-FFF2-40B4-BE49-F238E27FC236}">
              <a16:creationId xmlns:a16="http://schemas.microsoft.com/office/drawing/2014/main" id="{D5017399-C873-4718-98B8-6A2451510579}"/>
            </a:ext>
          </a:extLst>
        </xdr:cNvPr>
        <xdr:cNvSpPr/>
      </xdr:nvSpPr>
      <xdr:spPr>
        <a:xfrm>
          <a:off x="18605500" y="1295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18018</xdr:rowOff>
    </xdr:from>
    <xdr:ext cx="534377" cy="259045"/>
    <xdr:sp macro="" textlink="">
      <xdr:nvSpPr>
        <xdr:cNvPr id="884" name="テキスト ボックス 883">
          <a:extLst>
            <a:ext uri="{FF2B5EF4-FFF2-40B4-BE49-F238E27FC236}">
              <a16:creationId xmlns:a16="http://schemas.microsoft.com/office/drawing/2014/main" id="{9398CC90-7EAA-40D4-A586-3ED2E6065D05}"/>
            </a:ext>
          </a:extLst>
        </xdr:cNvPr>
        <xdr:cNvSpPr txBox="1"/>
      </xdr:nvSpPr>
      <xdr:spPr>
        <a:xfrm>
          <a:off x="18389111" y="130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6BA0F115-9991-4D5A-B490-9B980E0BF314}"/>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201B863E-1884-4111-A4D0-98580E2897D8}"/>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F3ADE3C9-DD34-4926-A3F5-373A7E335C0F}"/>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D4098BF2-8A84-42F2-BA9F-2038470DF961}"/>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CC1AE2AA-2D11-48EC-8D59-DD3F2FFAA9DB}"/>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4E9174A9-9080-4804-8E39-1AAED9D33989}"/>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DBB1CBCE-AEF6-4EB5-919F-2DB69FDF76D7}"/>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93F77479-F4C9-4711-8063-9CCF6445722A}"/>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DAEC7FE0-DF66-43CF-AF87-B1911F79B403}"/>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25F27CD8-2850-4B38-B343-1F7EDBFACB36}"/>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7AA790C7-5A1E-44E5-92BC-C1F7CE3499BE}"/>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6C4F1742-5635-4F0B-97F8-6B40EC9BC9EB}"/>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40403210-786B-4C4B-89D0-C36286445109}"/>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30C6A44E-3B6B-47E6-AC54-7B4F2F8FB907}"/>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F451AD2A-09F7-4C45-AB07-57C0CD0981FA}"/>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CD1D22B2-E4A3-4BA1-85D4-71DB6B5ACE91}"/>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4407DCCF-DE9B-432A-A44E-DBBF9456D643}"/>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3FEE0893-3B7C-4CD9-9B6B-3EED1E697F66}"/>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6B89B07C-845A-42A7-8272-FFB21054A30F}"/>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B1874F83-7EDC-46AE-BA50-48C23422620A}"/>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C00662D-F3A7-40FC-98A5-2AFE6904BCA7}"/>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BA278E6B-38D6-4148-A473-C4BC4AD63E97}"/>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BF78E949-34B3-4C33-A1EC-CF057078F60F}"/>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4254F044-DC7A-472B-A9A5-1141CCC39674}"/>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877679EE-C65B-405F-AA5F-076A9A460852}"/>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E9160080-E3A4-46CD-8CFF-74CE0151E409}"/>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CF7B3624-6086-4A3B-9B64-27F181C0B7D8}"/>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F99E6139-EB02-4C9F-844D-014A4AC96368}"/>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703FA5D1-D7D5-4EDE-B180-6FB241E43F7B}"/>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9BEADB13-94A2-4B9C-A67C-55812460A138}"/>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930F0FA4-7D26-41E4-A6F5-C16577B87C98}"/>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D1C850B5-203B-4CF8-8AB6-AF21941D65EA}"/>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797E307C-FC52-4D1A-AA10-41D561AE84DF}"/>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B87E11AC-8E63-48BD-9E09-84EB5787D3D6}"/>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32DE245A-E834-4D22-9CD5-1CD9AEB4FB9D}"/>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EECE11A9-D528-40C3-8C12-A2FD5C283C5C}"/>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D73D2266-CF45-497C-8557-EB71F7CD013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A9D6418D-FE84-4031-8DA6-84CCEAE11FF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1BD32623-821E-44D1-A4FE-99CE13074B41}"/>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93676064-60C9-4473-9885-07E4BE6E7524}"/>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36B44CD6-91C9-4655-BECD-4F76E3B4644F}"/>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A2F337C8-73DE-42B3-A19F-B0DB29958264}"/>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21179F2C-628F-4774-8904-2FBA2962A277}"/>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FEF8BC23-BCF5-4CF0-98D7-B49756DA7D2B}"/>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5FCE3FC1-75AC-4A12-8639-F788BD431149}"/>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4343F8B2-707D-4879-955A-AED97B73984C}"/>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C385181B-9BD1-4A24-8617-C951FA089E7B}"/>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718E8B2C-8D25-44C6-BD60-0A17EF483EAB}"/>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BBF9D6D6-882A-4E35-965D-62D755E6498F}"/>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3EDC7FE6-6FC4-4C65-AB52-A06242C2AA75}"/>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DD6952A4-D23E-4089-87D4-72215C0C7333}"/>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28B6118D-995C-4563-9700-DE9DD349A564}"/>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470,390</a:t>
          </a:r>
          <a:r>
            <a:rPr kumimoji="1" lang="ja-JP" altLang="ja-JP" sz="1100">
              <a:solidFill>
                <a:schemeClr val="dk1"/>
              </a:solidFill>
              <a:effectLst/>
              <a:latin typeface="+mn-lt"/>
              <a:ea typeface="+mn-ea"/>
              <a:cs typeface="+mn-cs"/>
            </a:rPr>
            <a:t>円となっており、前年度（</a:t>
          </a:r>
          <a:r>
            <a:rPr kumimoji="1" lang="en-US" altLang="ja-JP" sz="1100">
              <a:solidFill>
                <a:schemeClr val="dk1"/>
              </a:solidFill>
              <a:effectLst/>
              <a:latin typeface="+mn-lt"/>
              <a:ea typeface="+mn-ea"/>
              <a:cs typeface="+mn-cs"/>
            </a:rPr>
            <a:t>427,529</a:t>
          </a:r>
          <a:r>
            <a:rPr kumimoji="1" lang="ja-JP" altLang="ja-JP" sz="1100">
              <a:solidFill>
                <a:schemeClr val="dk1"/>
              </a:solidFill>
              <a:effectLst/>
              <a:latin typeface="+mn-lt"/>
              <a:ea typeface="+mn-ea"/>
              <a:cs typeface="+mn-cs"/>
            </a:rPr>
            <a:t>円）より</a:t>
          </a:r>
          <a:r>
            <a:rPr kumimoji="1" lang="en-US" altLang="ja-JP" sz="1100">
              <a:solidFill>
                <a:schemeClr val="dk1"/>
              </a:solidFill>
              <a:effectLst/>
              <a:latin typeface="+mn-lt"/>
              <a:ea typeface="+mn-ea"/>
              <a:cs typeface="+mn-cs"/>
            </a:rPr>
            <a:t>42,861</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している。主な構成項目である扶助費は、住民一人当たり</a:t>
          </a:r>
          <a:r>
            <a:rPr kumimoji="1" lang="en-US" altLang="ja-JP" sz="1100">
              <a:solidFill>
                <a:schemeClr val="dk1"/>
              </a:solidFill>
              <a:effectLst/>
              <a:latin typeface="+mn-lt"/>
              <a:ea typeface="+mn-ea"/>
              <a:cs typeface="+mn-cs"/>
            </a:rPr>
            <a:t>168,599</a:t>
          </a:r>
          <a:r>
            <a:rPr kumimoji="1" lang="ja-JP" altLang="ja-JP" sz="1100">
              <a:solidFill>
                <a:schemeClr val="dk1"/>
              </a:solidFill>
              <a:effectLst/>
              <a:latin typeface="+mn-lt"/>
              <a:ea typeface="+mn-ea"/>
              <a:cs typeface="+mn-cs"/>
            </a:rPr>
            <a:t>円となっており、一人当たりのコストが類似団体平均、全国平均、沖縄県平均を大きく上回っている。これは、障害者福祉サービス費等給付事業、施設型・地域型保育給付事業等の増が要因となっている。また、繰出金は、住民一人当たりのコスト</a:t>
          </a:r>
          <a:r>
            <a:rPr kumimoji="1" lang="en-US" altLang="ja-JP" sz="1100">
              <a:solidFill>
                <a:schemeClr val="dk1"/>
              </a:solidFill>
              <a:effectLst/>
              <a:latin typeface="+mn-lt"/>
              <a:ea typeface="+mn-ea"/>
              <a:cs typeface="+mn-cs"/>
            </a:rPr>
            <a:t>35,835</a:t>
          </a:r>
          <a:r>
            <a:rPr kumimoji="1" lang="ja-JP" altLang="ja-JP" sz="1100">
              <a:solidFill>
                <a:schemeClr val="dk1"/>
              </a:solidFill>
              <a:effectLst/>
              <a:latin typeface="+mn-lt"/>
              <a:ea typeface="+mn-ea"/>
              <a:cs typeface="+mn-cs"/>
            </a:rPr>
            <a:t>円と前年度から</a:t>
          </a:r>
          <a:r>
            <a:rPr kumimoji="1" lang="en-US" altLang="ja-JP" sz="1100">
              <a:solidFill>
                <a:schemeClr val="dk1"/>
              </a:solidFill>
              <a:effectLst/>
              <a:latin typeface="+mn-lt"/>
              <a:ea typeface="+mn-ea"/>
              <a:cs typeface="+mn-cs"/>
            </a:rPr>
            <a:t>24,918</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となっている。これは、</a:t>
          </a:r>
          <a:r>
            <a:rPr kumimoji="1" lang="ja-JP" altLang="en-US" sz="1100">
              <a:solidFill>
                <a:schemeClr val="dk1"/>
              </a:solidFill>
              <a:effectLst/>
              <a:latin typeface="+mn-lt"/>
              <a:ea typeface="+mn-ea"/>
              <a:cs typeface="+mn-cs"/>
            </a:rPr>
            <a:t>下水道事業会計の法適用化に伴う性質区分の変更</a:t>
          </a:r>
          <a:r>
            <a:rPr kumimoji="1" lang="ja-JP" altLang="ja-JP" sz="1100">
              <a:solidFill>
                <a:schemeClr val="dk1"/>
              </a:solidFill>
              <a:effectLst/>
              <a:latin typeface="+mn-lt"/>
              <a:ea typeface="+mn-ea"/>
              <a:cs typeface="+mn-cs"/>
            </a:rPr>
            <a:t>（繰出金→補助費）</a:t>
          </a:r>
          <a:r>
            <a:rPr kumimoji="1" lang="ja-JP" altLang="en-US" sz="1100">
              <a:solidFill>
                <a:schemeClr val="dk1"/>
              </a:solidFill>
              <a:effectLst/>
              <a:latin typeface="+mn-lt"/>
              <a:ea typeface="+mn-ea"/>
              <a:cs typeface="+mn-cs"/>
            </a:rPr>
            <a:t>に伴う皆減に伴う</a:t>
          </a:r>
          <a:r>
            <a:rPr kumimoji="1" lang="ja-JP" altLang="ja-JP" sz="1100">
              <a:solidFill>
                <a:schemeClr val="dk1"/>
              </a:solidFill>
              <a:effectLst/>
              <a:latin typeface="+mn-lt"/>
              <a:ea typeface="+mn-ea"/>
              <a:cs typeface="+mn-cs"/>
            </a:rPr>
            <a:t>ものである。一方、人件費は、住民一人当たり</a:t>
          </a:r>
          <a:r>
            <a:rPr kumimoji="1" lang="en-US" altLang="ja-JP" sz="1100">
              <a:solidFill>
                <a:schemeClr val="dk1"/>
              </a:solidFill>
              <a:effectLst/>
              <a:latin typeface="+mn-lt"/>
              <a:ea typeface="+mn-ea"/>
              <a:cs typeface="+mn-cs"/>
            </a:rPr>
            <a:t>54,057</a:t>
          </a:r>
          <a:r>
            <a:rPr kumimoji="1" lang="ja-JP" altLang="ja-JP" sz="1100">
              <a:solidFill>
                <a:schemeClr val="dk1"/>
              </a:solidFill>
              <a:effectLst/>
              <a:latin typeface="+mn-lt"/>
              <a:ea typeface="+mn-ea"/>
              <a:cs typeface="+mn-cs"/>
            </a:rPr>
            <a:t>円となっており、</a:t>
          </a:r>
          <a:r>
            <a:rPr kumimoji="1" lang="ja-JP" altLang="ja-JP" sz="1100" b="0" i="0" baseline="0">
              <a:solidFill>
                <a:schemeClr val="dk1"/>
              </a:solidFill>
              <a:effectLst/>
              <a:latin typeface="+mn-lt"/>
              <a:ea typeface="+mn-ea"/>
              <a:cs typeface="+mn-cs"/>
            </a:rPr>
            <a:t>住民一人当たりのコストは、類似団体平均、全国平均、沖縄県平均を下回って</a:t>
          </a:r>
          <a:r>
            <a:rPr kumimoji="1" lang="ja-JP" altLang="en-US" sz="1100" b="0" i="0" baseline="0">
              <a:solidFill>
                <a:schemeClr val="dk1"/>
              </a:solidFill>
              <a:effectLst/>
              <a:latin typeface="+mn-lt"/>
              <a:ea typeface="+mn-ea"/>
              <a:cs typeface="+mn-cs"/>
            </a:rPr>
            <a:t>いる。こ</a:t>
          </a:r>
          <a:r>
            <a:rPr kumimoji="1" lang="ja-JP" altLang="ja-JP" sz="1100" b="0" i="0" baseline="0">
              <a:solidFill>
                <a:schemeClr val="dk1"/>
              </a:solidFill>
              <a:effectLst/>
              <a:latin typeface="+mn-lt"/>
              <a:ea typeface="+mn-ea"/>
              <a:cs typeface="+mn-cs"/>
            </a:rPr>
            <a:t>の傾向は、その他の費用についても同様であり、</a:t>
          </a:r>
          <a:r>
            <a:rPr kumimoji="1" lang="ja-JP" altLang="ja-JP" sz="1100">
              <a:solidFill>
                <a:schemeClr val="dk1"/>
              </a:solidFill>
              <a:effectLst/>
              <a:latin typeface="+mn-lt"/>
              <a:ea typeface="+mn-ea"/>
              <a:cs typeface="+mn-cs"/>
            </a:rPr>
            <a:t>前述の扶助費の増加によって投資的経費に割ける財政力が不足していることがわかる。今後の人口推計では労働者人口の割合は減少することが見込まれており、更に状況は悪化すると考えられる。</a:t>
          </a:r>
          <a:endParaRPr lang="ja-JP" altLang="ja-JP" sz="1400">
            <a:effectLst/>
          </a:endParaRPr>
        </a:p>
        <a:p>
          <a:r>
            <a:rPr kumimoji="1" lang="ja-JP" altLang="ja-JP" sz="1100">
              <a:solidFill>
                <a:schemeClr val="dk1"/>
              </a:solidFill>
              <a:effectLst/>
              <a:latin typeface="+mn-lt"/>
              <a:ea typeface="+mn-ea"/>
              <a:cs typeface="+mn-cs"/>
            </a:rPr>
            <a:t>　なお、普通建設事業費では</a:t>
          </a:r>
          <a:r>
            <a:rPr kumimoji="1" lang="ja-JP" altLang="en-US" sz="1100">
              <a:solidFill>
                <a:schemeClr val="dk1"/>
              </a:solidFill>
              <a:effectLst/>
              <a:latin typeface="+mn-lt"/>
              <a:ea typeface="+mn-ea"/>
              <a:cs typeface="+mn-cs"/>
            </a:rPr>
            <a:t>更新</a:t>
          </a:r>
          <a:r>
            <a:rPr kumimoji="1" lang="ja-JP" altLang="ja-JP" sz="1100">
              <a:solidFill>
                <a:schemeClr val="dk1"/>
              </a:solidFill>
              <a:effectLst/>
              <a:latin typeface="+mn-lt"/>
              <a:ea typeface="+mn-ea"/>
              <a:cs typeface="+mn-cs"/>
            </a:rPr>
            <a:t>整備が上昇傾向に転じているが、</a:t>
          </a:r>
          <a:r>
            <a:rPr kumimoji="1" lang="en-US" altLang="ja-JP" sz="1100">
              <a:solidFill>
                <a:schemeClr val="dk1"/>
              </a:solidFill>
              <a:effectLst/>
              <a:latin typeface="+mn-lt"/>
              <a:ea typeface="+mn-ea"/>
              <a:cs typeface="+mn-cs"/>
            </a:rPr>
            <a:t>R1</a:t>
          </a:r>
          <a:r>
            <a:rPr kumimoji="1" lang="ja-JP" altLang="ja-JP" sz="1100">
              <a:solidFill>
                <a:schemeClr val="dk1"/>
              </a:solidFill>
              <a:effectLst/>
              <a:latin typeface="+mn-lt"/>
              <a:ea typeface="+mn-ea"/>
              <a:cs typeface="+mn-cs"/>
            </a:rPr>
            <a:t>年度に文化交流・情報発信拠点整備事業の本体工事に着手しており、この傾向は次年度も続くと見られる。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8A57E9-16B0-418A-A312-8CCF360A302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9AC6FA05-D297-4B9F-83AE-CADE1107F1BA}"/>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D54B280F-45E3-430C-B41D-E61310C7C65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D0E09B6C-9F36-4B58-BBC3-CEABAC2972E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沖縄県糸満市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2E10845-06B1-46A2-9006-119AE560A97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ECDF78E-6E15-4F86-BE5C-131B17F846A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8EEDF7F4-7037-4AC2-BA81-1E48E6DF295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1186162-2056-4281-B2D8-CEF089B067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76EC30E-EAD6-42B4-A5BA-873CB6AA196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4F04929-6160-48AC-A9B2-560BCA9092F8}"/>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62,191
61,258
46.63
29,682,458
29,075,264
492,473
12,510,646
18,417,497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73E1917-C8D6-45DB-B0CB-83E4BABC94D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5FA0A0F-C015-49DB-B1BD-201B0314C8E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880AB04-97A4-43E2-A20B-2B8E1EBF066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33.3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2E7840F-30AB-4A78-8254-8D434434DE8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9967740-8822-4192-8183-17CFE603893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B47B5A3-37C2-481B-981E-7166EDAB949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16E1CB7-B7DF-4BA3-A977-13D7EC41D3A7}"/>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85237A41-3C52-409F-B927-A0267BDEED8D}"/>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EA9C2F5-FA6D-4A4F-8108-41E7C9AD2F25}"/>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444CB4-B88A-4E37-ABB1-2EEE3DDB485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3603CFBD-44D2-41D6-B355-7BE3DFC7A894}"/>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BE7CFF4D-6BBF-4F35-9EDC-C538CCD327FD}"/>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D78D9620-42F1-4B99-BA3E-267AF6E43495}"/>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70B846D-A0CC-4C17-8D8F-67031F4F8A4C}"/>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991AE99-9C08-46AE-B923-02A16D3AA56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469A776-7ACB-4D94-8585-9025A4A62C3A}"/>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289996-EF26-4C37-BCA9-C9C19E11709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54EF23B5-16A1-432E-A8A6-8E7426732341}"/>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8BF5723-D295-49F6-AD14-20212455908D}"/>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6D4C4C50-7348-469F-8167-ADA924C10717}"/>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8ACA54C7-B3AD-4AB4-A8B3-12BA13E1ED22}"/>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1AEC901B-4E55-4919-A2B5-2F06CF620FDA}"/>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7E65BD5F-60E1-4166-A2F2-E325E47318F4}"/>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ABFF9816-50EF-4D48-9A09-7BA9EEE88CA4}"/>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CBE5838D-3D4B-43F6-B395-6C9AFCD0BFE2}"/>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40FADB97-3817-4ABE-A322-F7DD1E3D178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51CC94DB-BBCB-4D0C-A3C3-7BEF4D01D15F}"/>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C62B69C6-AE60-4D80-97BC-8E2ADBE3706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E1FEC12-AA05-454F-A429-B8AE3792F1F7}"/>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A70B3A0A-66F5-46C2-8F6C-E661D45D4048}"/>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BE556F86-10DC-40FF-BAF3-D5D51684F1EE}"/>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14984D6B-40B3-411D-A3D2-C58730C6D265}"/>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B06195A5-ACDE-41EA-846B-1391332E77F7}"/>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CC007605-AEDD-4A2C-A1F0-4DB249F84B19}"/>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91F8F9CB-67FE-4BF8-9C4D-FF51B658CF09}"/>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60128F9E-203F-4379-8BFE-05DFE5005DF6}"/>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580CE421-EFF1-4B12-AF3F-8E525C828C9A}"/>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4C35D1F4-9E28-4FDF-B581-AB1D3DFB57BD}"/>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22E788CC-71CC-4888-BBA2-18F74DEA4D5A}"/>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19170E07-77F2-4E21-AE4A-D5011F529CA5}"/>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6622B615-4DBB-4190-A7AA-0CCA2A3FA45A}"/>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F7DCF114-388E-4069-A997-FC4C51EE8F2A}"/>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a:extLst>
            <a:ext uri="{FF2B5EF4-FFF2-40B4-BE49-F238E27FC236}">
              <a16:creationId xmlns:a16="http://schemas.microsoft.com/office/drawing/2014/main" id="{EE6754B0-CB5C-4F66-95A3-D154F6AF164C}"/>
            </a:ext>
          </a:extLst>
        </xdr:cNvPr>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a:extLst>
            <a:ext uri="{FF2B5EF4-FFF2-40B4-BE49-F238E27FC236}">
              <a16:creationId xmlns:a16="http://schemas.microsoft.com/office/drawing/2014/main" id="{4B3D6C50-4B4E-4E86-BAF8-6E8D17AA3DF8}"/>
            </a:ext>
          </a:extLst>
        </xdr:cNvPr>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a:extLst>
            <a:ext uri="{FF2B5EF4-FFF2-40B4-BE49-F238E27FC236}">
              <a16:creationId xmlns:a16="http://schemas.microsoft.com/office/drawing/2014/main" id="{EE7A333A-BEF9-4B7E-927A-3EFE6491D4CE}"/>
            </a:ext>
          </a:extLst>
        </xdr:cNvPr>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a:extLst>
            <a:ext uri="{FF2B5EF4-FFF2-40B4-BE49-F238E27FC236}">
              <a16:creationId xmlns:a16="http://schemas.microsoft.com/office/drawing/2014/main" id="{B5A8FC15-EAF1-4AA3-A408-B93C5896B27F}"/>
            </a:ext>
          </a:extLst>
        </xdr:cNvPr>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a:extLst>
            <a:ext uri="{FF2B5EF4-FFF2-40B4-BE49-F238E27FC236}">
              <a16:creationId xmlns:a16="http://schemas.microsoft.com/office/drawing/2014/main" id="{584DE1B8-7A9C-486A-873B-9DC3B8314654}"/>
            </a:ext>
          </a:extLst>
        </xdr:cNvPr>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54204</xdr:rowOff>
    </xdr:from>
    <xdr:to>
      <xdr:col>24</xdr:col>
      <xdr:colOff>63500</xdr:colOff>
      <xdr:row>33</xdr:row>
      <xdr:rowOff>74320</xdr:rowOff>
    </xdr:to>
    <xdr:cxnSp macro="">
      <xdr:nvCxnSpPr>
        <xdr:cNvPr id="59" name="直線コネクタ 58">
          <a:extLst>
            <a:ext uri="{FF2B5EF4-FFF2-40B4-BE49-F238E27FC236}">
              <a16:creationId xmlns:a16="http://schemas.microsoft.com/office/drawing/2014/main" id="{A34B322D-6C2E-4CFB-98FB-4FFABE48CFCE}"/>
            </a:ext>
          </a:extLst>
        </xdr:cNvPr>
        <xdr:cNvCxnSpPr/>
      </xdr:nvCxnSpPr>
      <xdr:spPr>
        <a:xfrm>
          <a:off x="3797300" y="5712054"/>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6062</xdr:rowOff>
    </xdr:from>
    <xdr:ext cx="469744" cy="259045"/>
    <xdr:sp macro="" textlink="">
      <xdr:nvSpPr>
        <xdr:cNvPr id="60" name="議会費平均値テキスト">
          <a:extLst>
            <a:ext uri="{FF2B5EF4-FFF2-40B4-BE49-F238E27FC236}">
              <a16:creationId xmlns:a16="http://schemas.microsoft.com/office/drawing/2014/main" id="{99EB9073-EDA1-41F0-A8CD-D0134E945033}"/>
            </a:ext>
          </a:extLst>
        </xdr:cNvPr>
        <xdr:cNvSpPr txBox="1"/>
      </xdr:nvSpPr>
      <xdr:spPr>
        <a:xfrm>
          <a:off x="4686300" y="600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a:extLst>
            <a:ext uri="{FF2B5EF4-FFF2-40B4-BE49-F238E27FC236}">
              <a16:creationId xmlns:a16="http://schemas.microsoft.com/office/drawing/2014/main" id="{96EC0899-3EE3-4BB5-9D9C-54BF8BF22D03}"/>
            </a:ext>
          </a:extLst>
        </xdr:cNvPr>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54204</xdr:rowOff>
    </xdr:from>
    <xdr:to>
      <xdr:col>19</xdr:col>
      <xdr:colOff>177800</xdr:colOff>
      <xdr:row>33</xdr:row>
      <xdr:rowOff>58319</xdr:rowOff>
    </xdr:to>
    <xdr:cxnSp macro="">
      <xdr:nvCxnSpPr>
        <xdr:cNvPr id="62" name="直線コネクタ 61">
          <a:extLst>
            <a:ext uri="{FF2B5EF4-FFF2-40B4-BE49-F238E27FC236}">
              <a16:creationId xmlns:a16="http://schemas.microsoft.com/office/drawing/2014/main" id="{503019E1-FC69-47EF-9EB3-67858A36D261}"/>
            </a:ext>
          </a:extLst>
        </xdr:cNvPr>
        <xdr:cNvCxnSpPr/>
      </xdr:nvCxnSpPr>
      <xdr:spPr>
        <a:xfrm flipV="1">
          <a:off x="2908300" y="571205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a:extLst>
            <a:ext uri="{FF2B5EF4-FFF2-40B4-BE49-F238E27FC236}">
              <a16:creationId xmlns:a16="http://schemas.microsoft.com/office/drawing/2014/main" id="{E13C0B3D-FDEA-4199-89A3-D0EF3593A6B3}"/>
            </a:ext>
          </a:extLst>
        </xdr:cNvPr>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93845</xdr:rowOff>
    </xdr:from>
    <xdr:ext cx="469744" cy="259045"/>
    <xdr:sp macro="" textlink="">
      <xdr:nvSpPr>
        <xdr:cNvPr id="64" name="テキスト ボックス 63">
          <a:extLst>
            <a:ext uri="{FF2B5EF4-FFF2-40B4-BE49-F238E27FC236}">
              <a16:creationId xmlns:a16="http://schemas.microsoft.com/office/drawing/2014/main" id="{8F0040D6-E6F2-4E18-A11C-6BEA3FFA1B8A}"/>
            </a:ext>
          </a:extLst>
        </xdr:cNvPr>
        <xdr:cNvSpPr txBox="1"/>
      </xdr:nvSpPr>
      <xdr:spPr>
        <a:xfrm>
          <a:off x="3562428" y="609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58319</xdr:rowOff>
    </xdr:from>
    <xdr:to>
      <xdr:col>15</xdr:col>
      <xdr:colOff>50800</xdr:colOff>
      <xdr:row>33</xdr:row>
      <xdr:rowOff>144729</xdr:rowOff>
    </xdr:to>
    <xdr:cxnSp macro="">
      <xdr:nvCxnSpPr>
        <xdr:cNvPr id="65" name="直線コネクタ 64">
          <a:extLst>
            <a:ext uri="{FF2B5EF4-FFF2-40B4-BE49-F238E27FC236}">
              <a16:creationId xmlns:a16="http://schemas.microsoft.com/office/drawing/2014/main" id="{3A59EA2A-615B-4DD8-A6EF-6F70B4758DCA}"/>
            </a:ext>
          </a:extLst>
        </xdr:cNvPr>
        <xdr:cNvCxnSpPr/>
      </xdr:nvCxnSpPr>
      <xdr:spPr>
        <a:xfrm flipV="1">
          <a:off x="2019300" y="5716169"/>
          <a:ext cx="8890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a:extLst>
            <a:ext uri="{FF2B5EF4-FFF2-40B4-BE49-F238E27FC236}">
              <a16:creationId xmlns:a16="http://schemas.microsoft.com/office/drawing/2014/main" id="{34447C3B-A24A-404B-8B71-7A9D591703E5}"/>
            </a:ext>
          </a:extLst>
        </xdr:cNvPr>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87444</xdr:rowOff>
    </xdr:from>
    <xdr:ext cx="469744" cy="259045"/>
    <xdr:sp macro="" textlink="">
      <xdr:nvSpPr>
        <xdr:cNvPr id="67" name="テキスト ボックス 66">
          <a:extLst>
            <a:ext uri="{FF2B5EF4-FFF2-40B4-BE49-F238E27FC236}">
              <a16:creationId xmlns:a16="http://schemas.microsoft.com/office/drawing/2014/main" id="{C7C4870D-748B-44D9-A098-CD1A5DAD8A00}"/>
            </a:ext>
          </a:extLst>
        </xdr:cNvPr>
        <xdr:cNvSpPr txBox="1"/>
      </xdr:nvSpPr>
      <xdr:spPr>
        <a:xfrm>
          <a:off x="2673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66091</xdr:rowOff>
    </xdr:from>
    <xdr:to>
      <xdr:col>10</xdr:col>
      <xdr:colOff>114300</xdr:colOff>
      <xdr:row>33</xdr:row>
      <xdr:rowOff>144729</xdr:rowOff>
    </xdr:to>
    <xdr:cxnSp macro="">
      <xdr:nvCxnSpPr>
        <xdr:cNvPr id="68" name="直線コネクタ 67">
          <a:extLst>
            <a:ext uri="{FF2B5EF4-FFF2-40B4-BE49-F238E27FC236}">
              <a16:creationId xmlns:a16="http://schemas.microsoft.com/office/drawing/2014/main" id="{D58F3878-C9C7-45EF-ADB0-45ADEACB6189}"/>
            </a:ext>
          </a:extLst>
        </xdr:cNvPr>
        <xdr:cNvCxnSpPr/>
      </xdr:nvCxnSpPr>
      <xdr:spPr>
        <a:xfrm>
          <a:off x="1130300" y="5552491"/>
          <a:ext cx="889000" cy="25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a:extLst>
            <a:ext uri="{FF2B5EF4-FFF2-40B4-BE49-F238E27FC236}">
              <a16:creationId xmlns:a16="http://schemas.microsoft.com/office/drawing/2014/main" id="{2428ED36-6EFE-4CB5-88C6-74DD45C3349D}"/>
            </a:ext>
          </a:extLst>
        </xdr:cNvPr>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78757</xdr:rowOff>
    </xdr:from>
    <xdr:ext cx="469744" cy="259045"/>
    <xdr:sp macro="" textlink="">
      <xdr:nvSpPr>
        <xdr:cNvPr id="70" name="テキスト ボックス 69">
          <a:extLst>
            <a:ext uri="{FF2B5EF4-FFF2-40B4-BE49-F238E27FC236}">
              <a16:creationId xmlns:a16="http://schemas.microsoft.com/office/drawing/2014/main" id="{4E88F97B-554C-43C5-8A7A-9033D9F2F2BC}"/>
            </a:ext>
          </a:extLst>
        </xdr:cNvPr>
        <xdr:cNvSpPr txBox="1"/>
      </xdr:nvSpPr>
      <xdr:spPr>
        <a:xfrm>
          <a:off x="1784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93015</xdr:rowOff>
    </xdr:from>
    <xdr:to>
      <xdr:col>6</xdr:col>
      <xdr:colOff>38100</xdr:colOff>
      <xdr:row>34</xdr:row>
      <xdr:rowOff>23165</xdr:rowOff>
    </xdr:to>
    <xdr:sp macro="" textlink="">
      <xdr:nvSpPr>
        <xdr:cNvPr id="71" name="フローチャート: 判断 70">
          <a:extLst>
            <a:ext uri="{FF2B5EF4-FFF2-40B4-BE49-F238E27FC236}">
              <a16:creationId xmlns:a16="http://schemas.microsoft.com/office/drawing/2014/main" id="{7E8D16E1-84A4-4445-BBE9-A2B7BEA8BD01}"/>
            </a:ext>
          </a:extLst>
        </xdr:cNvPr>
        <xdr:cNvSpPr/>
      </xdr:nvSpPr>
      <xdr:spPr>
        <a:xfrm>
          <a:off x="1079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14292</xdr:rowOff>
    </xdr:from>
    <xdr:ext cx="469744" cy="259045"/>
    <xdr:sp macro="" textlink="">
      <xdr:nvSpPr>
        <xdr:cNvPr id="72" name="テキスト ボックス 71">
          <a:extLst>
            <a:ext uri="{FF2B5EF4-FFF2-40B4-BE49-F238E27FC236}">
              <a16:creationId xmlns:a16="http://schemas.microsoft.com/office/drawing/2014/main" id="{720FF41F-16D2-4768-9F14-021E06EF5855}"/>
            </a:ext>
          </a:extLst>
        </xdr:cNvPr>
        <xdr:cNvSpPr txBox="1"/>
      </xdr:nvSpPr>
      <xdr:spPr>
        <a:xfrm>
          <a:off x="895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B759D516-2C7E-4116-BF07-8410D5022D3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FD76A1FF-F982-4ACC-8E16-F3726E171E06}"/>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6A1CF9A1-A2F6-4509-9C07-4E80E46F9BD4}"/>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176F1F6-B48A-4CEE-AB5A-4A838C385FE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698F6C8-122B-4270-B45E-0BF3CF51B0A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23520</xdr:rowOff>
    </xdr:from>
    <xdr:to>
      <xdr:col>24</xdr:col>
      <xdr:colOff>114300</xdr:colOff>
      <xdr:row>33</xdr:row>
      <xdr:rowOff>125120</xdr:rowOff>
    </xdr:to>
    <xdr:sp macro="" textlink="">
      <xdr:nvSpPr>
        <xdr:cNvPr id="78" name="楕円 77">
          <a:extLst>
            <a:ext uri="{FF2B5EF4-FFF2-40B4-BE49-F238E27FC236}">
              <a16:creationId xmlns:a16="http://schemas.microsoft.com/office/drawing/2014/main" id="{812AF9BE-5CD9-4A57-9F8C-4B8A13C06BF7}"/>
            </a:ext>
          </a:extLst>
        </xdr:cNvPr>
        <xdr:cNvSpPr/>
      </xdr:nvSpPr>
      <xdr:spPr>
        <a:xfrm>
          <a:off x="4584700" y="56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46397</xdr:rowOff>
    </xdr:from>
    <xdr:ext cx="469744" cy="259045"/>
    <xdr:sp macro="" textlink="">
      <xdr:nvSpPr>
        <xdr:cNvPr id="79" name="議会費該当値テキスト">
          <a:extLst>
            <a:ext uri="{FF2B5EF4-FFF2-40B4-BE49-F238E27FC236}">
              <a16:creationId xmlns:a16="http://schemas.microsoft.com/office/drawing/2014/main" id="{861D74C3-01D9-4686-86CA-CFAC6E4B0C95}"/>
            </a:ext>
          </a:extLst>
        </xdr:cNvPr>
        <xdr:cNvSpPr txBox="1"/>
      </xdr:nvSpPr>
      <xdr:spPr>
        <a:xfrm>
          <a:off x="4686300" y="55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3404</xdr:rowOff>
    </xdr:from>
    <xdr:to>
      <xdr:col>20</xdr:col>
      <xdr:colOff>38100</xdr:colOff>
      <xdr:row>33</xdr:row>
      <xdr:rowOff>105004</xdr:rowOff>
    </xdr:to>
    <xdr:sp macro="" textlink="">
      <xdr:nvSpPr>
        <xdr:cNvPr id="80" name="楕円 79">
          <a:extLst>
            <a:ext uri="{FF2B5EF4-FFF2-40B4-BE49-F238E27FC236}">
              <a16:creationId xmlns:a16="http://schemas.microsoft.com/office/drawing/2014/main" id="{E6C8007A-3377-488C-B99E-C13998513655}"/>
            </a:ext>
          </a:extLst>
        </xdr:cNvPr>
        <xdr:cNvSpPr/>
      </xdr:nvSpPr>
      <xdr:spPr>
        <a:xfrm>
          <a:off x="37465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121531</xdr:rowOff>
    </xdr:from>
    <xdr:ext cx="469744" cy="259045"/>
    <xdr:sp macro="" textlink="">
      <xdr:nvSpPr>
        <xdr:cNvPr id="81" name="テキスト ボックス 80">
          <a:extLst>
            <a:ext uri="{FF2B5EF4-FFF2-40B4-BE49-F238E27FC236}">
              <a16:creationId xmlns:a16="http://schemas.microsoft.com/office/drawing/2014/main" id="{B0769550-80FD-441F-A720-A4ADA9BBE1A7}"/>
            </a:ext>
          </a:extLst>
        </xdr:cNvPr>
        <xdr:cNvSpPr txBox="1"/>
      </xdr:nvSpPr>
      <xdr:spPr>
        <a:xfrm>
          <a:off x="3562428" y="54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7519</xdr:rowOff>
    </xdr:from>
    <xdr:to>
      <xdr:col>15</xdr:col>
      <xdr:colOff>101600</xdr:colOff>
      <xdr:row>33</xdr:row>
      <xdr:rowOff>109119</xdr:rowOff>
    </xdr:to>
    <xdr:sp macro="" textlink="">
      <xdr:nvSpPr>
        <xdr:cNvPr id="82" name="楕円 81">
          <a:extLst>
            <a:ext uri="{FF2B5EF4-FFF2-40B4-BE49-F238E27FC236}">
              <a16:creationId xmlns:a16="http://schemas.microsoft.com/office/drawing/2014/main" id="{AB887EAB-D8E8-4B6F-BED4-A0FBE65A9111}"/>
            </a:ext>
          </a:extLst>
        </xdr:cNvPr>
        <xdr:cNvSpPr/>
      </xdr:nvSpPr>
      <xdr:spPr>
        <a:xfrm>
          <a:off x="2857500" y="56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125646</xdr:rowOff>
    </xdr:from>
    <xdr:ext cx="469744" cy="259045"/>
    <xdr:sp macro="" textlink="">
      <xdr:nvSpPr>
        <xdr:cNvPr id="83" name="テキスト ボックス 82">
          <a:extLst>
            <a:ext uri="{FF2B5EF4-FFF2-40B4-BE49-F238E27FC236}">
              <a16:creationId xmlns:a16="http://schemas.microsoft.com/office/drawing/2014/main" id="{A1414F85-9F1E-4A0B-9B26-09B3F6E8E714}"/>
            </a:ext>
          </a:extLst>
        </xdr:cNvPr>
        <xdr:cNvSpPr txBox="1"/>
      </xdr:nvSpPr>
      <xdr:spPr>
        <a:xfrm>
          <a:off x="2673428" y="544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93929</xdr:rowOff>
    </xdr:from>
    <xdr:to>
      <xdr:col>10</xdr:col>
      <xdr:colOff>165100</xdr:colOff>
      <xdr:row>34</xdr:row>
      <xdr:rowOff>24079</xdr:rowOff>
    </xdr:to>
    <xdr:sp macro="" textlink="">
      <xdr:nvSpPr>
        <xdr:cNvPr id="84" name="楕円 83">
          <a:extLst>
            <a:ext uri="{FF2B5EF4-FFF2-40B4-BE49-F238E27FC236}">
              <a16:creationId xmlns:a16="http://schemas.microsoft.com/office/drawing/2014/main" id="{1895D925-ABF0-4D4A-8FAA-F4C7F74D1F2C}"/>
            </a:ext>
          </a:extLst>
        </xdr:cNvPr>
        <xdr:cNvSpPr/>
      </xdr:nvSpPr>
      <xdr:spPr>
        <a:xfrm>
          <a:off x="1968500" y="575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40606</xdr:rowOff>
    </xdr:from>
    <xdr:ext cx="469744" cy="259045"/>
    <xdr:sp macro="" textlink="">
      <xdr:nvSpPr>
        <xdr:cNvPr id="85" name="テキスト ボックス 84">
          <a:extLst>
            <a:ext uri="{FF2B5EF4-FFF2-40B4-BE49-F238E27FC236}">
              <a16:creationId xmlns:a16="http://schemas.microsoft.com/office/drawing/2014/main" id="{434C81B2-2A61-4559-B373-0DD7BA2E27BF}"/>
            </a:ext>
          </a:extLst>
        </xdr:cNvPr>
        <xdr:cNvSpPr txBox="1"/>
      </xdr:nvSpPr>
      <xdr:spPr>
        <a:xfrm>
          <a:off x="1784428" y="552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15291</xdr:rowOff>
    </xdr:from>
    <xdr:to>
      <xdr:col>6</xdr:col>
      <xdr:colOff>38100</xdr:colOff>
      <xdr:row>32</xdr:row>
      <xdr:rowOff>116891</xdr:rowOff>
    </xdr:to>
    <xdr:sp macro="" textlink="">
      <xdr:nvSpPr>
        <xdr:cNvPr id="86" name="楕円 85">
          <a:extLst>
            <a:ext uri="{FF2B5EF4-FFF2-40B4-BE49-F238E27FC236}">
              <a16:creationId xmlns:a16="http://schemas.microsoft.com/office/drawing/2014/main" id="{3152C07D-F9FD-4D5A-A4CC-0F43483878A5}"/>
            </a:ext>
          </a:extLst>
        </xdr:cNvPr>
        <xdr:cNvSpPr/>
      </xdr:nvSpPr>
      <xdr:spPr>
        <a:xfrm>
          <a:off x="1079500" y="550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133418</xdr:rowOff>
    </xdr:from>
    <xdr:ext cx="469744" cy="259045"/>
    <xdr:sp macro="" textlink="">
      <xdr:nvSpPr>
        <xdr:cNvPr id="87" name="テキスト ボックス 86">
          <a:extLst>
            <a:ext uri="{FF2B5EF4-FFF2-40B4-BE49-F238E27FC236}">
              <a16:creationId xmlns:a16="http://schemas.microsoft.com/office/drawing/2014/main" id="{A6A7FD9E-DDBB-4801-BB99-F0D16DDF62CA}"/>
            </a:ext>
          </a:extLst>
        </xdr:cNvPr>
        <xdr:cNvSpPr txBox="1"/>
      </xdr:nvSpPr>
      <xdr:spPr>
        <a:xfrm>
          <a:off x="895428" y="52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7CDD2697-85D5-49F3-B402-87A6D82F04A4}"/>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3C1D3DC5-A00C-4BD6-86A3-FCBD2224740F}"/>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6D88B87D-C3BD-45F7-9742-CA54A732EA4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91BC27ED-CFFF-468B-B33F-71AA0E4D71F9}"/>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D48C42AA-1507-4EEA-B8C7-F960B0CE979F}"/>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1CCBEB89-1595-480D-A8AD-9FBB0073E27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9A94191F-11FE-49A1-84B6-F8F22DB7C6D1}"/>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15102052-3714-435B-B744-5E048354918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6438E867-986C-402A-9EDC-6C6092914653}"/>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D3D29641-E567-4482-974E-B18DF00E7376}"/>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99967621-3011-4EEB-A3A7-B7DD13CC9B74}"/>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2F70E8BF-20AB-4A68-8BEC-026350B5493B}"/>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A89E824D-B791-4ED4-A5D1-2A111639C95D}"/>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C57B64A1-F966-499F-9D50-87AF306585C9}"/>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C6E36EE0-1F3E-4CC6-AD69-80502AD0C3F8}"/>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E31DFC9-B045-420D-B910-F7C7BF189AE1}"/>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84968A68-7CF7-426A-8274-B1EE4160D035}"/>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DDDC5561-D2CB-4F00-9B80-B457208D49F7}"/>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9868B47B-4853-4A27-B014-5822267C251C}"/>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5931D87D-D214-47B3-8A18-C4E02AD2B8FE}"/>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92A598A7-4C3D-4B4A-917F-8713A0BB2FB1}"/>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58BE8D3D-C9F4-463B-8C58-91B2BA31E836}"/>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E77395A-723C-4422-BB4D-A1DD428574D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A108FFD7-D8A6-45AD-B59C-98529CEE7A79}"/>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a:extLst>
            <a:ext uri="{FF2B5EF4-FFF2-40B4-BE49-F238E27FC236}">
              <a16:creationId xmlns:a16="http://schemas.microsoft.com/office/drawing/2014/main" id="{33E93C12-8DE6-495B-8ED3-4BD03E4C5DA8}"/>
            </a:ext>
          </a:extLst>
        </xdr:cNvPr>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a:extLst>
            <a:ext uri="{FF2B5EF4-FFF2-40B4-BE49-F238E27FC236}">
              <a16:creationId xmlns:a16="http://schemas.microsoft.com/office/drawing/2014/main" id="{92A441D7-BAA9-4B19-8C50-4BD5F00D4E96}"/>
            </a:ext>
          </a:extLst>
        </xdr:cNvPr>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a:extLst>
            <a:ext uri="{FF2B5EF4-FFF2-40B4-BE49-F238E27FC236}">
              <a16:creationId xmlns:a16="http://schemas.microsoft.com/office/drawing/2014/main" id="{1194C7AA-ABD0-440D-BDFD-5088C34622EE}"/>
            </a:ext>
          </a:extLst>
        </xdr:cNvPr>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a:extLst>
            <a:ext uri="{FF2B5EF4-FFF2-40B4-BE49-F238E27FC236}">
              <a16:creationId xmlns:a16="http://schemas.microsoft.com/office/drawing/2014/main" id="{BB3C32FC-323B-47C3-A8B4-3F0841D515E3}"/>
            </a:ext>
          </a:extLst>
        </xdr:cNvPr>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a:extLst>
            <a:ext uri="{FF2B5EF4-FFF2-40B4-BE49-F238E27FC236}">
              <a16:creationId xmlns:a16="http://schemas.microsoft.com/office/drawing/2014/main" id="{65F17426-530A-4A7D-8956-32D187B30E0E}"/>
            </a:ext>
          </a:extLst>
        </xdr:cNvPr>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14827</xdr:rowOff>
    </xdr:from>
    <xdr:to>
      <xdr:col>24</xdr:col>
      <xdr:colOff>63500</xdr:colOff>
      <xdr:row>57</xdr:row>
      <xdr:rowOff>91332</xdr:rowOff>
    </xdr:to>
    <xdr:cxnSp macro="">
      <xdr:nvCxnSpPr>
        <xdr:cNvPr id="117" name="直線コネクタ 116">
          <a:extLst>
            <a:ext uri="{FF2B5EF4-FFF2-40B4-BE49-F238E27FC236}">
              <a16:creationId xmlns:a16="http://schemas.microsoft.com/office/drawing/2014/main" id="{7FDBA51E-F658-4072-929C-3689ABB7BB98}"/>
            </a:ext>
          </a:extLst>
        </xdr:cNvPr>
        <xdr:cNvCxnSpPr/>
      </xdr:nvCxnSpPr>
      <xdr:spPr>
        <a:xfrm flipV="1">
          <a:off x="3797300" y="9101677"/>
          <a:ext cx="838200" cy="76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70584</xdr:rowOff>
    </xdr:from>
    <xdr:ext cx="534377" cy="259045"/>
    <xdr:sp macro="" textlink="">
      <xdr:nvSpPr>
        <xdr:cNvPr id="118" name="総務費平均値テキスト">
          <a:extLst>
            <a:ext uri="{FF2B5EF4-FFF2-40B4-BE49-F238E27FC236}">
              <a16:creationId xmlns:a16="http://schemas.microsoft.com/office/drawing/2014/main" id="{8DC95146-ED2A-4C86-919D-CE7C9A39A82C}"/>
            </a:ext>
          </a:extLst>
        </xdr:cNvPr>
        <xdr:cNvSpPr txBox="1"/>
      </xdr:nvSpPr>
      <xdr:spPr>
        <a:xfrm>
          <a:off x="4686300" y="9500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a:extLst>
            <a:ext uri="{FF2B5EF4-FFF2-40B4-BE49-F238E27FC236}">
              <a16:creationId xmlns:a16="http://schemas.microsoft.com/office/drawing/2014/main" id="{3EDD5C98-5BCC-4427-97EC-BE6E2EDDC5A0}"/>
            </a:ext>
          </a:extLst>
        </xdr:cNvPr>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108210</xdr:rowOff>
    </xdr:from>
    <xdr:to>
      <xdr:col>19</xdr:col>
      <xdr:colOff>177800</xdr:colOff>
      <xdr:row>57</xdr:row>
      <xdr:rowOff>91332</xdr:rowOff>
    </xdr:to>
    <xdr:cxnSp macro="">
      <xdr:nvCxnSpPr>
        <xdr:cNvPr id="120" name="直線コネクタ 119">
          <a:extLst>
            <a:ext uri="{FF2B5EF4-FFF2-40B4-BE49-F238E27FC236}">
              <a16:creationId xmlns:a16="http://schemas.microsoft.com/office/drawing/2014/main" id="{EBFF1956-61B1-4184-8E65-D5D2A110D7DB}"/>
            </a:ext>
          </a:extLst>
        </xdr:cNvPr>
        <xdr:cNvCxnSpPr/>
      </xdr:nvCxnSpPr>
      <xdr:spPr>
        <a:xfrm>
          <a:off x="2908300" y="9709410"/>
          <a:ext cx="889000" cy="15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a:extLst>
            <a:ext uri="{FF2B5EF4-FFF2-40B4-BE49-F238E27FC236}">
              <a16:creationId xmlns:a16="http://schemas.microsoft.com/office/drawing/2014/main" id="{7F0E1875-4573-4BF6-A8BC-068BA6F0D612}"/>
            </a:ext>
          </a:extLst>
        </xdr:cNvPr>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a:extLst>
            <a:ext uri="{FF2B5EF4-FFF2-40B4-BE49-F238E27FC236}">
              <a16:creationId xmlns:a16="http://schemas.microsoft.com/office/drawing/2014/main" id="{422A4DD1-715A-4ED9-A68D-65925A127D39}"/>
            </a:ext>
          </a:extLst>
        </xdr:cNvPr>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108210</xdr:rowOff>
    </xdr:from>
    <xdr:to>
      <xdr:col>15</xdr:col>
      <xdr:colOff>50800</xdr:colOff>
      <xdr:row>57</xdr:row>
      <xdr:rowOff>56090</xdr:rowOff>
    </xdr:to>
    <xdr:cxnSp macro="">
      <xdr:nvCxnSpPr>
        <xdr:cNvPr id="123" name="直線コネクタ 122">
          <a:extLst>
            <a:ext uri="{FF2B5EF4-FFF2-40B4-BE49-F238E27FC236}">
              <a16:creationId xmlns:a16="http://schemas.microsoft.com/office/drawing/2014/main" id="{2B3DC69C-CCBA-4BC5-8349-D1C6479D51AF}"/>
            </a:ext>
          </a:extLst>
        </xdr:cNvPr>
        <xdr:cNvCxnSpPr/>
      </xdr:nvCxnSpPr>
      <xdr:spPr>
        <a:xfrm flipV="1">
          <a:off x="2019300" y="9709410"/>
          <a:ext cx="889000" cy="11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a:extLst>
            <a:ext uri="{FF2B5EF4-FFF2-40B4-BE49-F238E27FC236}">
              <a16:creationId xmlns:a16="http://schemas.microsoft.com/office/drawing/2014/main" id="{A1291C3A-3BFB-4768-9B14-24F603BBE5CA}"/>
            </a:ext>
          </a:extLst>
        </xdr:cNvPr>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a:extLst>
            <a:ext uri="{FF2B5EF4-FFF2-40B4-BE49-F238E27FC236}">
              <a16:creationId xmlns:a16="http://schemas.microsoft.com/office/drawing/2014/main" id="{9537341D-E0D8-4769-A3F5-E35FEF79FA14}"/>
            </a:ext>
          </a:extLst>
        </xdr:cNvPr>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142195</xdr:rowOff>
    </xdr:from>
    <xdr:to>
      <xdr:col>10</xdr:col>
      <xdr:colOff>114300</xdr:colOff>
      <xdr:row>57</xdr:row>
      <xdr:rowOff>56090</xdr:rowOff>
    </xdr:to>
    <xdr:cxnSp macro="">
      <xdr:nvCxnSpPr>
        <xdr:cNvPr id="126" name="直線コネクタ 125">
          <a:extLst>
            <a:ext uri="{FF2B5EF4-FFF2-40B4-BE49-F238E27FC236}">
              <a16:creationId xmlns:a16="http://schemas.microsoft.com/office/drawing/2014/main" id="{4729577E-5B1B-494A-B894-BCA5E897E3AE}"/>
            </a:ext>
          </a:extLst>
        </xdr:cNvPr>
        <xdr:cNvCxnSpPr/>
      </xdr:nvCxnSpPr>
      <xdr:spPr>
        <a:xfrm>
          <a:off x="1130300" y="9571945"/>
          <a:ext cx="889000" cy="25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a:extLst>
            <a:ext uri="{FF2B5EF4-FFF2-40B4-BE49-F238E27FC236}">
              <a16:creationId xmlns:a16="http://schemas.microsoft.com/office/drawing/2014/main" id="{4A931743-6660-48C3-8C78-9C867BE53B55}"/>
            </a:ext>
          </a:extLst>
        </xdr:cNvPr>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a:extLst>
            <a:ext uri="{FF2B5EF4-FFF2-40B4-BE49-F238E27FC236}">
              <a16:creationId xmlns:a16="http://schemas.microsoft.com/office/drawing/2014/main" id="{4C7A87AF-0447-4B97-9BB6-06C7B9BF8D2D}"/>
            </a:ext>
          </a:extLst>
        </xdr:cNvPr>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16853</xdr:rowOff>
    </xdr:from>
    <xdr:to>
      <xdr:col>6</xdr:col>
      <xdr:colOff>38100</xdr:colOff>
      <xdr:row>53</xdr:row>
      <xdr:rowOff>118453</xdr:rowOff>
    </xdr:to>
    <xdr:sp macro="" textlink="">
      <xdr:nvSpPr>
        <xdr:cNvPr id="129" name="フローチャート: 判断 128">
          <a:extLst>
            <a:ext uri="{FF2B5EF4-FFF2-40B4-BE49-F238E27FC236}">
              <a16:creationId xmlns:a16="http://schemas.microsoft.com/office/drawing/2014/main" id="{194EB8AF-FE24-4769-80EB-2C7B23CCBF42}"/>
            </a:ext>
          </a:extLst>
        </xdr:cNvPr>
        <xdr:cNvSpPr/>
      </xdr:nvSpPr>
      <xdr:spPr>
        <a:xfrm>
          <a:off x="1079500" y="910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134980</xdr:rowOff>
    </xdr:from>
    <xdr:ext cx="534377" cy="259045"/>
    <xdr:sp macro="" textlink="">
      <xdr:nvSpPr>
        <xdr:cNvPr id="130" name="テキスト ボックス 129">
          <a:extLst>
            <a:ext uri="{FF2B5EF4-FFF2-40B4-BE49-F238E27FC236}">
              <a16:creationId xmlns:a16="http://schemas.microsoft.com/office/drawing/2014/main" id="{EB0FC2A7-0CA9-4C9C-8EE0-0CC4FC14CCF8}"/>
            </a:ext>
          </a:extLst>
        </xdr:cNvPr>
        <xdr:cNvSpPr txBox="1"/>
      </xdr:nvSpPr>
      <xdr:spPr>
        <a:xfrm>
          <a:off x="863111" y="887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BCA1E7C7-3B9C-4A01-B20C-70C0B4198895}"/>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3437D252-8CB5-4CDF-ABCF-877D399A6CAD}"/>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93C9C0C5-FF74-4F03-86F2-08E03E39B87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F3EFE9CD-E613-4BCD-BC70-3DDA3C603BCB}"/>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B956186B-44AC-48FA-A0C4-0F4729D86DE6}"/>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135477</xdr:rowOff>
    </xdr:from>
    <xdr:to>
      <xdr:col>24</xdr:col>
      <xdr:colOff>114300</xdr:colOff>
      <xdr:row>53</xdr:row>
      <xdr:rowOff>65627</xdr:rowOff>
    </xdr:to>
    <xdr:sp macro="" textlink="">
      <xdr:nvSpPr>
        <xdr:cNvPr id="136" name="楕円 135">
          <a:extLst>
            <a:ext uri="{FF2B5EF4-FFF2-40B4-BE49-F238E27FC236}">
              <a16:creationId xmlns:a16="http://schemas.microsoft.com/office/drawing/2014/main" id="{C0A0A706-9A3E-4F2A-920D-CAA06B8E3706}"/>
            </a:ext>
          </a:extLst>
        </xdr:cNvPr>
        <xdr:cNvSpPr/>
      </xdr:nvSpPr>
      <xdr:spPr>
        <a:xfrm>
          <a:off x="4584700" y="905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158354</xdr:rowOff>
    </xdr:from>
    <xdr:ext cx="534377" cy="259045"/>
    <xdr:sp macro="" textlink="">
      <xdr:nvSpPr>
        <xdr:cNvPr id="137" name="総務費該当値テキスト">
          <a:extLst>
            <a:ext uri="{FF2B5EF4-FFF2-40B4-BE49-F238E27FC236}">
              <a16:creationId xmlns:a16="http://schemas.microsoft.com/office/drawing/2014/main" id="{3E76DA64-A0EA-4361-8DFC-FF99E178B0FF}"/>
            </a:ext>
          </a:extLst>
        </xdr:cNvPr>
        <xdr:cNvSpPr txBox="1"/>
      </xdr:nvSpPr>
      <xdr:spPr>
        <a:xfrm>
          <a:off x="4686300" y="890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40532</xdr:rowOff>
    </xdr:from>
    <xdr:to>
      <xdr:col>20</xdr:col>
      <xdr:colOff>38100</xdr:colOff>
      <xdr:row>57</xdr:row>
      <xdr:rowOff>142132</xdr:rowOff>
    </xdr:to>
    <xdr:sp macro="" textlink="">
      <xdr:nvSpPr>
        <xdr:cNvPr id="138" name="楕円 137">
          <a:extLst>
            <a:ext uri="{FF2B5EF4-FFF2-40B4-BE49-F238E27FC236}">
              <a16:creationId xmlns:a16="http://schemas.microsoft.com/office/drawing/2014/main" id="{63C653E1-3FAE-49E4-869B-52669C00E2B3}"/>
            </a:ext>
          </a:extLst>
        </xdr:cNvPr>
        <xdr:cNvSpPr/>
      </xdr:nvSpPr>
      <xdr:spPr>
        <a:xfrm>
          <a:off x="3746500" y="981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133259</xdr:rowOff>
    </xdr:from>
    <xdr:ext cx="534377" cy="259045"/>
    <xdr:sp macro="" textlink="">
      <xdr:nvSpPr>
        <xdr:cNvPr id="139" name="テキスト ボックス 138">
          <a:extLst>
            <a:ext uri="{FF2B5EF4-FFF2-40B4-BE49-F238E27FC236}">
              <a16:creationId xmlns:a16="http://schemas.microsoft.com/office/drawing/2014/main" id="{FE334ED2-0006-4AC3-8EF5-9DFD268AB9DB}"/>
            </a:ext>
          </a:extLst>
        </xdr:cNvPr>
        <xdr:cNvSpPr txBox="1"/>
      </xdr:nvSpPr>
      <xdr:spPr>
        <a:xfrm>
          <a:off x="3530111" y="99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57410</xdr:rowOff>
    </xdr:from>
    <xdr:to>
      <xdr:col>15</xdr:col>
      <xdr:colOff>101600</xdr:colOff>
      <xdr:row>56</xdr:row>
      <xdr:rowOff>159010</xdr:rowOff>
    </xdr:to>
    <xdr:sp macro="" textlink="">
      <xdr:nvSpPr>
        <xdr:cNvPr id="140" name="楕円 139">
          <a:extLst>
            <a:ext uri="{FF2B5EF4-FFF2-40B4-BE49-F238E27FC236}">
              <a16:creationId xmlns:a16="http://schemas.microsoft.com/office/drawing/2014/main" id="{37EF6539-6402-4EDC-8852-309D73C9907F}"/>
            </a:ext>
          </a:extLst>
        </xdr:cNvPr>
        <xdr:cNvSpPr/>
      </xdr:nvSpPr>
      <xdr:spPr>
        <a:xfrm>
          <a:off x="2857500" y="9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150137</xdr:rowOff>
    </xdr:from>
    <xdr:ext cx="534377" cy="259045"/>
    <xdr:sp macro="" textlink="">
      <xdr:nvSpPr>
        <xdr:cNvPr id="141" name="テキスト ボックス 140">
          <a:extLst>
            <a:ext uri="{FF2B5EF4-FFF2-40B4-BE49-F238E27FC236}">
              <a16:creationId xmlns:a16="http://schemas.microsoft.com/office/drawing/2014/main" id="{BFA84EDA-FF86-4CFA-B0FF-25FA35F3E473}"/>
            </a:ext>
          </a:extLst>
        </xdr:cNvPr>
        <xdr:cNvSpPr txBox="1"/>
      </xdr:nvSpPr>
      <xdr:spPr>
        <a:xfrm>
          <a:off x="2641111" y="975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5290</xdr:rowOff>
    </xdr:from>
    <xdr:to>
      <xdr:col>10</xdr:col>
      <xdr:colOff>165100</xdr:colOff>
      <xdr:row>57</xdr:row>
      <xdr:rowOff>106890</xdr:rowOff>
    </xdr:to>
    <xdr:sp macro="" textlink="">
      <xdr:nvSpPr>
        <xdr:cNvPr id="142" name="楕円 141">
          <a:extLst>
            <a:ext uri="{FF2B5EF4-FFF2-40B4-BE49-F238E27FC236}">
              <a16:creationId xmlns:a16="http://schemas.microsoft.com/office/drawing/2014/main" id="{66B1420A-457C-4DEC-B084-DAE1DB675802}"/>
            </a:ext>
          </a:extLst>
        </xdr:cNvPr>
        <xdr:cNvSpPr/>
      </xdr:nvSpPr>
      <xdr:spPr>
        <a:xfrm>
          <a:off x="1968500" y="97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98017</xdr:rowOff>
    </xdr:from>
    <xdr:ext cx="534377" cy="259045"/>
    <xdr:sp macro="" textlink="">
      <xdr:nvSpPr>
        <xdr:cNvPr id="143" name="テキスト ボックス 142">
          <a:extLst>
            <a:ext uri="{FF2B5EF4-FFF2-40B4-BE49-F238E27FC236}">
              <a16:creationId xmlns:a16="http://schemas.microsoft.com/office/drawing/2014/main" id="{F78788CC-0014-4B4D-9CE5-6E9D0669A64A}"/>
            </a:ext>
          </a:extLst>
        </xdr:cNvPr>
        <xdr:cNvSpPr txBox="1"/>
      </xdr:nvSpPr>
      <xdr:spPr>
        <a:xfrm>
          <a:off x="1752111" y="987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91395</xdr:rowOff>
    </xdr:from>
    <xdr:to>
      <xdr:col>6</xdr:col>
      <xdr:colOff>38100</xdr:colOff>
      <xdr:row>56</xdr:row>
      <xdr:rowOff>21545</xdr:rowOff>
    </xdr:to>
    <xdr:sp macro="" textlink="">
      <xdr:nvSpPr>
        <xdr:cNvPr id="144" name="楕円 143">
          <a:extLst>
            <a:ext uri="{FF2B5EF4-FFF2-40B4-BE49-F238E27FC236}">
              <a16:creationId xmlns:a16="http://schemas.microsoft.com/office/drawing/2014/main" id="{55F1EA7C-508E-48C5-97DF-28903869F656}"/>
            </a:ext>
          </a:extLst>
        </xdr:cNvPr>
        <xdr:cNvSpPr/>
      </xdr:nvSpPr>
      <xdr:spPr>
        <a:xfrm>
          <a:off x="1079500" y="9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12672</xdr:rowOff>
    </xdr:from>
    <xdr:ext cx="534377" cy="259045"/>
    <xdr:sp macro="" textlink="">
      <xdr:nvSpPr>
        <xdr:cNvPr id="145" name="テキスト ボックス 144">
          <a:extLst>
            <a:ext uri="{FF2B5EF4-FFF2-40B4-BE49-F238E27FC236}">
              <a16:creationId xmlns:a16="http://schemas.microsoft.com/office/drawing/2014/main" id="{70C1C155-B561-421C-B531-D4F087929590}"/>
            </a:ext>
          </a:extLst>
        </xdr:cNvPr>
        <xdr:cNvSpPr txBox="1"/>
      </xdr:nvSpPr>
      <xdr:spPr>
        <a:xfrm>
          <a:off x="863111" y="961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B68FE87F-6667-4DDB-9E9B-BD12C7517316}"/>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F3533FA6-5922-4B0A-97BE-FE305073FC2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67C4C04A-0749-4F98-B34D-326CEF8EB76D}"/>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2493FE30-68D7-4EE4-B66B-20C46FF1C271}"/>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E9A2DB88-12B8-4945-8EA0-768B3C84952B}"/>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3D10EFE3-5455-48B7-9048-496D1292A729}"/>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A36FF6BE-0869-4BD6-BB7E-B3C5174D9F67}"/>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52D3A9D7-B8E1-467E-9120-A662FE7CEB5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B07F0ADD-7601-466B-8AEE-3A97522404D8}"/>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E9337769-648B-4194-BD6B-889B308F0ACD}"/>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9B936BEA-86C2-44BC-BE03-A01A8D812054}"/>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6D754CE9-BD28-463B-9FED-FAEDD1DBDF74}"/>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82359BC8-2FC5-4651-9B97-A4E1BE12E4A1}"/>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40E10777-564D-449D-9A4B-72B962563297}"/>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1BCEC537-9B41-4930-8DB0-48F82463BB07}"/>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7A541770-34BF-4B6B-80C2-1A6AA078B044}"/>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3B6D0BEC-501E-4D7C-AC3C-07222BE8CA61}"/>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7EE83A1D-8642-427B-882A-17F0085C0297}"/>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4543359-9705-4915-84F0-106CEEB1B2FD}"/>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7DEC8120-C59C-429F-8AA9-1BA9D8290426}"/>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4A1BB056-D297-42C7-9BA0-FF1FB9548A8B}"/>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7DAC8093-3B0A-4021-8F33-FBF6AFC523DE}"/>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82242308-DC54-435A-AABD-391FB7935518}"/>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F1F1D374-0838-43C0-803B-2E62992984C3}"/>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555DD6B8-1F3B-4A3D-B1FB-2FEDB7A1071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293DF3A8-2889-457C-AEC5-687C37276FFC}"/>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a:extLst>
            <a:ext uri="{FF2B5EF4-FFF2-40B4-BE49-F238E27FC236}">
              <a16:creationId xmlns:a16="http://schemas.microsoft.com/office/drawing/2014/main" id="{ACB3F390-3404-4B41-9E91-5CD8F5A29CC3}"/>
            </a:ext>
          </a:extLst>
        </xdr:cNvPr>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a:extLst>
            <a:ext uri="{FF2B5EF4-FFF2-40B4-BE49-F238E27FC236}">
              <a16:creationId xmlns:a16="http://schemas.microsoft.com/office/drawing/2014/main" id="{3BF32B45-052D-465E-95F6-DD7BE12A502C}"/>
            </a:ext>
          </a:extLst>
        </xdr:cNvPr>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a:extLst>
            <a:ext uri="{FF2B5EF4-FFF2-40B4-BE49-F238E27FC236}">
              <a16:creationId xmlns:a16="http://schemas.microsoft.com/office/drawing/2014/main" id="{B8B27831-4667-4999-A8F8-0ACB72E3A201}"/>
            </a:ext>
          </a:extLst>
        </xdr:cNvPr>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a:extLst>
            <a:ext uri="{FF2B5EF4-FFF2-40B4-BE49-F238E27FC236}">
              <a16:creationId xmlns:a16="http://schemas.microsoft.com/office/drawing/2014/main" id="{2099FFEB-E213-42BC-A4C1-D09FB871DA17}"/>
            </a:ext>
          </a:extLst>
        </xdr:cNvPr>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a:extLst>
            <a:ext uri="{FF2B5EF4-FFF2-40B4-BE49-F238E27FC236}">
              <a16:creationId xmlns:a16="http://schemas.microsoft.com/office/drawing/2014/main" id="{D6128619-4AC7-44A5-9F90-D73BF12C4F63}"/>
            </a:ext>
          </a:extLst>
        </xdr:cNvPr>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96157</xdr:rowOff>
    </xdr:from>
    <xdr:to>
      <xdr:col>24</xdr:col>
      <xdr:colOff>63500</xdr:colOff>
      <xdr:row>71</xdr:row>
      <xdr:rowOff>68551</xdr:rowOff>
    </xdr:to>
    <xdr:cxnSp macro="">
      <xdr:nvCxnSpPr>
        <xdr:cNvPr id="177" name="直線コネクタ 176">
          <a:extLst>
            <a:ext uri="{FF2B5EF4-FFF2-40B4-BE49-F238E27FC236}">
              <a16:creationId xmlns:a16="http://schemas.microsoft.com/office/drawing/2014/main" id="{2253EEF5-6E8E-4E60-A200-E51966AB01A3}"/>
            </a:ext>
          </a:extLst>
        </xdr:cNvPr>
        <xdr:cNvCxnSpPr/>
      </xdr:nvCxnSpPr>
      <xdr:spPr>
        <a:xfrm>
          <a:off x="3797300" y="12097657"/>
          <a:ext cx="838200" cy="143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26342</xdr:rowOff>
    </xdr:from>
    <xdr:ext cx="599010" cy="259045"/>
    <xdr:sp macro="" textlink="">
      <xdr:nvSpPr>
        <xdr:cNvPr id="178" name="民生費平均値テキスト">
          <a:extLst>
            <a:ext uri="{FF2B5EF4-FFF2-40B4-BE49-F238E27FC236}">
              <a16:creationId xmlns:a16="http://schemas.microsoft.com/office/drawing/2014/main" id="{8555282E-9B52-4B29-A51E-C2CC00C04CD0}"/>
            </a:ext>
          </a:extLst>
        </xdr:cNvPr>
        <xdr:cNvSpPr txBox="1"/>
      </xdr:nvSpPr>
      <xdr:spPr>
        <a:xfrm>
          <a:off x="4686300" y="12885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a:extLst>
            <a:ext uri="{FF2B5EF4-FFF2-40B4-BE49-F238E27FC236}">
              <a16:creationId xmlns:a16="http://schemas.microsoft.com/office/drawing/2014/main" id="{7C802740-5D0A-427C-BE27-DA38CF7B7F20}"/>
            </a:ext>
          </a:extLst>
        </xdr:cNvPr>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96157</xdr:rowOff>
    </xdr:from>
    <xdr:to>
      <xdr:col>19</xdr:col>
      <xdr:colOff>177800</xdr:colOff>
      <xdr:row>71</xdr:row>
      <xdr:rowOff>135803</xdr:rowOff>
    </xdr:to>
    <xdr:cxnSp macro="">
      <xdr:nvCxnSpPr>
        <xdr:cNvPr id="180" name="直線コネクタ 179">
          <a:extLst>
            <a:ext uri="{FF2B5EF4-FFF2-40B4-BE49-F238E27FC236}">
              <a16:creationId xmlns:a16="http://schemas.microsoft.com/office/drawing/2014/main" id="{82561673-6DB5-4064-B457-E2D397E106E5}"/>
            </a:ext>
          </a:extLst>
        </xdr:cNvPr>
        <xdr:cNvCxnSpPr/>
      </xdr:nvCxnSpPr>
      <xdr:spPr>
        <a:xfrm flipV="1">
          <a:off x="2908300" y="12097657"/>
          <a:ext cx="889000" cy="21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a:extLst>
            <a:ext uri="{FF2B5EF4-FFF2-40B4-BE49-F238E27FC236}">
              <a16:creationId xmlns:a16="http://schemas.microsoft.com/office/drawing/2014/main" id="{0AF5497D-3AB7-4BFF-AC2A-A55A5A58E36B}"/>
            </a:ext>
          </a:extLst>
        </xdr:cNvPr>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31535</xdr:rowOff>
    </xdr:from>
    <xdr:ext cx="599010" cy="259045"/>
    <xdr:sp macro="" textlink="">
      <xdr:nvSpPr>
        <xdr:cNvPr id="182" name="テキスト ボックス 181">
          <a:extLst>
            <a:ext uri="{FF2B5EF4-FFF2-40B4-BE49-F238E27FC236}">
              <a16:creationId xmlns:a16="http://schemas.microsoft.com/office/drawing/2014/main" id="{26987193-73B9-48D4-B6EE-8DBF0192E9DD}"/>
            </a:ext>
          </a:extLst>
        </xdr:cNvPr>
        <xdr:cNvSpPr txBox="1"/>
      </xdr:nvSpPr>
      <xdr:spPr>
        <a:xfrm>
          <a:off x="3497795" y="1306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95341</xdr:rowOff>
    </xdr:from>
    <xdr:to>
      <xdr:col>15</xdr:col>
      <xdr:colOff>50800</xdr:colOff>
      <xdr:row>71</xdr:row>
      <xdr:rowOff>135803</xdr:rowOff>
    </xdr:to>
    <xdr:cxnSp macro="">
      <xdr:nvCxnSpPr>
        <xdr:cNvPr id="183" name="直線コネクタ 182">
          <a:extLst>
            <a:ext uri="{FF2B5EF4-FFF2-40B4-BE49-F238E27FC236}">
              <a16:creationId xmlns:a16="http://schemas.microsoft.com/office/drawing/2014/main" id="{3CB0A6E5-6631-4BAA-837B-D18050077391}"/>
            </a:ext>
          </a:extLst>
        </xdr:cNvPr>
        <xdr:cNvCxnSpPr/>
      </xdr:nvCxnSpPr>
      <xdr:spPr>
        <a:xfrm>
          <a:off x="2019300" y="12268291"/>
          <a:ext cx="889000" cy="4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a:extLst>
            <a:ext uri="{FF2B5EF4-FFF2-40B4-BE49-F238E27FC236}">
              <a16:creationId xmlns:a16="http://schemas.microsoft.com/office/drawing/2014/main" id="{A730AE46-1FEC-42D9-AF59-4C89EE8E332E}"/>
            </a:ext>
          </a:extLst>
        </xdr:cNvPr>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36118</xdr:rowOff>
    </xdr:from>
    <xdr:ext cx="599010" cy="259045"/>
    <xdr:sp macro="" textlink="">
      <xdr:nvSpPr>
        <xdr:cNvPr id="185" name="テキスト ボックス 184">
          <a:extLst>
            <a:ext uri="{FF2B5EF4-FFF2-40B4-BE49-F238E27FC236}">
              <a16:creationId xmlns:a16="http://schemas.microsoft.com/office/drawing/2014/main" id="{0D8F4EA7-34EA-476C-AC3B-D11A674FF0EE}"/>
            </a:ext>
          </a:extLst>
        </xdr:cNvPr>
        <xdr:cNvSpPr txBox="1"/>
      </xdr:nvSpPr>
      <xdr:spPr>
        <a:xfrm>
          <a:off x="2608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71</xdr:row>
      <xdr:rowOff>95341</xdr:rowOff>
    </xdr:from>
    <xdr:to>
      <xdr:col>10</xdr:col>
      <xdr:colOff>114300</xdr:colOff>
      <xdr:row>73</xdr:row>
      <xdr:rowOff>7449</xdr:rowOff>
    </xdr:to>
    <xdr:cxnSp macro="">
      <xdr:nvCxnSpPr>
        <xdr:cNvPr id="186" name="直線コネクタ 185">
          <a:extLst>
            <a:ext uri="{FF2B5EF4-FFF2-40B4-BE49-F238E27FC236}">
              <a16:creationId xmlns:a16="http://schemas.microsoft.com/office/drawing/2014/main" id="{B3210980-AEDD-48CC-9358-233663228708}"/>
            </a:ext>
          </a:extLst>
        </xdr:cNvPr>
        <xdr:cNvCxnSpPr/>
      </xdr:nvCxnSpPr>
      <xdr:spPr>
        <a:xfrm flipV="1">
          <a:off x="1130300" y="12268291"/>
          <a:ext cx="889000" cy="25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a:extLst>
            <a:ext uri="{FF2B5EF4-FFF2-40B4-BE49-F238E27FC236}">
              <a16:creationId xmlns:a16="http://schemas.microsoft.com/office/drawing/2014/main" id="{0587D681-A42B-47C0-B658-4424EEA6A3AC}"/>
            </a:ext>
          </a:extLst>
        </xdr:cNvPr>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70440</xdr:rowOff>
    </xdr:from>
    <xdr:ext cx="599010" cy="259045"/>
    <xdr:sp macro="" textlink="">
      <xdr:nvSpPr>
        <xdr:cNvPr id="188" name="テキスト ボックス 187">
          <a:extLst>
            <a:ext uri="{FF2B5EF4-FFF2-40B4-BE49-F238E27FC236}">
              <a16:creationId xmlns:a16="http://schemas.microsoft.com/office/drawing/2014/main" id="{62DDA4C4-144D-42FC-838C-14001B477FA1}"/>
            </a:ext>
          </a:extLst>
        </xdr:cNvPr>
        <xdr:cNvSpPr txBox="1"/>
      </xdr:nvSpPr>
      <xdr:spPr>
        <a:xfrm>
          <a:off x="1719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55687</xdr:rowOff>
    </xdr:from>
    <xdr:to>
      <xdr:col>6</xdr:col>
      <xdr:colOff>38100</xdr:colOff>
      <xdr:row>74</xdr:row>
      <xdr:rowOff>157287</xdr:rowOff>
    </xdr:to>
    <xdr:sp macro="" textlink="">
      <xdr:nvSpPr>
        <xdr:cNvPr id="189" name="フローチャート: 判断 188">
          <a:extLst>
            <a:ext uri="{FF2B5EF4-FFF2-40B4-BE49-F238E27FC236}">
              <a16:creationId xmlns:a16="http://schemas.microsoft.com/office/drawing/2014/main" id="{7FD51C0A-9AD7-485E-96DF-E6230F617477}"/>
            </a:ext>
          </a:extLst>
        </xdr:cNvPr>
        <xdr:cNvSpPr/>
      </xdr:nvSpPr>
      <xdr:spPr>
        <a:xfrm>
          <a:off x="1079500" y="127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148414</xdr:rowOff>
    </xdr:from>
    <xdr:ext cx="599010" cy="259045"/>
    <xdr:sp macro="" textlink="">
      <xdr:nvSpPr>
        <xdr:cNvPr id="190" name="テキスト ボックス 189">
          <a:extLst>
            <a:ext uri="{FF2B5EF4-FFF2-40B4-BE49-F238E27FC236}">
              <a16:creationId xmlns:a16="http://schemas.microsoft.com/office/drawing/2014/main" id="{E40EF34C-173D-45A1-85A1-4BB9FA495CB1}"/>
            </a:ext>
          </a:extLst>
        </xdr:cNvPr>
        <xdr:cNvSpPr txBox="1"/>
      </xdr:nvSpPr>
      <xdr:spPr>
        <a:xfrm>
          <a:off x="830795" y="1283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E1F8CB0A-A834-41E6-BF18-21DCB78F9F8F}"/>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869D2A5D-DF0B-40D7-BBF6-CE470B02336B}"/>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4ED6B47B-F6F9-4109-AE13-6411EA6D365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F6D0C80-FDEE-4C2F-A250-79147141C708}"/>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947E2D1D-21EA-4985-9461-617DA85B950B}"/>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17751</xdr:rowOff>
    </xdr:from>
    <xdr:to>
      <xdr:col>24</xdr:col>
      <xdr:colOff>114300</xdr:colOff>
      <xdr:row>71</xdr:row>
      <xdr:rowOff>119351</xdr:rowOff>
    </xdr:to>
    <xdr:sp macro="" textlink="">
      <xdr:nvSpPr>
        <xdr:cNvPr id="196" name="楕円 195">
          <a:extLst>
            <a:ext uri="{FF2B5EF4-FFF2-40B4-BE49-F238E27FC236}">
              <a16:creationId xmlns:a16="http://schemas.microsoft.com/office/drawing/2014/main" id="{2531393E-B32B-4A95-A2F3-88944FFF1272}"/>
            </a:ext>
          </a:extLst>
        </xdr:cNvPr>
        <xdr:cNvSpPr/>
      </xdr:nvSpPr>
      <xdr:spPr>
        <a:xfrm>
          <a:off x="4584700" y="1219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131952</xdr:rowOff>
    </xdr:from>
    <xdr:ext cx="599010" cy="259045"/>
    <xdr:sp macro="" textlink="">
      <xdr:nvSpPr>
        <xdr:cNvPr id="197" name="民生費該当値テキスト">
          <a:extLst>
            <a:ext uri="{FF2B5EF4-FFF2-40B4-BE49-F238E27FC236}">
              <a16:creationId xmlns:a16="http://schemas.microsoft.com/office/drawing/2014/main" id="{5AB9840C-1785-4A6E-96F1-FC9523FBEE73}"/>
            </a:ext>
          </a:extLst>
        </xdr:cNvPr>
        <xdr:cNvSpPr txBox="1"/>
      </xdr:nvSpPr>
      <xdr:spPr>
        <a:xfrm>
          <a:off x="4686300" y="1213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45357</xdr:rowOff>
    </xdr:from>
    <xdr:to>
      <xdr:col>20</xdr:col>
      <xdr:colOff>38100</xdr:colOff>
      <xdr:row>70</xdr:row>
      <xdr:rowOff>146957</xdr:rowOff>
    </xdr:to>
    <xdr:sp macro="" textlink="">
      <xdr:nvSpPr>
        <xdr:cNvPr id="198" name="楕円 197">
          <a:extLst>
            <a:ext uri="{FF2B5EF4-FFF2-40B4-BE49-F238E27FC236}">
              <a16:creationId xmlns:a16="http://schemas.microsoft.com/office/drawing/2014/main" id="{B24CFFF8-EDFC-4EC2-A817-D2C94E6C4F26}"/>
            </a:ext>
          </a:extLst>
        </xdr:cNvPr>
        <xdr:cNvSpPr/>
      </xdr:nvSpPr>
      <xdr:spPr>
        <a:xfrm>
          <a:off x="3746500" y="1204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68</xdr:row>
      <xdr:rowOff>163484</xdr:rowOff>
    </xdr:from>
    <xdr:ext cx="599010" cy="259045"/>
    <xdr:sp macro="" textlink="">
      <xdr:nvSpPr>
        <xdr:cNvPr id="199" name="テキスト ボックス 198">
          <a:extLst>
            <a:ext uri="{FF2B5EF4-FFF2-40B4-BE49-F238E27FC236}">
              <a16:creationId xmlns:a16="http://schemas.microsoft.com/office/drawing/2014/main" id="{22F4F453-D7D9-428E-AA02-A0DD85E2D2CD}"/>
            </a:ext>
          </a:extLst>
        </xdr:cNvPr>
        <xdr:cNvSpPr txBox="1"/>
      </xdr:nvSpPr>
      <xdr:spPr>
        <a:xfrm>
          <a:off x="3497795" y="1182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85003</xdr:rowOff>
    </xdr:from>
    <xdr:to>
      <xdr:col>15</xdr:col>
      <xdr:colOff>101600</xdr:colOff>
      <xdr:row>72</xdr:row>
      <xdr:rowOff>15153</xdr:rowOff>
    </xdr:to>
    <xdr:sp macro="" textlink="">
      <xdr:nvSpPr>
        <xdr:cNvPr id="200" name="楕円 199">
          <a:extLst>
            <a:ext uri="{FF2B5EF4-FFF2-40B4-BE49-F238E27FC236}">
              <a16:creationId xmlns:a16="http://schemas.microsoft.com/office/drawing/2014/main" id="{2EFAD7C2-5D73-4A64-8C34-69A2D2391B17}"/>
            </a:ext>
          </a:extLst>
        </xdr:cNvPr>
        <xdr:cNvSpPr/>
      </xdr:nvSpPr>
      <xdr:spPr>
        <a:xfrm>
          <a:off x="2857500" y="1225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31680</xdr:rowOff>
    </xdr:from>
    <xdr:ext cx="599010" cy="259045"/>
    <xdr:sp macro="" textlink="">
      <xdr:nvSpPr>
        <xdr:cNvPr id="201" name="テキスト ボックス 200">
          <a:extLst>
            <a:ext uri="{FF2B5EF4-FFF2-40B4-BE49-F238E27FC236}">
              <a16:creationId xmlns:a16="http://schemas.microsoft.com/office/drawing/2014/main" id="{93393CA8-1E6E-4F43-81E8-340EFA947218}"/>
            </a:ext>
          </a:extLst>
        </xdr:cNvPr>
        <xdr:cNvSpPr txBox="1"/>
      </xdr:nvSpPr>
      <xdr:spPr>
        <a:xfrm>
          <a:off x="2608795" y="12033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44541</xdr:rowOff>
    </xdr:from>
    <xdr:to>
      <xdr:col>10</xdr:col>
      <xdr:colOff>165100</xdr:colOff>
      <xdr:row>71</xdr:row>
      <xdr:rowOff>146141</xdr:rowOff>
    </xdr:to>
    <xdr:sp macro="" textlink="">
      <xdr:nvSpPr>
        <xdr:cNvPr id="202" name="楕円 201">
          <a:extLst>
            <a:ext uri="{FF2B5EF4-FFF2-40B4-BE49-F238E27FC236}">
              <a16:creationId xmlns:a16="http://schemas.microsoft.com/office/drawing/2014/main" id="{E410514A-F72F-43E8-83D9-39143B04C409}"/>
            </a:ext>
          </a:extLst>
        </xdr:cNvPr>
        <xdr:cNvSpPr/>
      </xdr:nvSpPr>
      <xdr:spPr>
        <a:xfrm>
          <a:off x="1968500" y="1221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69</xdr:row>
      <xdr:rowOff>162668</xdr:rowOff>
    </xdr:from>
    <xdr:ext cx="599010" cy="259045"/>
    <xdr:sp macro="" textlink="">
      <xdr:nvSpPr>
        <xdr:cNvPr id="203" name="テキスト ボックス 202">
          <a:extLst>
            <a:ext uri="{FF2B5EF4-FFF2-40B4-BE49-F238E27FC236}">
              <a16:creationId xmlns:a16="http://schemas.microsoft.com/office/drawing/2014/main" id="{E175FC6E-3849-4E85-B60E-26DB476680D9}"/>
            </a:ext>
          </a:extLst>
        </xdr:cNvPr>
        <xdr:cNvSpPr txBox="1"/>
      </xdr:nvSpPr>
      <xdr:spPr>
        <a:xfrm>
          <a:off x="1719795" y="1199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128099</xdr:rowOff>
    </xdr:from>
    <xdr:to>
      <xdr:col>6</xdr:col>
      <xdr:colOff>38100</xdr:colOff>
      <xdr:row>73</xdr:row>
      <xdr:rowOff>58249</xdr:rowOff>
    </xdr:to>
    <xdr:sp macro="" textlink="">
      <xdr:nvSpPr>
        <xdr:cNvPr id="204" name="楕円 203">
          <a:extLst>
            <a:ext uri="{FF2B5EF4-FFF2-40B4-BE49-F238E27FC236}">
              <a16:creationId xmlns:a16="http://schemas.microsoft.com/office/drawing/2014/main" id="{CC2352CB-4450-4A14-A2DE-D296D0DC6796}"/>
            </a:ext>
          </a:extLst>
        </xdr:cNvPr>
        <xdr:cNvSpPr/>
      </xdr:nvSpPr>
      <xdr:spPr>
        <a:xfrm>
          <a:off x="1079500" y="1247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74776</xdr:rowOff>
    </xdr:from>
    <xdr:ext cx="599010" cy="259045"/>
    <xdr:sp macro="" textlink="">
      <xdr:nvSpPr>
        <xdr:cNvPr id="205" name="テキスト ボックス 204">
          <a:extLst>
            <a:ext uri="{FF2B5EF4-FFF2-40B4-BE49-F238E27FC236}">
              <a16:creationId xmlns:a16="http://schemas.microsoft.com/office/drawing/2014/main" id="{7A0DA0F9-96AC-4F8B-B9EC-883BA325A592}"/>
            </a:ext>
          </a:extLst>
        </xdr:cNvPr>
        <xdr:cNvSpPr txBox="1"/>
      </xdr:nvSpPr>
      <xdr:spPr>
        <a:xfrm>
          <a:off x="830795" y="1224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53392BEE-9DD4-4C56-AC50-7685E4F7F852}"/>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FDA34011-7ACE-47AC-AC42-B8026EFD3004}"/>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D61B6EB3-59B7-4348-8883-BDBDD1C73A6B}"/>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C2BD2BC7-37E8-4E82-9B11-175D6B5A94A7}"/>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AE66FC93-ADFD-4F03-A1F2-B42F2A4893CC}"/>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9CE9B17E-9AE9-423C-97F8-E3E6E0D6E9CD}"/>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4D5D48B1-4809-4D73-B4E5-3CA84AB1A5F8}"/>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FF787EE5-2684-431D-9AF0-F94BCE88CE21}"/>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F9A6DD2C-737C-45F4-9D8D-0C2FDC44436C}"/>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C2E39D0C-7FE6-4586-AB99-93FA4A7E9005}"/>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9E4B2F8A-2686-4E77-AC14-0478BEDFA0B6}"/>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60709905-3DCD-4B89-994E-BA2A560FFB27}"/>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95606B7C-5ABE-4C1F-B147-115A83117F21}"/>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2F61DEBE-BB24-4BD7-8E15-05872492DF7D}"/>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7C9D5AC1-CC5B-4277-AD32-48C122466FE4}"/>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90F707C3-D0A4-49DA-9740-5F3CCB400993}"/>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FA224075-B0A2-4395-A851-1E47DB5E945C}"/>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B7AD7B11-0B08-4A1C-B378-CAAD10497253}"/>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378100BD-ACFB-4B3F-B60D-8BF653ADA1E9}"/>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4D497C7F-7E32-4433-A1D6-729B2C24478E}"/>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3D5C650E-DE8C-4AA3-9FF9-B2CF75971AEB}"/>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A260E621-D8F7-4B9A-AFF4-BD81E174776F}"/>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36F7420-FA60-4B4B-B8B7-25220A6C85E3}"/>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290BC4EA-F01A-494F-A0E2-D4F988343771}"/>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EE557F85-B669-4EA3-B2D8-714CD1D1A59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a:extLst>
            <a:ext uri="{FF2B5EF4-FFF2-40B4-BE49-F238E27FC236}">
              <a16:creationId xmlns:a16="http://schemas.microsoft.com/office/drawing/2014/main" id="{6AE90DCE-04F8-44A1-93F6-0062D8CAB58B}"/>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a:extLst>
            <a:ext uri="{FF2B5EF4-FFF2-40B4-BE49-F238E27FC236}">
              <a16:creationId xmlns:a16="http://schemas.microsoft.com/office/drawing/2014/main" id="{7BAFF596-FF12-4405-AA21-2309CB37153A}"/>
            </a:ext>
          </a:extLst>
        </xdr:cNvPr>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a:extLst>
            <a:ext uri="{FF2B5EF4-FFF2-40B4-BE49-F238E27FC236}">
              <a16:creationId xmlns:a16="http://schemas.microsoft.com/office/drawing/2014/main" id="{033BD47A-99E0-409F-928D-1F05F7938123}"/>
            </a:ext>
          </a:extLst>
        </xdr:cNvPr>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a:extLst>
            <a:ext uri="{FF2B5EF4-FFF2-40B4-BE49-F238E27FC236}">
              <a16:creationId xmlns:a16="http://schemas.microsoft.com/office/drawing/2014/main" id="{F8D766B4-890C-4219-A46D-7CECA3731863}"/>
            </a:ext>
          </a:extLst>
        </xdr:cNvPr>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a:extLst>
            <a:ext uri="{FF2B5EF4-FFF2-40B4-BE49-F238E27FC236}">
              <a16:creationId xmlns:a16="http://schemas.microsoft.com/office/drawing/2014/main" id="{351D5177-5E3F-4FC4-BD2D-EE0465C8C4E7}"/>
            </a:ext>
          </a:extLst>
        </xdr:cNvPr>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a:extLst>
            <a:ext uri="{FF2B5EF4-FFF2-40B4-BE49-F238E27FC236}">
              <a16:creationId xmlns:a16="http://schemas.microsoft.com/office/drawing/2014/main" id="{48470F69-C4E7-49C4-B52D-0A5BCCE9C9CD}"/>
            </a:ext>
          </a:extLst>
        </xdr:cNvPr>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46627</xdr:rowOff>
    </xdr:from>
    <xdr:to>
      <xdr:col>24</xdr:col>
      <xdr:colOff>63500</xdr:colOff>
      <xdr:row>99</xdr:row>
      <xdr:rowOff>78973</xdr:rowOff>
    </xdr:to>
    <xdr:cxnSp macro="">
      <xdr:nvCxnSpPr>
        <xdr:cNvPr id="237" name="直線コネクタ 236">
          <a:extLst>
            <a:ext uri="{FF2B5EF4-FFF2-40B4-BE49-F238E27FC236}">
              <a16:creationId xmlns:a16="http://schemas.microsoft.com/office/drawing/2014/main" id="{7BC7E0F1-6AED-43BA-8A50-E667B0182AFA}"/>
            </a:ext>
          </a:extLst>
        </xdr:cNvPr>
        <xdr:cNvCxnSpPr/>
      </xdr:nvCxnSpPr>
      <xdr:spPr>
        <a:xfrm flipV="1">
          <a:off x="3797300" y="17020177"/>
          <a:ext cx="8382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a:extLst>
            <a:ext uri="{FF2B5EF4-FFF2-40B4-BE49-F238E27FC236}">
              <a16:creationId xmlns:a16="http://schemas.microsoft.com/office/drawing/2014/main" id="{65FF3847-44C5-4721-A8C8-11DB9F6AB26A}"/>
            </a:ext>
          </a:extLst>
        </xdr:cNvPr>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a:extLst>
            <a:ext uri="{FF2B5EF4-FFF2-40B4-BE49-F238E27FC236}">
              <a16:creationId xmlns:a16="http://schemas.microsoft.com/office/drawing/2014/main" id="{154E1399-F013-495C-A243-2C4ABA1239C5}"/>
            </a:ext>
          </a:extLst>
        </xdr:cNvPr>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75856</xdr:rowOff>
    </xdr:from>
    <xdr:to>
      <xdr:col>19</xdr:col>
      <xdr:colOff>177800</xdr:colOff>
      <xdr:row>99</xdr:row>
      <xdr:rowOff>78973</xdr:rowOff>
    </xdr:to>
    <xdr:cxnSp macro="">
      <xdr:nvCxnSpPr>
        <xdr:cNvPr id="240" name="直線コネクタ 239">
          <a:extLst>
            <a:ext uri="{FF2B5EF4-FFF2-40B4-BE49-F238E27FC236}">
              <a16:creationId xmlns:a16="http://schemas.microsoft.com/office/drawing/2014/main" id="{310F7797-F90E-4A20-9824-E91883281F83}"/>
            </a:ext>
          </a:extLst>
        </xdr:cNvPr>
        <xdr:cNvCxnSpPr/>
      </xdr:nvCxnSpPr>
      <xdr:spPr>
        <a:xfrm>
          <a:off x="2908300" y="17049406"/>
          <a:ext cx="889000" cy="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a:extLst>
            <a:ext uri="{FF2B5EF4-FFF2-40B4-BE49-F238E27FC236}">
              <a16:creationId xmlns:a16="http://schemas.microsoft.com/office/drawing/2014/main" id="{9CC3BEB4-D6FF-4306-B443-61B0C33027E7}"/>
            </a:ext>
          </a:extLst>
        </xdr:cNvPr>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a:extLst>
            <a:ext uri="{FF2B5EF4-FFF2-40B4-BE49-F238E27FC236}">
              <a16:creationId xmlns:a16="http://schemas.microsoft.com/office/drawing/2014/main" id="{4591FACD-4A5B-460C-BA4D-5BBDF2379CEE}"/>
            </a:ext>
          </a:extLst>
        </xdr:cNvPr>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75856</xdr:rowOff>
    </xdr:from>
    <xdr:to>
      <xdr:col>15</xdr:col>
      <xdr:colOff>50800</xdr:colOff>
      <xdr:row>99</xdr:row>
      <xdr:rowOff>83090</xdr:rowOff>
    </xdr:to>
    <xdr:cxnSp macro="">
      <xdr:nvCxnSpPr>
        <xdr:cNvPr id="243" name="直線コネクタ 242">
          <a:extLst>
            <a:ext uri="{FF2B5EF4-FFF2-40B4-BE49-F238E27FC236}">
              <a16:creationId xmlns:a16="http://schemas.microsoft.com/office/drawing/2014/main" id="{A6DE6B4F-6C86-45F1-8BF6-81C172EC2F8D}"/>
            </a:ext>
          </a:extLst>
        </xdr:cNvPr>
        <xdr:cNvCxnSpPr/>
      </xdr:nvCxnSpPr>
      <xdr:spPr>
        <a:xfrm flipV="1">
          <a:off x="2019300" y="17049406"/>
          <a:ext cx="889000" cy="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a:extLst>
            <a:ext uri="{FF2B5EF4-FFF2-40B4-BE49-F238E27FC236}">
              <a16:creationId xmlns:a16="http://schemas.microsoft.com/office/drawing/2014/main" id="{067481F9-E8B8-47EA-8928-340EB786AB35}"/>
            </a:ext>
          </a:extLst>
        </xdr:cNvPr>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a:extLst>
            <a:ext uri="{FF2B5EF4-FFF2-40B4-BE49-F238E27FC236}">
              <a16:creationId xmlns:a16="http://schemas.microsoft.com/office/drawing/2014/main" id="{BFB76D41-FA58-4B29-BF4F-A16679F6832F}"/>
            </a:ext>
          </a:extLst>
        </xdr:cNvPr>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83090</xdr:rowOff>
    </xdr:from>
    <xdr:to>
      <xdr:col>10</xdr:col>
      <xdr:colOff>114300</xdr:colOff>
      <xdr:row>99</xdr:row>
      <xdr:rowOff>83170</xdr:rowOff>
    </xdr:to>
    <xdr:cxnSp macro="">
      <xdr:nvCxnSpPr>
        <xdr:cNvPr id="246" name="直線コネクタ 245">
          <a:extLst>
            <a:ext uri="{FF2B5EF4-FFF2-40B4-BE49-F238E27FC236}">
              <a16:creationId xmlns:a16="http://schemas.microsoft.com/office/drawing/2014/main" id="{3D020EA5-E8C9-41F2-9EF7-58FC9D2279C4}"/>
            </a:ext>
          </a:extLst>
        </xdr:cNvPr>
        <xdr:cNvCxnSpPr/>
      </xdr:nvCxnSpPr>
      <xdr:spPr>
        <a:xfrm flipV="1">
          <a:off x="1130300" y="17056640"/>
          <a:ext cx="8890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a:extLst>
            <a:ext uri="{FF2B5EF4-FFF2-40B4-BE49-F238E27FC236}">
              <a16:creationId xmlns:a16="http://schemas.microsoft.com/office/drawing/2014/main" id="{4C493506-2C06-49D7-A467-355DE0489585}"/>
            </a:ext>
          </a:extLst>
        </xdr:cNvPr>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a:extLst>
            <a:ext uri="{FF2B5EF4-FFF2-40B4-BE49-F238E27FC236}">
              <a16:creationId xmlns:a16="http://schemas.microsoft.com/office/drawing/2014/main" id="{7B548E36-F054-466B-AD64-20F0130DAABB}"/>
            </a:ext>
          </a:extLst>
        </xdr:cNvPr>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29008</xdr:rowOff>
    </xdr:from>
    <xdr:to>
      <xdr:col>6</xdr:col>
      <xdr:colOff>38100</xdr:colOff>
      <xdr:row>97</xdr:row>
      <xdr:rowOff>130608</xdr:rowOff>
    </xdr:to>
    <xdr:sp macro="" textlink="">
      <xdr:nvSpPr>
        <xdr:cNvPr id="249" name="フローチャート: 判断 248">
          <a:extLst>
            <a:ext uri="{FF2B5EF4-FFF2-40B4-BE49-F238E27FC236}">
              <a16:creationId xmlns:a16="http://schemas.microsoft.com/office/drawing/2014/main" id="{1959FE48-62CD-4729-A3A4-7ACF91B37670}"/>
            </a:ext>
          </a:extLst>
        </xdr:cNvPr>
        <xdr:cNvSpPr/>
      </xdr:nvSpPr>
      <xdr:spPr>
        <a:xfrm>
          <a:off x="1079500" y="166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147135</xdr:rowOff>
    </xdr:from>
    <xdr:ext cx="534377" cy="259045"/>
    <xdr:sp macro="" textlink="">
      <xdr:nvSpPr>
        <xdr:cNvPr id="250" name="テキスト ボックス 249">
          <a:extLst>
            <a:ext uri="{FF2B5EF4-FFF2-40B4-BE49-F238E27FC236}">
              <a16:creationId xmlns:a16="http://schemas.microsoft.com/office/drawing/2014/main" id="{ABB64C2B-DF6D-44BE-A163-59BEDC4CC3E7}"/>
            </a:ext>
          </a:extLst>
        </xdr:cNvPr>
        <xdr:cNvSpPr txBox="1"/>
      </xdr:nvSpPr>
      <xdr:spPr>
        <a:xfrm>
          <a:off x="863111" y="1643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2B276B4C-2600-4526-BA92-BC1AEBB5F6A7}"/>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E6A87DD-5E22-4613-853F-5405C0CC250C}"/>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CEE4B24B-A407-44F9-A4F4-82B00741CB47}"/>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333E0C20-B9F4-467E-89A7-E8993095818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F6D205C0-5575-4B17-BD47-4164A6E0E7BD}"/>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167277</xdr:rowOff>
    </xdr:from>
    <xdr:to>
      <xdr:col>24</xdr:col>
      <xdr:colOff>114300</xdr:colOff>
      <xdr:row>99</xdr:row>
      <xdr:rowOff>97427</xdr:rowOff>
    </xdr:to>
    <xdr:sp macro="" textlink="">
      <xdr:nvSpPr>
        <xdr:cNvPr id="256" name="楕円 255">
          <a:extLst>
            <a:ext uri="{FF2B5EF4-FFF2-40B4-BE49-F238E27FC236}">
              <a16:creationId xmlns:a16="http://schemas.microsoft.com/office/drawing/2014/main" id="{4FC99965-C95B-4585-AA16-DDAA78EA3BB3}"/>
            </a:ext>
          </a:extLst>
        </xdr:cNvPr>
        <xdr:cNvSpPr/>
      </xdr:nvSpPr>
      <xdr:spPr>
        <a:xfrm>
          <a:off x="4584700" y="1696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82204</xdr:rowOff>
    </xdr:from>
    <xdr:ext cx="534377" cy="259045"/>
    <xdr:sp macro="" textlink="">
      <xdr:nvSpPr>
        <xdr:cNvPr id="257" name="衛生費該当値テキスト">
          <a:extLst>
            <a:ext uri="{FF2B5EF4-FFF2-40B4-BE49-F238E27FC236}">
              <a16:creationId xmlns:a16="http://schemas.microsoft.com/office/drawing/2014/main" id="{93E734D0-33F7-40D9-8BA5-E55ACD94D387}"/>
            </a:ext>
          </a:extLst>
        </xdr:cNvPr>
        <xdr:cNvSpPr txBox="1"/>
      </xdr:nvSpPr>
      <xdr:spPr>
        <a:xfrm>
          <a:off x="4686300" y="168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28173</xdr:rowOff>
    </xdr:from>
    <xdr:to>
      <xdr:col>20</xdr:col>
      <xdr:colOff>38100</xdr:colOff>
      <xdr:row>99</xdr:row>
      <xdr:rowOff>129773</xdr:rowOff>
    </xdr:to>
    <xdr:sp macro="" textlink="">
      <xdr:nvSpPr>
        <xdr:cNvPr id="258" name="楕円 257">
          <a:extLst>
            <a:ext uri="{FF2B5EF4-FFF2-40B4-BE49-F238E27FC236}">
              <a16:creationId xmlns:a16="http://schemas.microsoft.com/office/drawing/2014/main" id="{2D4678D0-C7E1-48A9-AF74-9A76BCC8D309}"/>
            </a:ext>
          </a:extLst>
        </xdr:cNvPr>
        <xdr:cNvSpPr/>
      </xdr:nvSpPr>
      <xdr:spPr>
        <a:xfrm>
          <a:off x="3746500" y="170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120900</xdr:rowOff>
    </xdr:from>
    <xdr:ext cx="534377" cy="259045"/>
    <xdr:sp macro="" textlink="">
      <xdr:nvSpPr>
        <xdr:cNvPr id="259" name="テキスト ボックス 258">
          <a:extLst>
            <a:ext uri="{FF2B5EF4-FFF2-40B4-BE49-F238E27FC236}">
              <a16:creationId xmlns:a16="http://schemas.microsoft.com/office/drawing/2014/main" id="{610DC3A2-36E4-4FD6-AA98-EDC6B225F9D4}"/>
            </a:ext>
          </a:extLst>
        </xdr:cNvPr>
        <xdr:cNvSpPr txBox="1"/>
      </xdr:nvSpPr>
      <xdr:spPr>
        <a:xfrm>
          <a:off x="3530111" y="1709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25056</xdr:rowOff>
    </xdr:from>
    <xdr:to>
      <xdr:col>15</xdr:col>
      <xdr:colOff>101600</xdr:colOff>
      <xdr:row>99</xdr:row>
      <xdr:rowOff>126656</xdr:rowOff>
    </xdr:to>
    <xdr:sp macro="" textlink="">
      <xdr:nvSpPr>
        <xdr:cNvPr id="260" name="楕円 259">
          <a:extLst>
            <a:ext uri="{FF2B5EF4-FFF2-40B4-BE49-F238E27FC236}">
              <a16:creationId xmlns:a16="http://schemas.microsoft.com/office/drawing/2014/main" id="{9468FC59-5115-4663-BDC4-175FACB00733}"/>
            </a:ext>
          </a:extLst>
        </xdr:cNvPr>
        <xdr:cNvSpPr/>
      </xdr:nvSpPr>
      <xdr:spPr>
        <a:xfrm>
          <a:off x="2857500" y="1699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117783</xdr:rowOff>
    </xdr:from>
    <xdr:ext cx="534377" cy="259045"/>
    <xdr:sp macro="" textlink="">
      <xdr:nvSpPr>
        <xdr:cNvPr id="261" name="テキスト ボックス 260">
          <a:extLst>
            <a:ext uri="{FF2B5EF4-FFF2-40B4-BE49-F238E27FC236}">
              <a16:creationId xmlns:a16="http://schemas.microsoft.com/office/drawing/2014/main" id="{6B6D3D0E-D9EC-459E-B3A4-708D510ED43C}"/>
            </a:ext>
          </a:extLst>
        </xdr:cNvPr>
        <xdr:cNvSpPr txBox="1"/>
      </xdr:nvSpPr>
      <xdr:spPr>
        <a:xfrm>
          <a:off x="2641111" y="1709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32290</xdr:rowOff>
    </xdr:from>
    <xdr:to>
      <xdr:col>10</xdr:col>
      <xdr:colOff>165100</xdr:colOff>
      <xdr:row>99</xdr:row>
      <xdr:rowOff>133890</xdr:rowOff>
    </xdr:to>
    <xdr:sp macro="" textlink="">
      <xdr:nvSpPr>
        <xdr:cNvPr id="262" name="楕円 261">
          <a:extLst>
            <a:ext uri="{FF2B5EF4-FFF2-40B4-BE49-F238E27FC236}">
              <a16:creationId xmlns:a16="http://schemas.microsoft.com/office/drawing/2014/main" id="{6A5351D0-123A-447D-9FFF-B38ED008E435}"/>
            </a:ext>
          </a:extLst>
        </xdr:cNvPr>
        <xdr:cNvSpPr/>
      </xdr:nvSpPr>
      <xdr:spPr>
        <a:xfrm>
          <a:off x="1968500" y="1700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125017</xdr:rowOff>
    </xdr:from>
    <xdr:ext cx="534377" cy="259045"/>
    <xdr:sp macro="" textlink="">
      <xdr:nvSpPr>
        <xdr:cNvPr id="263" name="テキスト ボックス 262">
          <a:extLst>
            <a:ext uri="{FF2B5EF4-FFF2-40B4-BE49-F238E27FC236}">
              <a16:creationId xmlns:a16="http://schemas.microsoft.com/office/drawing/2014/main" id="{042F873C-3087-4C2E-907A-2D43A06DF174}"/>
            </a:ext>
          </a:extLst>
        </xdr:cNvPr>
        <xdr:cNvSpPr txBox="1"/>
      </xdr:nvSpPr>
      <xdr:spPr>
        <a:xfrm>
          <a:off x="1752111" y="1709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32370</xdr:rowOff>
    </xdr:from>
    <xdr:to>
      <xdr:col>6</xdr:col>
      <xdr:colOff>38100</xdr:colOff>
      <xdr:row>99</xdr:row>
      <xdr:rowOff>133970</xdr:rowOff>
    </xdr:to>
    <xdr:sp macro="" textlink="">
      <xdr:nvSpPr>
        <xdr:cNvPr id="264" name="楕円 263">
          <a:extLst>
            <a:ext uri="{FF2B5EF4-FFF2-40B4-BE49-F238E27FC236}">
              <a16:creationId xmlns:a16="http://schemas.microsoft.com/office/drawing/2014/main" id="{50F0E5B5-7C43-4E8F-9D32-9E37202F46A6}"/>
            </a:ext>
          </a:extLst>
        </xdr:cNvPr>
        <xdr:cNvSpPr/>
      </xdr:nvSpPr>
      <xdr:spPr>
        <a:xfrm>
          <a:off x="1079500" y="1700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125097</xdr:rowOff>
    </xdr:from>
    <xdr:ext cx="534377" cy="259045"/>
    <xdr:sp macro="" textlink="">
      <xdr:nvSpPr>
        <xdr:cNvPr id="265" name="テキスト ボックス 264">
          <a:extLst>
            <a:ext uri="{FF2B5EF4-FFF2-40B4-BE49-F238E27FC236}">
              <a16:creationId xmlns:a16="http://schemas.microsoft.com/office/drawing/2014/main" id="{3E640847-C6AF-4657-911A-1EBF7A185E45}"/>
            </a:ext>
          </a:extLst>
        </xdr:cNvPr>
        <xdr:cNvSpPr txBox="1"/>
      </xdr:nvSpPr>
      <xdr:spPr>
        <a:xfrm>
          <a:off x="863111" y="17098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9B052D7-9756-4E7A-99D1-64DD17625D3B}"/>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5E65E287-3042-4ADA-A3CE-F8A24F50E062}"/>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66C10BEB-13DB-4CDF-8035-8E96EF2017BE}"/>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FFC8ABD1-1A52-4CCD-854D-D1CFF50C8E46}"/>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B6D38480-34FD-48D4-BCAA-8E002B40918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1534074F-FC70-4E65-A752-258C9B2D5122}"/>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E912FEA0-28C0-43BF-93FC-7EFA83F763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BE01EA1E-A259-4E08-A067-C2A09CAC7606}"/>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68F53536-1BBC-4FAD-ADC0-D9F6AF9737BD}"/>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CF44F9F9-A383-4EB3-B3F2-28529D834E17}"/>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2A247E37-83D3-4B83-A908-92C88BF4E1AE}"/>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5D561CA1-A46D-4051-B21C-008B14EFE1F6}"/>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DD41CE54-F9EF-4B29-95F1-3040830A9EED}"/>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a:extLst>
            <a:ext uri="{FF2B5EF4-FFF2-40B4-BE49-F238E27FC236}">
              <a16:creationId xmlns:a16="http://schemas.microsoft.com/office/drawing/2014/main" id="{5547CAFA-1819-4A9D-BD0B-B45C05746714}"/>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D1BD5803-0405-4C08-A4E9-8D2BFEDA994D}"/>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a:extLst>
            <a:ext uri="{FF2B5EF4-FFF2-40B4-BE49-F238E27FC236}">
              <a16:creationId xmlns:a16="http://schemas.microsoft.com/office/drawing/2014/main" id="{61D54BE2-45C8-4BE2-A4C7-8ACADE234097}"/>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34BF0A69-1AFC-4B6E-9849-61CA48612DAF}"/>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a:extLst>
            <a:ext uri="{FF2B5EF4-FFF2-40B4-BE49-F238E27FC236}">
              <a16:creationId xmlns:a16="http://schemas.microsoft.com/office/drawing/2014/main" id="{20B0C784-6C22-4CFB-B23A-453235D518A5}"/>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373855BD-F526-4F93-9871-FED2ED62C4DC}"/>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a:extLst>
            <a:ext uri="{FF2B5EF4-FFF2-40B4-BE49-F238E27FC236}">
              <a16:creationId xmlns:a16="http://schemas.microsoft.com/office/drawing/2014/main" id="{4F93937E-4A38-4649-8CE2-98BCEBFD446D}"/>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FD3C3F03-3E0C-4ADC-B41F-AAA54C62E5A3}"/>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4159FF0F-242A-4753-AB86-E0BA9096F2A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B6941387-4042-4D02-8BAD-09F0D0C8D1D6}"/>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a:extLst>
            <a:ext uri="{FF2B5EF4-FFF2-40B4-BE49-F238E27FC236}">
              <a16:creationId xmlns:a16="http://schemas.microsoft.com/office/drawing/2014/main" id="{8804B024-B733-4816-B46F-33DEB0AD726F}"/>
            </a:ext>
          </a:extLst>
        </xdr:cNvPr>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a:extLst>
            <a:ext uri="{FF2B5EF4-FFF2-40B4-BE49-F238E27FC236}">
              <a16:creationId xmlns:a16="http://schemas.microsoft.com/office/drawing/2014/main" id="{BC8BFAAC-686E-44F7-986A-06A5C7E3E9A3}"/>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a:extLst>
            <a:ext uri="{FF2B5EF4-FFF2-40B4-BE49-F238E27FC236}">
              <a16:creationId xmlns:a16="http://schemas.microsoft.com/office/drawing/2014/main" id="{8577E4FE-2145-47E2-9AEF-2E5DF211A8A4}"/>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a:extLst>
            <a:ext uri="{FF2B5EF4-FFF2-40B4-BE49-F238E27FC236}">
              <a16:creationId xmlns:a16="http://schemas.microsoft.com/office/drawing/2014/main" id="{6DE9724A-0412-4ED5-A52A-668A946FD063}"/>
            </a:ext>
          </a:extLst>
        </xdr:cNvPr>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a:extLst>
            <a:ext uri="{FF2B5EF4-FFF2-40B4-BE49-F238E27FC236}">
              <a16:creationId xmlns:a16="http://schemas.microsoft.com/office/drawing/2014/main" id="{2A6CC7C9-C60C-4E22-A6C2-C8D52F50E7EE}"/>
            </a:ext>
          </a:extLst>
        </xdr:cNvPr>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50546</xdr:rowOff>
    </xdr:from>
    <xdr:to>
      <xdr:col>55</xdr:col>
      <xdr:colOff>0</xdr:colOff>
      <xdr:row>38</xdr:row>
      <xdr:rowOff>60452</xdr:rowOff>
    </xdr:to>
    <xdr:cxnSp macro="">
      <xdr:nvCxnSpPr>
        <xdr:cNvPr id="294" name="直線コネクタ 293">
          <a:extLst>
            <a:ext uri="{FF2B5EF4-FFF2-40B4-BE49-F238E27FC236}">
              <a16:creationId xmlns:a16="http://schemas.microsoft.com/office/drawing/2014/main" id="{1F5DDB95-6508-4707-B7CD-642893B57E9D}"/>
            </a:ext>
          </a:extLst>
        </xdr:cNvPr>
        <xdr:cNvCxnSpPr/>
      </xdr:nvCxnSpPr>
      <xdr:spPr>
        <a:xfrm>
          <a:off x="9639300" y="6565646"/>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a:extLst>
            <a:ext uri="{FF2B5EF4-FFF2-40B4-BE49-F238E27FC236}">
              <a16:creationId xmlns:a16="http://schemas.microsoft.com/office/drawing/2014/main" id="{BCA70C28-BA86-4D18-A0DE-BCF7B69A6BF8}"/>
            </a:ext>
          </a:extLst>
        </xdr:cNvPr>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a:extLst>
            <a:ext uri="{FF2B5EF4-FFF2-40B4-BE49-F238E27FC236}">
              <a16:creationId xmlns:a16="http://schemas.microsoft.com/office/drawing/2014/main" id="{0C6968E5-0CE4-4961-975B-966B83433B9E}"/>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50546</xdr:rowOff>
    </xdr:from>
    <xdr:to>
      <xdr:col>50</xdr:col>
      <xdr:colOff>114300</xdr:colOff>
      <xdr:row>38</xdr:row>
      <xdr:rowOff>54356</xdr:rowOff>
    </xdr:to>
    <xdr:cxnSp macro="">
      <xdr:nvCxnSpPr>
        <xdr:cNvPr id="297" name="直線コネクタ 296">
          <a:extLst>
            <a:ext uri="{FF2B5EF4-FFF2-40B4-BE49-F238E27FC236}">
              <a16:creationId xmlns:a16="http://schemas.microsoft.com/office/drawing/2014/main" id="{D03D78B1-B67F-41DD-9422-38B88A09D67E}"/>
            </a:ext>
          </a:extLst>
        </xdr:cNvPr>
        <xdr:cNvCxnSpPr/>
      </xdr:nvCxnSpPr>
      <xdr:spPr>
        <a:xfrm flipV="1">
          <a:off x="8750300" y="6565646"/>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a:extLst>
            <a:ext uri="{FF2B5EF4-FFF2-40B4-BE49-F238E27FC236}">
              <a16:creationId xmlns:a16="http://schemas.microsoft.com/office/drawing/2014/main" id="{5D59F36A-2BA7-4702-A1BA-ABDBE8ECBAD8}"/>
            </a:ext>
          </a:extLst>
        </xdr:cNvPr>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a:extLst>
            <a:ext uri="{FF2B5EF4-FFF2-40B4-BE49-F238E27FC236}">
              <a16:creationId xmlns:a16="http://schemas.microsoft.com/office/drawing/2014/main" id="{1EC0CA1D-C0D2-4507-AC66-31FFA0BF0485}"/>
            </a:ext>
          </a:extLst>
        </xdr:cNvPr>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54356</xdr:rowOff>
    </xdr:from>
    <xdr:to>
      <xdr:col>45</xdr:col>
      <xdr:colOff>177800</xdr:colOff>
      <xdr:row>38</xdr:row>
      <xdr:rowOff>96647</xdr:rowOff>
    </xdr:to>
    <xdr:cxnSp macro="">
      <xdr:nvCxnSpPr>
        <xdr:cNvPr id="300" name="直線コネクタ 299">
          <a:extLst>
            <a:ext uri="{FF2B5EF4-FFF2-40B4-BE49-F238E27FC236}">
              <a16:creationId xmlns:a16="http://schemas.microsoft.com/office/drawing/2014/main" id="{F0DC521B-B5B6-498A-8E3B-E1FFE2387323}"/>
            </a:ext>
          </a:extLst>
        </xdr:cNvPr>
        <xdr:cNvCxnSpPr/>
      </xdr:nvCxnSpPr>
      <xdr:spPr>
        <a:xfrm flipV="1">
          <a:off x="7861300" y="6569456"/>
          <a:ext cx="889000" cy="42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a:extLst>
            <a:ext uri="{FF2B5EF4-FFF2-40B4-BE49-F238E27FC236}">
              <a16:creationId xmlns:a16="http://schemas.microsoft.com/office/drawing/2014/main" id="{313282A0-0595-470A-9EA6-754924EFD50C}"/>
            </a:ext>
          </a:extLst>
        </xdr:cNvPr>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a:extLst>
            <a:ext uri="{FF2B5EF4-FFF2-40B4-BE49-F238E27FC236}">
              <a16:creationId xmlns:a16="http://schemas.microsoft.com/office/drawing/2014/main" id="{27B16755-3FF3-4201-B0CB-7AE9387BD3DE}"/>
            </a:ext>
          </a:extLst>
        </xdr:cNvPr>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50927</xdr:rowOff>
    </xdr:from>
    <xdr:to>
      <xdr:col>41</xdr:col>
      <xdr:colOff>50800</xdr:colOff>
      <xdr:row>38</xdr:row>
      <xdr:rowOff>96647</xdr:rowOff>
    </xdr:to>
    <xdr:cxnSp macro="">
      <xdr:nvCxnSpPr>
        <xdr:cNvPr id="303" name="直線コネクタ 302">
          <a:extLst>
            <a:ext uri="{FF2B5EF4-FFF2-40B4-BE49-F238E27FC236}">
              <a16:creationId xmlns:a16="http://schemas.microsoft.com/office/drawing/2014/main" id="{5FAEE5AA-5B37-42C6-829E-E51DAA744951}"/>
            </a:ext>
          </a:extLst>
        </xdr:cNvPr>
        <xdr:cNvCxnSpPr/>
      </xdr:nvCxnSpPr>
      <xdr:spPr>
        <a:xfrm>
          <a:off x="6972300" y="656602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a:extLst>
            <a:ext uri="{FF2B5EF4-FFF2-40B4-BE49-F238E27FC236}">
              <a16:creationId xmlns:a16="http://schemas.microsoft.com/office/drawing/2014/main" id="{65DF40B5-9844-4332-A2BE-83862BE342B6}"/>
            </a:ext>
          </a:extLst>
        </xdr:cNvPr>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a:extLst>
            <a:ext uri="{FF2B5EF4-FFF2-40B4-BE49-F238E27FC236}">
              <a16:creationId xmlns:a16="http://schemas.microsoft.com/office/drawing/2014/main" id="{FAF77588-6E22-44A9-ACEB-5C2711A9BE71}"/>
            </a:ext>
          </a:extLst>
        </xdr:cNvPr>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40132</xdr:rowOff>
    </xdr:from>
    <xdr:to>
      <xdr:col>36</xdr:col>
      <xdr:colOff>165100</xdr:colOff>
      <xdr:row>36</xdr:row>
      <xdr:rowOff>141732</xdr:rowOff>
    </xdr:to>
    <xdr:sp macro="" textlink="">
      <xdr:nvSpPr>
        <xdr:cNvPr id="306" name="フローチャート: 判断 305">
          <a:extLst>
            <a:ext uri="{FF2B5EF4-FFF2-40B4-BE49-F238E27FC236}">
              <a16:creationId xmlns:a16="http://schemas.microsoft.com/office/drawing/2014/main" id="{3DF74979-53E1-411A-AADB-CF703FD0611E}"/>
            </a:ext>
          </a:extLst>
        </xdr:cNvPr>
        <xdr:cNvSpPr/>
      </xdr:nvSpPr>
      <xdr:spPr>
        <a:xfrm>
          <a:off x="6921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158259</xdr:rowOff>
    </xdr:from>
    <xdr:ext cx="469744" cy="259045"/>
    <xdr:sp macro="" textlink="">
      <xdr:nvSpPr>
        <xdr:cNvPr id="307" name="テキスト ボックス 306">
          <a:extLst>
            <a:ext uri="{FF2B5EF4-FFF2-40B4-BE49-F238E27FC236}">
              <a16:creationId xmlns:a16="http://schemas.microsoft.com/office/drawing/2014/main" id="{80ECEFC7-9102-4518-9EB9-A9E1C08D07DF}"/>
            </a:ext>
          </a:extLst>
        </xdr:cNvPr>
        <xdr:cNvSpPr txBox="1"/>
      </xdr:nvSpPr>
      <xdr:spPr>
        <a:xfrm>
          <a:off x="6737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20D15B3-308E-4FDA-9C90-7FB53205370F}"/>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2361227-1147-4D0D-BCF9-D897E73CC427}"/>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67E2AD3F-F6EE-4CFC-9CEF-E8A025907343}"/>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99847DB4-A871-435C-A47D-3FA3FDABDEC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61B4C711-CBD6-4C59-9BD4-7C129B197FDC}"/>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9652</xdr:rowOff>
    </xdr:from>
    <xdr:to>
      <xdr:col>55</xdr:col>
      <xdr:colOff>50800</xdr:colOff>
      <xdr:row>38</xdr:row>
      <xdr:rowOff>111252</xdr:rowOff>
    </xdr:to>
    <xdr:sp macro="" textlink="">
      <xdr:nvSpPr>
        <xdr:cNvPr id="313" name="楕円 312">
          <a:extLst>
            <a:ext uri="{FF2B5EF4-FFF2-40B4-BE49-F238E27FC236}">
              <a16:creationId xmlns:a16="http://schemas.microsoft.com/office/drawing/2014/main" id="{7839E655-6234-43FF-8995-4E4B2C7B9885}"/>
            </a:ext>
          </a:extLst>
        </xdr:cNvPr>
        <xdr:cNvSpPr/>
      </xdr:nvSpPr>
      <xdr:spPr>
        <a:xfrm>
          <a:off x="10426700" y="652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159529</xdr:rowOff>
    </xdr:from>
    <xdr:ext cx="378565" cy="259045"/>
    <xdr:sp macro="" textlink="">
      <xdr:nvSpPr>
        <xdr:cNvPr id="314" name="労働費該当値テキスト">
          <a:extLst>
            <a:ext uri="{FF2B5EF4-FFF2-40B4-BE49-F238E27FC236}">
              <a16:creationId xmlns:a16="http://schemas.microsoft.com/office/drawing/2014/main" id="{694C0950-6A7D-4ACB-887E-5AA28D160CA2}"/>
            </a:ext>
          </a:extLst>
        </xdr:cNvPr>
        <xdr:cNvSpPr txBox="1"/>
      </xdr:nvSpPr>
      <xdr:spPr>
        <a:xfrm>
          <a:off x="10528300" y="65031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171196</xdr:rowOff>
    </xdr:from>
    <xdr:to>
      <xdr:col>50</xdr:col>
      <xdr:colOff>165100</xdr:colOff>
      <xdr:row>38</xdr:row>
      <xdr:rowOff>101346</xdr:rowOff>
    </xdr:to>
    <xdr:sp macro="" textlink="">
      <xdr:nvSpPr>
        <xdr:cNvPr id="315" name="楕円 314">
          <a:extLst>
            <a:ext uri="{FF2B5EF4-FFF2-40B4-BE49-F238E27FC236}">
              <a16:creationId xmlns:a16="http://schemas.microsoft.com/office/drawing/2014/main" id="{75C19224-4A19-4E54-8FB9-16B2831E303D}"/>
            </a:ext>
          </a:extLst>
        </xdr:cNvPr>
        <xdr:cNvSpPr/>
      </xdr:nvSpPr>
      <xdr:spPr>
        <a:xfrm>
          <a:off x="9588500" y="6514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92473</xdr:rowOff>
    </xdr:from>
    <xdr:ext cx="378565" cy="259045"/>
    <xdr:sp macro="" textlink="">
      <xdr:nvSpPr>
        <xdr:cNvPr id="316" name="テキスト ボックス 315">
          <a:extLst>
            <a:ext uri="{FF2B5EF4-FFF2-40B4-BE49-F238E27FC236}">
              <a16:creationId xmlns:a16="http://schemas.microsoft.com/office/drawing/2014/main" id="{54AB0064-11E1-4FF3-8A90-21CCDEEE9081}"/>
            </a:ext>
          </a:extLst>
        </xdr:cNvPr>
        <xdr:cNvSpPr txBox="1"/>
      </xdr:nvSpPr>
      <xdr:spPr>
        <a:xfrm>
          <a:off x="9450017" y="6607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3556</xdr:rowOff>
    </xdr:from>
    <xdr:to>
      <xdr:col>46</xdr:col>
      <xdr:colOff>38100</xdr:colOff>
      <xdr:row>38</xdr:row>
      <xdr:rowOff>105156</xdr:rowOff>
    </xdr:to>
    <xdr:sp macro="" textlink="">
      <xdr:nvSpPr>
        <xdr:cNvPr id="317" name="楕円 316">
          <a:extLst>
            <a:ext uri="{FF2B5EF4-FFF2-40B4-BE49-F238E27FC236}">
              <a16:creationId xmlns:a16="http://schemas.microsoft.com/office/drawing/2014/main" id="{3542C957-AEB2-4A39-A206-B6D162690FDE}"/>
            </a:ext>
          </a:extLst>
        </xdr:cNvPr>
        <xdr:cNvSpPr/>
      </xdr:nvSpPr>
      <xdr:spPr>
        <a:xfrm>
          <a:off x="8699500" y="651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96283</xdr:rowOff>
    </xdr:from>
    <xdr:ext cx="378565" cy="259045"/>
    <xdr:sp macro="" textlink="">
      <xdr:nvSpPr>
        <xdr:cNvPr id="318" name="テキスト ボックス 317">
          <a:extLst>
            <a:ext uri="{FF2B5EF4-FFF2-40B4-BE49-F238E27FC236}">
              <a16:creationId xmlns:a16="http://schemas.microsoft.com/office/drawing/2014/main" id="{52C075C4-EF95-4614-8B84-DF0E896DE453}"/>
            </a:ext>
          </a:extLst>
        </xdr:cNvPr>
        <xdr:cNvSpPr txBox="1"/>
      </xdr:nvSpPr>
      <xdr:spPr>
        <a:xfrm>
          <a:off x="8561017" y="661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45847</xdr:rowOff>
    </xdr:from>
    <xdr:to>
      <xdr:col>41</xdr:col>
      <xdr:colOff>101600</xdr:colOff>
      <xdr:row>38</xdr:row>
      <xdr:rowOff>147447</xdr:rowOff>
    </xdr:to>
    <xdr:sp macro="" textlink="">
      <xdr:nvSpPr>
        <xdr:cNvPr id="319" name="楕円 318">
          <a:extLst>
            <a:ext uri="{FF2B5EF4-FFF2-40B4-BE49-F238E27FC236}">
              <a16:creationId xmlns:a16="http://schemas.microsoft.com/office/drawing/2014/main" id="{FBD58966-D7A3-4AA0-93E9-86F67A5A86E6}"/>
            </a:ext>
          </a:extLst>
        </xdr:cNvPr>
        <xdr:cNvSpPr/>
      </xdr:nvSpPr>
      <xdr:spPr>
        <a:xfrm>
          <a:off x="7810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138574</xdr:rowOff>
    </xdr:from>
    <xdr:ext cx="378565" cy="259045"/>
    <xdr:sp macro="" textlink="">
      <xdr:nvSpPr>
        <xdr:cNvPr id="320" name="テキスト ボックス 319">
          <a:extLst>
            <a:ext uri="{FF2B5EF4-FFF2-40B4-BE49-F238E27FC236}">
              <a16:creationId xmlns:a16="http://schemas.microsoft.com/office/drawing/2014/main" id="{70E82422-F638-4D0B-A42B-9F4B8A631DC7}"/>
            </a:ext>
          </a:extLst>
        </xdr:cNvPr>
        <xdr:cNvSpPr txBox="1"/>
      </xdr:nvSpPr>
      <xdr:spPr>
        <a:xfrm>
          <a:off x="7672017" y="665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127</xdr:rowOff>
    </xdr:from>
    <xdr:to>
      <xdr:col>36</xdr:col>
      <xdr:colOff>165100</xdr:colOff>
      <xdr:row>38</xdr:row>
      <xdr:rowOff>101727</xdr:rowOff>
    </xdr:to>
    <xdr:sp macro="" textlink="">
      <xdr:nvSpPr>
        <xdr:cNvPr id="321" name="楕円 320">
          <a:extLst>
            <a:ext uri="{FF2B5EF4-FFF2-40B4-BE49-F238E27FC236}">
              <a16:creationId xmlns:a16="http://schemas.microsoft.com/office/drawing/2014/main" id="{3D989F16-859E-43EE-8BA7-F80B4E64A2EB}"/>
            </a:ext>
          </a:extLst>
        </xdr:cNvPr>
        <xdr:cNvSpPr/>
      </xdr:nvSpPr>
      <xdr:spPr>
        <a:xfrm>
          <a:off x="6921500" y="651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92854</xdr:rowOff>
    </xdr:from>
    <xdr:ext cx="378565" cy="259045"/>
    <xdr:sp macro="" textlink="">
      <xdr:nvSpPr>
        <xdr:cNvPr id="322" name="テキスト ボックス 321">
          <a:extLst>
            <a:ext uri="{FF2B5EF4-FFF2-40B4-BE49-F238E27FC236}">
              <a16:creationId xmlns:a16="http://schemas.microsoft.com/office/drawing/2014/main" id="{2A1F6872-7634-4858-8D6E-0A02C45BD91D}"/>
            </a:ext>
          </a:extLst>
        </xdr:cNvPr>
        <xdr:cNvSpPr txBox="1"/>
      </xdr:nvSpPr>
      <xdr:spPr>
        <a:xfrm>
          <a:off x="6783017" y="66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36DA9381-086B-40E2-A9BF-054604CD9D03}"/>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F914AE22-70C6-43EC-BF92-677FB6BB2CAF}"/>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C099A3ED-E351-416E-89B3-34463C4EF8DB}"/>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1F93D8CD-D92B-40EA-B6CF-C88AB0E3F7C9}"/>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5C95AAA6-F1A5-455B-82F9-C6A39FEC77D8}"/>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CFAA0BBC-75C8-4046-BC01-ED588C8DD37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259F8B10-6A15-411E-ACBE-3C3500397184}"/>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C8287A1F-86EA-47F7-9BA3-12C178AE8C9D}"/>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EB2FAEEC-A1CC-4CAE-B8F1-AD7B5449C65C}"/>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AC193BA2-362F-4AE0-8732-E23F136A3873}"/>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6305CCB5-A691-4688-B4BE-0957F51B0E77}"/>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71B22675-C5D9-4245-AAD0-0157D1C1B161}"/>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A769971F-8D8E-4A5F-9FE6-E0EC152ADFAD}"/>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A464F24E-D0E0-45CB-905C-68D25234B3F9}"/>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AD36B1F7-6D5C-47B7-B05C-50AA2D2F214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D6FECF5C-6E6A-46EE-B7CC-0C0FAD2D9CCC}"/>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6134C570-287E-4B45-8084-7BD76161CF6B}"/>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8D9C52BF-ABC7-48DD-912A-719C37717DFF}"/>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A04D2155-616C-4D65-9B82-676CA622BC12}"/>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a:extLst>
            <a:ext uri="{FF2B5EF4-FFF2-40B4-BE49-F238E27FC236}">
              <a16:creationId xmlns:a16="http://schemas.microsoft.com/office/drawing/2014/main" id="{E98D3598-6E4A-4BA3-855A-C33F66C646BE}"/>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A215BAA5-0EA2-4A2B-A530-6550193B3F87}"/>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81C5814B-559E-44A7-8194-94FA7BE081EF}"/>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D3957E4-6E81-4388-8229-A7D8EE5895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a:extLst>
            <a:ext uri="{FF2B5EF4-FFF2-40B4-BE49-F238E27FC236}">
              <a16:creationId xmlns:a16="http://schemas.microsoft.com/office/drawing/2014/main" id="{30D2EEF7-373F-4B3F-8E2F-1E904410CB6A}"/>
            </a:ext>
          </a:extLst>
        </xdr:cNvPr>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a:extLst>
            <a:ext uri="{FF2B5EF4-FFF2-40B4-BE49-F238E27FC236}">
              <a16:creationId xmlns:a16="http://schemas.microsoft.com/office/drawing/2014/main" id="{C1196D95-4E40-478A-98EC-AA95008F5F6B}"/>
            </a:ext>
          </a:extLst>
        </xdr:cNvPr>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a:extLst>
            <a:ext uri="{FF2B5EF4-FFF2-40B4-BE49-F238E27FC236}">
              <a16:creationId xmlns:a16="http://schemas.microsoft.com/office/drawing/2014/main" id="{46953C61-D172-4604-ADE1-0DB131B3CC15}"/>
            </a:ext>
          </a:extLst>
        </xdr:cNvPr>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a:extLst>
            <a:ext uri="{FF2B5EF4-FFF2-40B4-BE49-F238E27FC236}">
              <a16:creationId xmlns:a16="http://schemas.microsoft.com/office/drawing/2014/main" id="{6BE27B5D-6E7E-4B54-915C-DB82044DBB6B}"/>
            </a:ext>
          </a:extLst>
        </xdr:cNvPr>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a:extLst>
            <a:ext uri="{FF2B5EF4-FFF2-40B4-BE49-F238E27FC236}">
              <a16:creationId xmlns:a16="http://schemas.microsoft.com/office/drawing/2014/main" id="{807385F7-72F6-44B6-B634-CB19DA0B5036}"/>
            </a:ext>
          </a:extLst>
        </xdr:cNvPr>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31610</xdr:rowOff>
    </xdr:from>
    <xdr:to>
      <xdr:col>55</xdr:col>
      <xdr:colOff>0</xdr:colOff>
      <xdr:row>57</xdr:row>
      <xdr:rowOff>95352</xdr:rowOff>
    </xdr:to>
    <xdr:cxnSp macro="">
      <xdr:nvCxnSpPr>
        <xdr:cNvPr id="351" name="直線コネクタ 350">
          <a:extLst>
            <a:ext uri="{FF2B5EF4-FFF2-40B4-BE49-F238E27FC236}">
              <a16:creationId xmlns:a16="http://schemas.microsoft.com/office/drawing/2014/main" id="{ED17D047-3514-424B-A7B4-0B916CA1C8F6}"/>
            </a:ext>
          </a:extLst>
        </xdr:cNvPr>
        <xdr:cNvCxnSpPr/>
      </xdr:nvCxnSpPr>
      <xdr:spPr>
        <a:xfrm flipV="1">
          <a:off x="9639300" y="9804260"/>
          <a:ext cx="838200" cy="6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27722</xdr:rowOff>
    </xdr:from>
    <xdr:ext cx="469744" cy="259045"/>
    <xdr:sp macro="" textlink="">
      <xdr:nvSpPr>
        <xdr:cNvPr id="352" name="農林水産業費平均値テキスト">
          <a:extLst>
            <a:ext uri="{FF2B5EF4-FFF2-40B4-BE49-F238E27FC236}">
              <a16:creationId xmlns:a16="http://schemas.microsoft.com/office/drawing/2014/main" id="{CEA4C47F-361E-44DD-B2F7-EC3E452B1ED3}"/>
            </a:ext>
          </a:extLst>
        </xdr:cNvPr>
        <xdr:cNvSpPr txBox="1"/>
      </xdr:nvSpPr>
      <xdr:spPr>
        <a:xfrm>
          <a:off x="10528300" y="9971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a:extLst>
            <a:ext uri="{FF2B5EF4-FFF2-40B4-BE49-F238E27FC236}">
              <a16:creationId xmlns:a16="http://schemas.microsoft.com/office/drawing/2014/main" id="{D8316D4B-2F2E-42E8-B4A2-362FC8CDD8F3}"/>
            </a:ext>
          </a:extLst>
        </xdr:cNvPr>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3778</xdr:rowOff>
    </xdr:from>
    <xdr:to>
      <xdr:col>50</xdr:col>
      <xdr:colOff>114300</xdr:colOff>
      <xdr:row>57</xdr:row>
      <xdr:rowOff>95352</xdr:rowOff>
    </xdr:to>
    <xdr:cxnSp macro="">
      <xdr:nvCxnSpPr>
        <xdr:cNvPr id="354" name="直線コネクタ 353">
          <a:extLst>
            <a:ext uri="{FF2B5EF4-FFF2-40B4-BE49-F238E27FC236}">
              <a16:creationId xmlns:a16="http://schemas.microsoft.com/office/drawing/2014/main" id="{A3E2872D-5FD2-40A3-B339-F9F5111EC192}"/>
            </a:ext>
          </a:extLst>
        </xdr:cNvPr>
        <xdr:cNvCxnSpPr/>
      </xdr:nvCxnSpPr>
      <xdr:spPr>
        <a:xfrm>
          <a:off x="8750300" y="9776428"/>
          <a:ext cx="889000" cy="9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a:extLst>
            <a:ext uri="{FF2B5EF4-FFF2-40B4-BE49-F238E27FC236}">
              <a16:creationId xmlns:a16="http://schemas.microsoft.com/office/drawing/2014/main" id="{37A4CDAC-269B-4D98-957A-5345A2AD2E78}"/>
            </a:ext>
          </a:extLst>
        </xdr:cNvPr>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144937</xdr:rowOff>
    </xdr:from>
    <xdr:ext cx="469744" cy="259045"/>
    <xdr:sp macro="" textlink="">
      <xdr:nvSpPr>
        <xdr:cNvPr id="356" name="テキスト ボックス 355">
          <a:extLst>
            <a:ext uri="{FF2B5EF4-FFF2-40B4-BE49-F238E27FC236}">
              <a16:creationId xmlns:a16="http://schemas.microsoft.com/office/drawing/2014/main" id="{A884C316-0916-4568-A6B0-4083A17275F8}"/>
            </a:ext>
          </a:extLst>
        </xdr:cNvPr>
        <xdr:cNvSpPr txBox="1"/>
      </xdr:nvSpPr>
      <xdr:spPr>
        <a:xfrm>
          <a:off x="9404428" y="1008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139052</xdr:rowOff>
    </xdr:from>
    <xdr:to>
      <xdr:col>45</xdr:col>
      <xdr:colOff>177800</xdr:colOff>
      <xdr:row>57</xdr:row>
      <xdr:rowOff>3778</xdr:rowOff>
    </xdr:to>
    <xdr:cxnSp macro="">
      <xdr:nvCxnSpPr>
        <xdr:cNvPr id="357" name="直線コネクタ 356">
          <a:extLst>
            <a:ext uri="{FF2B5EF4-FFF2-40B4-BE49-F238E27FC236}">
              <a16:creationId xmlns:a16="http://schemas.microsoft.com/office/drawing/2014/main" id="{EE48F383-5153-4BA3-866A-55B6FAB9FDAB}"/>
            </a:ext>
          </a:extLst>
        </xdr:cNvPr>
        <xdr:cNvCxnSpPr/>
      </xdr:nvCxnSpPr>
      <xdr:spPr>
        <a:xfrm>
          <a:off x="7861300" y="9740252"/>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a:extLst>
            <a:ext uri="{FF2B5EF4-FFF2-40B4-BE49-F238E27FC236}">
              <a16:creationId xmlns:a16="http://schemas.microsoft.com/office/drawing/2014/main" id="{317C63E0-7D7E-4853-BB1E-6D2921E18FFD}"/>
            </a:ext>
          </a:extLst>
        </xdr:cNvPr>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a:extLst>
            <a:ext uri="{FF2B5EF4-FFF2-40B4-BE49-F238E27FC236}">
              <a16:creationId xmlns:a16="http://schemas.microsoft.com/office/drawing/2014/main" id="{671CBD7A-3974-482C-8890-8314C7583807}"/>
            </a:ext>
          </a:extLst>
        </xdr:cNvPr>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139052</xdr:rowOff>
    </xdr:from>
    <xdr:to>
      <xdr:col>41</xdr:col>
      <xdr:colOff>50800</xdr:colOff>
      <xdr:row>57</xdr:row>
      <xdr:rowOff>55137</xdr:rowOff>
    </xdr:to>
    <xdr:cxnSp macro="">
      <xdr:nvCxnSpPr>
        <xdr:cNvPr id="360" name="直線コネクタ 359">
          <a:extLst>
            <a:ext uri="{FF2B5EF4-FFF2-40B4-BE49-F238E27FC236}">
              <a16:creationId xmlns:a16="http://schemas.microsoft.com/office/drawing/2014/main" id="{834E2979-B670-405E-80C6-3A6BD2F7CB21}"/>
            </a:ext>
          </a:extLst>
        </xdr:cNvPr>
        <xdr:cNvCxnSpPr/>
      </xdr:nvCxnSpPr>
      <xdr:spPr>
        <a:xfrm flipV="1">
          <a:off x="6972300" y="9740252"/>
          <a:ext cx="889000" cy="8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a:extLst>
            <a:ext uri="{FF2B5EF4-FFF2-40B4-BE49-F238E27FC236}">
              <a16:creationId xmlns:a16="http://schemas.microsoft.com/office/drawing/2014/main" id="{037672D8-6D33-4699-9977-6507964B5ED1}"/>
            </a:ext>
          </a:extLst>
        </xdr:cNvPr>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a:extLst>
            <a:ext uri="{FF2B5EF4-FFF2-40B4-BE49-F238E27FC236}">
              <a16:creationId xmlns:a16="http://schemas.microsoft.com/office/drawing/2014/main" id="{197BC261-0F9F-4630-8098-D8C809C34619}"/>
            </a:ext>
          </a:extLst>
        </xdr:cNvPr>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138525</xdr:rowOff>
    </xdr:from>
    <xdr:to>
      <xdr:col>36</xdr:col>
      <xdr:colOff>165100</xdr:colOff>
      <xdr:row>56</xdr:row>
      <xdr:rowOff>68675</xdr:rowOff>
    </xdr:to>
    <xdr:sp macro="" textlink="">
      <xdr:nvSpPr>
        <xdr:cNvPr id="363" name="フローチャート: 判断 362">
          <a:extLst>
            <a:ext uri="{FF2B5EF4-FFF2-40B4-BE49-F238E27FC236}">
              <a16:creationId xmlns:a16="http://schemas.microsoft.com/office/drawing/2014/main" id="{157CA6D9-E1AE-41E3-AF60-D8189CB2EAED}"/>
            </a:ext>
          </a:extLst>
        </xdr:cNvPr>
        <xdr:cNvSpPr/>
      </xdr:nvSpPr>
      <xdr:spPr>
        <a:xfrm>
          <a:off x="692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85202</xdr:rowOff>
    </xdr:from>
    <xdr:ext cx="534377" cy="259045"/>
    <xdr:sp macro="" textlink="">
      <xdr:nvSpPr>
        <xdr:cNvPr id="364" name="テキスト ボックス 363">
          <a:extLst>
            <a:ext uri="{FF2B5EF4-FFF2-40B4-BE49-F238E27FC236}">
              <a16:creationId xmlns:a16="http://schemas.microsoft.com/office/drawing/2014/main" id="{219CDB0F-6092-4487-8228-DEE12BB0256D}"/>
            </a:ext>
          </a:extLst>
        </xdr:cNvPr>
        <xdr:cNvSpPr txBox="1"/>
      </xdr:nvSpPr>
      <xdr:spPr>
        <a:xfrm>
          <a:off x="670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C96B5E46-D3AA-4055-8BE4-47A79C3B5D76}"/>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E9F1290C-C54B-42A0-9138-2B45294EFF31}"/>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584C5C9D-96F7-48C4-B18A-BB760DC04A97}"/>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988BFB06-86F0-4ADE-B73D-E40CFD0D38A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58CFBBAF-8E2E-426D-B4EF-EAD3DB1EC9DB}"/>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152260</xdr:rowOff>
    </xdr:from>
    <xdr:to>
      <xdr:col>55</xdr:col>
      <xdr:colOff>50800</xdr:colOff>
      <xdr:row>57</xdr:row>
      <xdr:rowOff>82410</xdr:rowOff>
    </xdr:to>
    <xdr:sp macro="" textlink="">
      <xdr:nvSpPr>
        <xdr:cNvPr id="370" name="楕円 369">
          <a:extLst>
            <a:ext uri="{FF2B5EF4-FFF2-40B4-BE49-F238E27FC236}">
              <a16:creationId xmlns:a16="http://schemas.microsoft.com/office/drawing/2014/main" id="{D1E46D7B-4964-4A45-AD4C-8B62125DD843}"/>
            </a:ext>
          </a:extLst>
        </xdr:cNvPr>
        <xdr:cNvSpPr/>
      </xdr:nvSpPr>
      <xdr:spPr>
        <a:xfrm>
          <a:off x="10426700" y="97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3687</xdr:rowOff>
    </xdr:from>
    <xdr:ext cx="534377" cy="259045"/>
    <xdr:sp macro="" textlink="">
      <xdr:nvSpPr>
        <xdr:cNvPr id="371" name="農林水産業費該当値テキスト">
          <a:extLst>
            <a:ext uri="{FF2B5EF4-FFF2-40B4-BE49-F238E27FC236}">
              <a16:creationId xmlns:a16="http://schemas.microsoft.com/office/drawing/2014/main" id="{5CEF7DFE-872E-43D2-B646-87C2F0DD13A8}"/>
            </a:ext>
          </a:extLst>
        </xdr:cNvPr>
        <xdr:cNvSpPr txBox="1"/>
      </xdr:nvSpPr>
      <xdr:spPr>
        <a:xfrm>
          <a:off x="10528300" y="960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44552</xdr:rowOff>
    </xdr:from>
    <xdr:to>
      <xdr:col>50</xdr:col>
      <xdr:colOff>165100</xdr:colOff>
      <xdr:row>57</xdr:row>
      <xdr:rowOff>146152</xdr:rowOff>
    </xdr:to>
    <xdr:sp macro="" textlink="">
      <xdr:nvSpPr>
        <xdr:cNvPr id="372" name="楕円 371">
          <a:extLst>
            <a:ext uri="{FF2B5EF4-FFF2-40B4-BE49-F238E27FC236}">
              <a16:creationId xmlns:a16="http://schemas.microsoft.com/office/drawing/2014/main" id="{AE0FF4D2-3425-4983-813B-6865C039C9AA}"/>
            </a:ext>
          </a:extLst>
        </xdr:cNvPr>
        <xdr:cNvSpPr/>
      </xdr:nvSpPr>
      <xdr:spPr>
        <a:xfrm>
          <a:off x="9588500" y="981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162679</xdr:rowOff>
    </xdr:from>
    <xdr:ext cx="534377" cy="259045"/>
    <xdr:sp macro="" textlink="">
      <xdr:nvSpPr>
        <xdr:cNvPr id="373" name="テキスト ボックス 372">
          <a:extLst>
            <a:ext uri="{FF2B5EF4-FFF2-40B4-BE49-F238E27FC236}">
              <a16:creationId xmlns:a16="http://schemas.microsoft.com/office/drawing/2014/main" id="{53188C41-6B3D-4981-AE4D-434C898ACA0D}"/>
            </a:ext>
          </a:extLst>
        </xdr:cNvPr>
        <xdr:cNvSpPr txBox="1"/>
      </xdr:nvSpPr>
      <xdr:spPr>
        <a:xfrm>
          <a:off x="9372111" y="959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124428</xdr:rowOff>
    </xdr:from>
    <xdr:to>
      <xdr:col>46</xdr:col>
      <xdr:colOff>38100</xdr:colOff>
      <xdr:row>57</xdr:row>
      <xdr:rowOff>54578</xdr:rowOff>
    </xdr:to>
    <xdr:sp macro="" textlink="">
      <xdr:nvSpPr>
        <xdr:cNvPr id="374" name="楕円 373">
          <a:extLst>
            <a:ext uri="{FF2B5EF4-FFF2-40B4-BE49-F238E27FC236}">
              <a16:creationId xmlns:a16="http://schemas.microsoft.com/office/drawing/2014/main" id="{AC55B07F-C18D-4166-830D-C61373792BEB}"/>
            </a:ext>
          </a:extLst>
        </xdr:cNvPr>
        <xdr:cNvSpPr/>
      </xdr:nvSpPr>
      <xdr:spPr>
        <a:xfrm>
          <a:off x="8699500" y="97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71105</xdr:rowOff>
    </xdr:from>
    <xdr:ext cx="534377" cy="259045"/>
    <xdr:sp macro="" textlink="">
      <xdr:nvSpPr>
        <xdr:cNvPr id="375" name="テキスト ボックス 374">
          <a:extLst>
            <a:ext uri="{FF2B5EF4-FFF2-40B4-BE49-F238E27FC236}">
              <a16:creationId xmlns:a16="http://schemas.microsoft.com/office/drawing/2014/main" id="{AD6B37CB-623A-4C1B-8FF6-FF80D946DC7D}"/>
            </a:ext>
          </a:extLst>
        </xdr:cNvPr>
        <xdr:cNvSpPr txBox="1"/>
      </xdr:nvSpPr>
      <xdr:spPr>
        <a:xfrm>
          <a:off x="8483111" y="950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88252</xdr:rowOff>
    </xdr:from>
    <xdr:to>
      <xdr:col>41</xdr:col>
      <xdr:colOff>101600</xdr:colOff>
      <xdr:row>57</xdr:row>
      <xdr:rowOff>18402</xdr:rowOff>
    </xdr:to>
    <xdr:sp macro="" textlink="">
      <xdr:nvSpPr>
        <xdr:cNvPr id="376" name="楕円 375">
          <a:extLst>
            <a:ext uri="{FF2B5EF4-FFF2-40B4-BE49-F238E27FC236}">
              <a16:creationId xmlns:a16="http://schemas.microsoft.com/office/drawing/2014/main" id="{850D4DF3-07D0-4DF1-8905-1D893B68598F}"/>
            </a:ext>
          </a:extLst>
        </xdr:cNvPr>
        <xdr:cNvSpPr/>
      </xdr:nvSpPr>
      <xdr:spPr>
        <a:xfrm>
          <a:off x="7810500" y="968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34929</xdr:rowOff>
    </xdr:from>
    <xdr:ext cx="534377" cy="259045"/>
    <xdr:sp macro="" textlink="">
      <xdr:nvSpPr>
        <xdr:cNvPr id="377" name="テキスト ボックス 376">
          <a:extLst>
            <a:ext uri="{FF2B5EF4-FFF2-40B4-BE49-F238E27FC236}">
              <a16:creationId xmlns:a16="http://schemas.microsoft.com/office/drawing/2014/main" id="{B462D433-67DB-4581-BD51-CEB72DDF2E1D}"/>
            </a:ext>
          </a:extLst>
        </xdr:cNvPr>
        <xdr:cNvSpPr txBox="1"/>
      </xdr:nvSpPr>
      <xdr:spPr>
        <a:xfrm>
          <a:off x="7594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4337</xdr:rowOff>
    </xdr:from>
    <xdr:to>
      <xdr:col>36</xdr:col>
      <xdr:colOff>165100</xdr:colOff>
      <xdr:row>57</xdr:row>
      <xdr:rowOff>105937</xdr:rowOff>
    </xdr:to>
    <xdr:sp macro="" textlink="">
      <xdr:nvSpPr>
        <xdr:cNvPr id="378" name="楕円 377">
          <a:extLst>
            <a:ext uri="{FF2B5EF4-FFF2-40B4-BE49-F238E27FC236}">
              <a16:creationId xmlns:a16="http://schemas.microsoft.com/office/drawing/2014/main" id="{1225A6C7-D38D-4DC1-9693-1221ECF0C3BD}"/>
            </a:ext>
          </a:extLst>
        </xdr:cNvPr>
        <xdr:cNvSpPr/>
      </xdr:nvSpPr>
      <xdr:spPr>
        <a:xfrm>
          <a:off x="6921500" y="97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97064</xdr:rowOff>
    </xdr:from>
    <xdr:ext cx="534377" cy="259045"/>
    <xdr:sp macro="" textlink="">
      <xdr:nvSpPr>
        <xdr:cNvPr id="379" name="テキスト ボックス 378">
          <a:extLst>
            <a:ext uri="{FF2B5EF4-FFF2-40B4-BE49-F238E27FC236}">
              <a16:creationId xmlns:a16="http://schemas.microsoft.com/office/drawing/2014/main" id="{3B542EF7-E924-4157-B556-6F516C4837A9}"/>
            </a:ext>
          </a:extLst>
        </xdr:cNvPr>
        <xdr:cNvSpPr txBox="1"/>
      </xdr:nvSpPr>
      <xdr:spPr>
        <a:xfrm>
          <a:off x="6705111" y="986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980B9196-3A9C-472F-8CCE-1741286712A1}"/>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4CFB365F-9641-4796-B538-44044FAA6134}"/>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8462AAE9-EA9D-4876-8CC8-AF6A1358E7FB}"/>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E5E4BBAC-871C-443E-99DD-15EA4F96D11B}"/>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1EAA148A-7BC3-4E63-9E17-84DBD5CBDA43}"/>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1F7FE139-E96D-4272-9AF6-7C3FEEBB3B0C}"/>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6B8B3F46-A62E-4CCD-995F-46D4B228B394}"/>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A5D31EE-7D91-4434-844C-6A5E69BA6EEA}"/>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F71F07DB-B0F3-4011-B004-8F3AD97466FB}"/>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E88FF9B1-6F1A-458F-BECD-6500024945A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29F0BABD-57C5-45A4-817A-2E4EA67D6C2F}"/>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C8F4031F-5E4C-4618-B147-D98D14C221E9}"/>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9C4326E9-E7CF-464D-9AB0-D8E3F93702D8}"/>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631F0FD-F510-4F79-8F1E-A5F23E2533FA}"/>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21E373C9-8E6B-4791-90B1-0E1F26671C14}"/>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id="{BE5B26CC-90E1-400D-8F75-C14DA1B4602B}"/>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312F2169-34FA-4643-B8FE-1C7771AC08E8}"/>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id="{92F14087-86D3-4F6A-8469-E63E205EBCAD}"/>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E2CC614B-92CE-464D-A007-D1964C1C486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id="{BCABF2DD-8829-4C36-8BE8-4F21708433BE}"/>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8D330F2D-3067-49E3-B225-50B8DFA34068}"/>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191FED6-8874-4EEA-A5DB-16BF59E92DB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B4D02890-42EF-46C6-BB0D-45E6DBDF7E72}"/>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a:extLst>
            <a:ext uri="{FF2B5EF4-FFF2-40B4-BE49-F238E27FC236}">
              <a16:creationId xmlns:a16="http://schemas.microsoft.com/office/drawing/2014/main" id="{8CF9B3F9-F53E-4DD6-A1E4-D165F3F30A24}"/>
            </a:ext>
          </a:extLst>
        </xdr:cNvPr>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a:extLst>
            <a:ext uri="{FF2B5EF4-FFF2-40B4-BE49-F238E27FC236}">
              <a16:creationId xmlns:a16="http://schemas.microsoft.com/office/drawing/2014/main" id="{2581BE62-8877-4CFC-81B0-2174D704F5EC}"/>
            </a:ext>
          </a:extLst>
        </xdr:cNvPr>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a:extLst>
            <a:ext uri="{FF2B5EF4-FFF2-40B4-BE49-F238E27FC236}">
              <a16:creationId xmlns:a16="http://schemas.microsoft.com/office/drawing/2014/main" id="{79C6E379-10E0-4D36-B7F8-B3FE20249AF9}"/>
            </a:ext>
          </a:extLst>
        </xdr:cNvPr>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a:extLst>
            <a:ext uri="{FF2B5EF4-FFF2-40B4-BE49-F238E27FC236}">
              <a16:creationId xmlns:a16="http://schemas.microsoft.com/office/drawing/2014/main" id="{E15E01FB-49F2-46DE-982F-D0B71EB55BA1}"/>
            </a:ext>
          </a:extLst>
        </xdr:cNvPr>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a:extLst>
            <a:ext uri="{FF2B5EF4-FFF2-40B4-BE49-F238E27FC236}">
              <a16:creationId xmlns:a16="http://schemas.microsoft.com/office/drawing/2014/main" id="{F2E2669A-CDFB-416B-AF2C-FE9082DF8205}"/>
            </a:ext>
          </a:extLst>
        </xdr:cNvPr>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164198</xdr:rowOff>
    </xdr:from>
    <xdr:to>
      <xdr:col>55</xdr:col>
      <xdr:colOff>0</xdr:colOff>
      <xdr:row>78</xdr:row>
      <xdr:rowOff>96838</xdr:rowOff>
    </xdr:to>
    <xdr:cxnSp macro="">
      <xdr:nvCxnSpPr>
        <xdr:cNvPr id="408" name="直線コネクタ 407">
          <a:extLst>
            <a:ext uri="{FF2B5EF4-FFF2-40B4-BE49-F238E27FC236}">
              <a16:creationId xmlns:a16="http://schemas.microsoft.com/office/drawing/2014/main" id="{3CECB7A1-0C05-4D7B-B3A6-27696B344B2B}"/>
            </a:ext>
          </a:extLst>
        </xdr:cNvPr>
        <xdr:cNvCxnSpPr/>
      </xdr:nvCxnSpPr>
      <xdr:spPr>
        <a:xfrm flipV="1">
          <a:off x="9639300" y="13194398"/>
          <a:ext cx="838200" cy="27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47134</xdr:rowOff>
    </xdr:from>
    <xdr:ext cx="469744" cy="259045"/>
    <xdr:sp macro="" textlink="">
      <xdr:nvSpPr>
        <xdr:cNvPr id="409" name="商工費平均値テキスト">
          <a:extLst>
            <a:ext uri="{FF2B5EF4-FFF2-40B4-BE49-F238E27FC236}">
              <a16:creationId xmlns:a16="http://schemas.microsoft.com/office/drawing/2014/main" id="{7A116A2D-B258-44F8-B841-6C9156F4F4E6}"/>
            </a:ext>
          </a:extLst>
        </xdr:cNvPr>
        <xdr:cNvSpPr txBox="1"/>
      </xdr:nvSpPr>
      <xdr:spPr>
        <a:xfrm>
          <a:off x="10528300" y="13248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a:extLst>
            <a:ext uri="{FF2B5EF4-FFF2-40B4-BE49-F238E27FC236}">
              <a16:creationId xmlns:a16="http://schemas.microsoft.com/office/drawing/2014/main" id="{6E04C7C5-1FFE-479E-B8A7-AB3536418A43}"/>
            </a:ext>
          </a:extLst>
        </xdr:cNvPr>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96838</xdr:rowOff>
    </xdr:from>
    <xdr:to>
      <xdr:col>50</xdr:col>
      <xdr:colOff>114300</xdr:colOff>
      <xdr:row>78</xdr:row>
      <xdr:rowOff>114325</xdr:rowOff>
    </xdr:to>
    <xdr:cxnSp macro="">
      <xdr:nvCxnSpPr>
        <xdr:cNvPr id="411" name="直線コネクタ 410">
          <a:extLst>
            <a:ext uri="{FF2B5EF4-FFF2-40B4-BE49-F238E27FC236}">
              <a16:creationId xmlns:a16="http://schemas.microsoft.com/office/drawing/2014/main" id="{71CA33DA-C0D2-4735-B86B-1260D19A1362}"/>
            </a:ext>
          </a:extLst>
        </xdr:cNvPr>
        <xdr:cNvCxnSpPr/>
      </xdr:nvCxnSpPr>
      <xdr:spPr>
        <a:xfrm flipV="1">
          <a:off x="8750300" y="13469938"/>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a:extLst>
            <a:ext uri="{FF2B5EF4-FFF2-40B4-BE49-F238E27FC236}">
              <a16:creationId xmlns:a16="http://schemas.microsoft.com/office/drawing/2014/main" id="{735AF12D-175F-4387-9862-6BA9EBFD608E}"/>
            </a:ext>
          </a:extLst>
        </xdr:cNvPr>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a:extLst>
            <a:ext uri="{FF2B5EF4-FFF2-40B4-BE49-F238E27FC236}">
              <a16:creationId xmlns:a16="http://schemas.microsoft.com/office/drawing/2014/main" id="{E7CFC078-6C42-483E-8E4A-761792E33767}"/>
            </a:ext>
          </a:extLst>
        </xdr:cNvPr>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86855</xdr:rowOff>
    </xdr:from>
    <xdr:to>
      <xdr:col>45</xdr:col>
      <xdr:colOff>177800</xdr:colOff>
      <xdr:row>78</xdr:row>
      <xdr:rowOff>114325</xdr:rowOff>
    </xdr:to>
    <xdr:cxnSp macro="">
      <xdr:nvCxnSpPr>
        <xdr:cNvPr id="414" name="直線コネクタ 413">
          <a:extLst>
            <a:ext uri="{FF2B5EF4-FFF2-40B4-BE49-F238E27FC236}">
              <a16:creationId xmlns:a16="http://schemas.microsoft.com/office/drawing/2014/main" id="{AC9A7E9C-2BAF-4BB5-819A-638D0EFE72B3}"/>
            </a:ext>
          </a:extLst>
        </xdr:cNvPr>
        <xdr:cNvCxnSpPr/>
      </xdr:nvCxnSpPr>
      <xdr:spPr>
        <a:xfrm>
          <a:off x="7861300" y="13459955"/>
          <a:ext cx="889000" cy="2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a:extLst>
            <a:ext uri="{FF2B5EF4-FFF2-40B4-BE49-F238E27FC236}">
              <a16:creationId xmlns:a16="http://schemas.microsoft.com/office/drawing/2014/main" id="{D22546BB-B52A-44C1-88E9-1953E97A521D}"/>
            </a:ext>
          </a:extLst>
        </xdr:cNvPr>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a:extLst>
            <a:ext uri="{FF2B5EF4-FFF2-40B4-BE49-F238E27FC236}">
              <a16:creationId xmlns:a16="http://schemas.microsoft.com/office/drawing/2014/main" id="{7F617699-E0F5-47DD-B4A5-064BDA7142F2}"/>
            </a:ext>
          </a:extLst>
        </xdr:cNvPr>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86855</xdr:rowOff>
    </xdr:from>
    <xdr:to>
      <xdr:col>41</xdr:col>
      <xdr:colOff>50800</xdr:colOff>
      <xdr:row>78</xdr:row>
      <xdr:rowOff>108153</xdr:rowOff>
    </xdr:to>
    <xdr:cxnSp macro="">
      <xdr:nvCxnSpPr>
        <xdr:cNvPr id="417" name="直線コネクタ 416">
          <a:extLst>
            <a:ext uri="{FF2B5EF4-FFF2-40B4-BE49-F238E27FC236}">
              <a16:creationId xmlns:a16="http://schemas.microsoft.com/office/drawing/2014/main" id="{63249833-D9F4-4CF2-A8F8-513B8450A8BB}"/>
            </a:ext>
          </a:extLst>
        </xdr:cNvPr>
        <xdr:cNvCxnSpPr/>
      </xdr:nvCxnSpPr>
      <xdr:spPr>
        <a:xfrm flipV="1">
          <a:off x="6972300" y="13459955"/>
          <a:ext cx="889000" cy="2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a:extLst>
            <a:ext uri="{FF2B5EF4-FFF2-40B4-BE49-F238E27FC236}">
              <a16:creationId xmlns:a16="http://schemas.microsoft.com/office/drawing/2014/main" id="{B115F8CE-E9AF-4C1D-8122-7ECA0B8E1A38}"/>
            </a:ext>
          </a:extLst>
        </xdr:cNvPr>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a:extLst>
            <a:ext uri="{FF2B5EF4-FFF2-40B4-BE49-F238E27FC236}">
              <a16:creationId xmlns:a16="http://schemas.microsoft.com/office/drawing/2014/main" id="{4B72BDDF-CD4F-41F7-BF6A-A3CED00206DA}"/>
            </a:ext>
          </a:extLst>
        </xdr:cNvPr>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154927</xdr:rowOff>
    </xdr:from>
    <xdr:to>
      <xdr:col>36</xdr:col>
      <xdr:colOff>165100</xdr:colOff>
      <xdr:row>76</xdr:row>
      <xdr:rowOff>85077</xdr:rowOff>
    </xdr:to>
    <xdr:sp macro="" textlink="">
      <xdr:nvSpPr>
        <xdr:cNvPr id="420" name="フローチャート: 判断 419">
          <a:extLst>
            <a:ext uri="{FF2B5EF4-FFF2-40B4-BE49-F238E27FC236}">
              <a16:creationId xmlns:a16="http://schemas.microsoft.com/office/drawing/2014/main" id="{78856F3D-AC96-43BC-AC0F-DB25F85972C8}"/>
            </a:ext>
          </a:extLst>
        </xdr:cNvPr>
        <xdr:cNvSpPr/>
      </xdr:nvSpPr>
      <xdr:spPr>
        <a:xfrm>
          <a:off x="6921500" y="1301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101604</xdr:rowOff>
    </xdr:from>
    <xdr:ext cx="534377" cy="259045"/>
    <xdr:sp macro="" textlink="">
      <xdr:nvSpPr>
        <xdr:cNvPr id="421" name="テキスト ボックス 420">
          <a:extLst>
            <a:ext uri="{FF2B5EF4-FFF2-40B4-BE49-F238E27FC236}">
              <a16:creationId xmlns:a16="http://schemas.microsoft.com/office/drawing/2014/main" id="{8750E354-2AC4-4C6E-A425-D55144D0AB8C}"/>
            </a:ext>
          </a:extLst>
        </xdr:cNvPr>
        <xdr:cNvSpPr txBox="1"/>
      </xdr:nvSpPr>
      <xdr:spPr>
        <a:xfrm>
          <a:off x="6705111" y="1278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E4D344CF-91D1-4055-A319-C5B03A195DC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256D0F88-57F2-45A4-A902-ED337B60D205}"/>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9DCA9AC8-BCD0-4425-93BF-E4FC6F6C9D6D}"/>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9701FCFA-B4C3-4877-A750-640B0490F03A}"/>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8A4B8438-8081-404E-853E-584FC2BDBA13}"/>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113398</xdr:rowOff>
    </xdr:from>
    <xdr:to>
      <xdr:col>55</xdr:col>
      <xdr:colOff>50800</xdr:colOff>
      <xdr:row>77</xdr:row>
      <xdr:rowOff>43548</xdr:rowOff>
    </xdr:to>
    <xdr:sp macro="" textlink="">
      <xdr:nvSpPr>
        <xdr:cNvPr id="427" name="楕円 426">
          <a:extLst>
            <a:ext uri="{FF2B5EF4-FFF2-40B4-BE49-F238E27FC236}">
              <a16:creationId xmlns:a16="http://schemas.microsoft.com/office/drawing/2014/main" id="{4297C3A8-F022-4E08-8DFA-D62EC14A6432}"/>
            </a:ext>
          </a:extLst>
        </xdr:cNvPr>
        <xdr:cNvSpPr/>
      </xdr:nvSpPr>
      <xdr:spPr>
        <a:xfrm>
          <a:off x="10426700" y="1314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136275</xdr:rowOff>
    </xdr:from>
    <xdr:ext cx="534377" cy="259045"/>
    <xdr:sp macro="" textlink="">
      <xdr:nvSpPr>
        <xdr:cNvPr id="428" name="商工費該当値テキスト">
          <a:extLst>
            <a:ext uri="{FF2B5EF4-FFF2-40B4-BE49-F238E27FC236}">
              <a16:creationId xmlns:a16="http://schemas.microsoft.com/office/drawing/2014/main" id="{679B8D7B-9173-4B4E-95CA-1FC7A7A05271}"/>
            </a:ext>
          </a:extLst>
        </xdr:cNvPr>
        <xdr:cNvSpPr txBox="1"/>
      </xdr:nvSpPr>
      <xdr:spPr>
        <a:xfrm>
          <a:off x="10528300" y="1299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46038</xdr:rowOff>
    </xdr:from>
    <xdr:to>
      <xdr:col>50</xdr:col>
      <xdr:colOff>165100</xdr:colOff>
      <xdr:row>78</xdr:row>
      <xdr:rowOff>147638</xdr:rowOff>
    </xdr:to>
    <xdr:sp macro="" textlink="">
      <xdr:nvSpPr>
        <xdr:cNvPr id="429" name="楕円 428">
          <a:extLst>
            <a:ext uri="{FF2B5EF4-FFF2-40B4-BE49-F238E27FC236}">
              <a16:creationId xmlns:a16="http://schemas.microsoft.com/office/drawing/2014/main" id="{D78C5261-5615-4DA6-9CB2-C2D2A8A31E53}"/>
            </a:ext>
          </a:extLst>
        </xdr:cNvPr>
        <xdr:cNvSpPr/>
      </xdr:nvSpPr>
      <xdr:spPr>
        <a:xfrm>
          <a:off x="9588500" y="13419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138765</xdr:rowOff>
    </xdr:from>
    <xdr:ext cx="469744" cy="259045"/>
    <xdr:sp macro="" textlink="">
      <xdr:nvSpPr>
        <xdr:cNvPr id="430" name="テキスト ボックス 429">
          <a:extLst>
            <a:ext uri="{FF2B5EF4-FFF2-40B4-BE49-F238E27FC236}">
              <a16:creationId xmlns:a16="http://schemas.microsoft.com/office/drawing/2014/main" id="{89CB867C-6A83-4BE1-858C-3E698456FEFC}"/>
            </a:ext>
          </a:extLst>
        </xdr:cNvPr>
        <xdr:cNvSpPr txBox="1"/>
      </xdr:nvSpPr>
      <xdr:spPr>
        <a:xfrm>
          <a:off x="9404428" y="13511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63525</xdr:rowOff>
    </xdr:from>
    <xdr:to>
      <xdr:col>46</xdr:col>
      <xdr:colOff>38100</xdr:colOff>
      <xdr:row>78</xdr:row>
      <xdr:rowOff>165125</xdr:rowOff>
    </xdr:to>
    <xdr:sp macro="" textlink="">
      <xdr:nvSpPr>
        <xdr:cNvPr id="431" name="楕円 430">
          <a:extLst>
            <a:ext uri="{FF2B5EF4-FFF2-40B4-BE49-F238E27FC236}">
              <a16:creationId xmlns:a16="http://schemas.microsoft.com/office/drawing/2014/main" id="{E577AD3A-8651-4A24-ACFD-3AF81ED99DFF}"/>
            </a:ext>
          </a:extLst>
        </xdr:cNvPr>
        <xdr:cNvSpPr/>
      </xdr:nvSpPr>
      <xdr:spPr>
        <a:xfrm>
          <a:off x="8699500" y="1343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156252</xdr:rowOff>
    </xdr:from>
    <xdr:ext cx="469744" cy="259045"/>
    <xdr:sp macro="" textlink="">
      <xdr:nvSpPr>
        <xdr:cNvPr id="432" name="テキスト ボックス 431">
          <a:extLst>
            <a:ext uri="{FF2B5EF4-FFF2-40B4-BE49-F238E27FC236}">
              <a16:creationId xmlns:a16="http://schemas.microsoft.com/office/drawing/2014/main" id="{FCBE8CE6-0989-4FC8-ABF2-A8E1FCEF584C}"/>
            </a:ext>
          </a:extLst>
        </xdr:cNvPr>
        <xdr:cNvSpPr txBox="1"/>
      </xdr:nvSpPr>
      <xdr:spPr>
        <a:xfrm>
          <a:off x="8515428" y="1352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36055</xdr:rowOff>
    </xdr:from>
    <xdr:to>
      <xdr:col>41</xdr:col>
      <xdr:colOff>101600</xdr:colOff>
      <xdr:row>78</xdr:row>
      <xdr:rowOff>137655</xdr:rowOff>
    </xdr:to>
    <xdr:sp macro="" textlink="">
      <xdr:nvSpPr>
        <xdr:cNvPr id="433" name="楕円 432">
          <a:extLst>
            <a:ext uri="{FF2B5EF4-FFF2-40B4-BE49-F238E27FC236}">
              <a16:creationId xmlns:a16="http://schemas.microsoft.com/office/drawing/2014/main" id="{8000DB6C-6913-4A73-9A57-07E3D827EC75}"/>
            </a:ext>
          </a:extLst>
        </xdr:cNvPr>
        <xdr:cNvSpPr/>
      </xdr:nvSpPr>
      <xdr:spPr>
        <a:xfrm>
          <a:off x="7810500" y="1340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128782</xdr:rowOff>
    </xdr:from>
    <xdr:ext cx="469744" cy="259045"/>
    <xdr:sp macro="" textlink="">
      <xdr:nvSpPr>
        <xdr:cNvPr id="434" name="テキスト ボックス 433">
          <a:extLst>
            <a:ext uri="{FF2B5EF4-FFF2-40B4-BE49-F238E27FC236}">
              <a16:creationId xmlns:a16="http://schemas.microsoft.com/office/drawing/2014/main" id="{27210D3C-FD90-469E-804E-FB4BDE08BA16}"/>
            </a:ext>
          </a:extLst>
        </xdr:cNvPr>
        <xdr:cNvSpPr txBox="1"/>
      </xdr:nvSpPr>
      <xdr:spPr>
        <a:xfrm>
          <a:off x="7626428" y="135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57353</xdr:rowOff>
    </xdr:from>
    <xdr:to>
      <xdr:col>36</xdr:col>
      <xdr:colOff>165100</xdr:colOff>
      <xdr:row>78</xdr:row>
      <xdr:rowOff>158953</xdr:rowOff>
    </xdr:to>
    <xdr:sp macro="" textlink="">
      <xdr:nvSpPr>
        <xdr:cNvPr id="435" name="楕円 434">
          <a:extLst>
            <a:ext uri="{FF2B5EF4-FFF2-40B4-BE49-F238E27FC236}">
              <a16:creationId xmlns:a16="http://schemas.microsoft.com/office/drawing/2014/main" id="{2CBE54A8-8B6F-4779-851A-5B6EEB0D58E1}"/>
            </a:ext>
          </a:extLst>
        </xdr:cNvPr>
        <xdr:cNvSpPr/>
      </xdr:nvSpPr>
      <xdr:spPr>
        <a:xfrm>
          <a:off x="6921500" y="1343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150080</xdr:rowOff>
    </xdr:from>
    <xdr:ext cx="469744" cy="259045"/>
    <xdr:sp macro="" textlink="">
      <xdr:nvSpPr>
        <xdr:cNvPr id="436" name="テキスト ボックス 435">
          <a:extLst>
            <a:ext uri="{FF2B5EF4-FFF2-40B4-BE49-F238E27FC236}">
              <a16:creationId xmlns:a16="http://schemas.microsoft.com/office/drawing/2014/main" id="{68105FA4-E066-46D5-B79E-E1C3B3D9A509}"/>
            </a:ext>
          </a:extLst>
        </xdr:cNvPr>
        <xdr:cNvSpPr txBox="1"/>
      </xdr:nvSpPr>
      <xdr:spPr>
        <a:xfrm>
          <a:off x="6737428" y="135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F63164E2-63C6-46CE-87BC-685BCC2EDC9F}"/>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B8147AAB-CFAB-4E74-B141-952C7C2ED3E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18F4890C-2413-4863-B9EE-9612C164956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1F5447F8-5371-4DB2-98D0-C7B0B6EFCD83}"/>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87A9F2E7-AF4A-430A-AC22-6C7F38B94CE8}"/>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D3325839-EEB3-4687-863C-45EA06C58112}"/>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BF37813E-09F9-4AAC-BE66-32C48CCFA024}"/>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65440F23-7B7A-49FF-98DC-DB1A6CEF2048}"/>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9EB4FFCC-F2E2-423E-9708-5AA87C461182}"/>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2F84526-744A-4C73-A822-9EC7BE38F4E1}"/>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DB07EB15-5107-4AE4-BC41-D5C2B0AFC528}"/>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4CBFE76D-33F1-4F19-9A70-B68DADDBF5C2}"/>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402F26FD-9C37-4DA2-9383-7BE19E58CA19}"/>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547F29AD-F389-40D0-A6CA-F27B07618552}"/>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4D3E1CC5-5415-4E5E-B9AD-D52FF684BF8F}"/>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5BE22EC-0550-47CA-B487-BC0BB5A5ACCF}"/>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ACF8AE96-2DF4-4A8E-A75D-A28F8BAEB4B7}"/>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A39B81BA-6615-4122-B6A9-F70FE910072B}"/>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B266F215-A054-4ADC-967E-DB81EB0F59D3}"/>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D9042553-629A-491D-A97A-DF86364A64AB}"/>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7AE7E515-B249-43F7-A41D-11FAB129D7F7}"/>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BC25B8E2-E79B-498A-AC24-C9B45A0491F6}"/>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170B0AC-A877-4275-BD01-7BED7177E82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a:extLst>
            <a:ext uri="{FF2B5EF4-FFF2-40B4-BE49-F238E27FC236}">
              <a16:creationId xmlns:a16="http://schemas.microsoft.com/office/drawing/2014/main" id="{B7CA021D-9C25-466B-BBFF-80C7F066A0CA}"/>
            </a:ext>
          </a:extLst>
        </xdr:cNvPr>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a:extLst>
            <a:ext uri="{FF2B5EF4-FFF2-40B4-BE49-F238E27FC236}">
              <a16:creationId xmlns:a16="http://schemas.microsoft.com/office/drawing/2014/main" id="{C2399105-6A16-447F-A0F8-8267C41E2FDB}"/>
            </a:ext>
          </a:extLst>
        </xdr:cNvPr>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a:extLst>
            <a:ext uri="{FF2B5EF4-FFF2-40B4-BE49-F238E27FC236}">
              <a16:creationId xmlns:a16="http://schemas.microsoft.com/office/drawing/2014/main" id="{15AF4130-E362-4A77-A875-643F2EC167E0}"/>
            </a:ext>
          </a:extLst>
        </xdr:cNvPr>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a:extLst>
            <a:ext uri="{FF2B5EF4-FFF2-40B4-BE49-F238E27FC236}">
              <a16:creationId xmlns:a16="http://schemas.microsoft.com/office/drawing/2014/main" id="{363075FA-A165-4A7B-94BE-12553B2E64E9}"/>
            </a:ext>
          </a:extLst>
        </xdr:cNvPr>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a:extLst>
            <a:ext uri="{FF2B5EF4-FFF2-40B4-BE49-F238E27FC236}">
              <a16:creationId xmlns:a16="http://schemas.microsoft.com/office/drawing/2014/main" id="{51B035F6-8643-49C7-BEF5-A937EBFC7A28}"/>
            </a:ext>
          </a:extLst>
        </xdr:cNvPr>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18839</xdr:rowOff>
    </xdr:from>
    <xdr:to>
      <xdr:col>55</xdr:col>
      <xdr:colOff>0</xdr:colOff>
      <xdr:row>98</xdr:row>
      <xdr:rowOff>29324</xdr:rowOff>
    </xdr:to>
    <xdr:cxnSp macro="">
      <xdr:nvCxnSpPr>
        <xdr:cNvPr id="465" name="直線コネクタ 464">
          <a:extLst>
            <a:ext uri="{FF2B5EF4-FFF2-40B4-BE49-F238E27FC236}">
              <a16:creationId xmlns:a16="http://schemas.microsoft.com/office/drawing/2014/main" id="{2A1E4CF2-B68E-488C-8A19-0825AE512A99}"/>
            </a:ext>
          </a:extLst>
        </xdr:cNvPr>
        <xdr:cNvCxnSpPr/>
      </xdr:nvCxnSpPr>
      <xdr:spPr>
        <a:xfrm>
          <a:off x="9639300" y="16820939"/>
          <a:ext cx="838200" cy="1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a:extLst>
            <a:ext uri="{FF2B5EF4-FFF2-40B4-BE49-F238E27FC236}">
              <a16:creationId xmlns:a16="http://schemas.microsoft.com/office/drawing/2014/main" id="{EA6E6057-D880-47DE-AC64-B62101370D7D}"/>
            </a:ext>
          </a:extLst>
        </xdr:cNvPr>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a:extLst>
            <a:ext uri="{FF2B5EF4-FFF2-40B4-BE49-F238E27FC236}">
              <a16:creationId xmlns:a16="http://schemas.microsoft.com/office/drawing/2014/main" id="{83A3BACE-90FB-4E06-B635-CE3D3115EE5B}"/>
            </a:ext>
          </a:extLst>
        </xdr:cNvPr>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65398</xdr:rowOff>
    </xdr:from>
    <xdr:to>
      <xdr:col>50</xdr:col>
      <xdr:colOff>114300</xdr:colOff>
      <xdr:row>98</xdr:row>
      <xdr:rowOff>18839</xdr:rowOff>
    </xdr:to>
    <xdr:cxnSp macro="">
      <xdr:nvCxnSpPr>
        <xdr:cNvPr id="468" name="直線コネクタ 467">
          <a:extLst>
            <a:ext uri="{FF2B5EF4-FFF2-40B4-BE49-F238E27FC236}">
              <a16:creationId xmlns:a16="http://schemas.microsoft.com/office/drawing/2014/main" id="{2F9D01D6-998E-4843-BAAC-ED280BDADC2C}"/>
            </a:ext>
          </a:extLst>
        </xdr:cNvPr>
        <xdr:cNvCxnSpPr/>
      </xdr:nvCxnSpPr>
      <xdr:spPr>
        <a:xfrm>
          <a:off x="8750300" y="16696048"/>
          <a:ext cx="889000" cy="12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a:extLst>
            <a:ext uri="{FF2B5EF4-FFF2-40B4-BE49-F238E27FC236}">
              <a16:creationId xmlns:a16="http://schemas.microsoft.com/office/drawing/2014/main" id="{F93FA75A-6E27-448F-9611-4745DD9BB741}"/>
            </a:ext>
          </a:extLst>
        </xdr:cNvPr>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a:extLst>
            <a:ext uri="{FF2B5EF4-FFF2-40B4-BE49-F238E27FC236}">
              <a16:creationId xmlns:a16="http://schemas.microsoft.com/office/drawing/2014/main" id="{FE0FE4B2-993B-4B0F-9016-CECD49F95DF7}"/>
            </a:ext>
          </a:extLst>
        </xdr:cNvPr>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65398</xdr:rowOff>
    </xdr:from>
    <xdr:to>
      <xdr:col>45</xdr:col>
      <xdr:colOff>177800</xdr:colOff>
      <xdr:row>97</xdr:row>
      <xdr:rowOff>117015</xdr:rowOff>
    </xdr:to>
    <xdr:cxnSp macro="">
      <xdr:nvCxnSpPr>
        <xdr:cNvPr id="471" name="直線コネクタ 470">
          <a:extLst>
            <a:ext uri="{FF2B5EF4-FFF2-40B4-BE49-F238E27FC236}">
              <a16:creationId xmlns:a16="http://schemas.microsoft.com/office/drawing/2014/main" id="{9F42DB21-56CC-48ED-B739-04606F8A661E}"/>
            </a:ext>
          </a:extLst>
        </xdr:cNvPr>
        <xdr:cNvCxnSpPr/>
      </xdr:nvCxnSpPr>
      <xdr:spPr>
        <a:xfrm flipV="1">
          <a:off x="7861300" y="16696048"/>
          <a:ext cx="889000" cy="51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a:extLst>
            <a:ext uri="{FF2B5EF4-FFF2-40B4-BE49-F238E27FC236}">
              <a16:creationId xmlns:a16="http://schemas.microsoft.com/office/drawing/2014/main" id="{1FAF0B74-D2AF-425C-B942-FF1C0CC5A41A}"/>
            </a:ext>
          </a:extLst>
        </xdr:cNvPr>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128607</xdr:rowOff>
    </xdr:from>
    <xdr:ext cx="534377" cy="259045"/>
    <xdr:sp macro="" textlink="">
      <xdr:nvSpPr>
        <xdr:cNvPr id="473" name="テキスト ボックス 472">
          <a:extLst>
            <a:ext uri="{FF2B5EF4-FFF2-40B4-BE49-F238E27FC236}">
              <a16:creationId xmlns:a16="http://schemas.microsoft.com/office/drawing/2014/main" id="{F3E5C98B-ABDF-41A1-A69C-7097EC64CA2E}"/>
            </a:ext>
          </a:extLst>
        </xdr:cNvPr>
        <xdr:cNvSpPr txBox="1"/>
      </xdr:nvSpPr>
      <xdr:spPr>
        <a:xfrm>
          <a:off x="8483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117015</xdr:rowOff>
    </xdr:from>
    <xdr:to>
      <xdr:col>41</xdr:col>
      <xdr:colOff>50800</xdr:colOff>
      <xdr:row>98</xdr:row>
      <xdr:rowOff>16552</xdr:rowOff>
    </xdr:to>
    <xdr:cxnSp macro="">
      <xdr:nvCxnSpPr>
        <xdr:cNvPr id="474" name="直線コネクタ 473">
          <a:extLst>
            <a:ext uri="{FF2B5EF4-FFF2-40B4-BE49-F238E27FC236}">
              <a16:creationId xmlns:a16="http://schemas.microsoft.com/office/drawing/2014/main" id="{B207CDE2-9C35-42D1-AB8C-BE8E44FD3CA7}"/>
            </a:ext>
          </a:extLst>
        </xdr:cNvPr>
        <xdr:cNvCxnSpPr/>
      </xdr:nvCxnSpPr>
      <xdr:spPr>
        <a:xfrm flipV="1">
          <a:off x="6972300" y="16747665"/>
          <a:ext cx="889000" cy="70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a:extLst>
            <a:ext uri="{FF2B5EF4-FFF2-40B4-BE49-F238E27FC236}">
              <a16:creationId xmlns:a16="http://schemas.microsoft.com/office/drawing/2014/main" id="{7ACD4886-B1A5-4C1B-AF11-78FC6175D5DC}"/>
            </a:ext>
          </a:extLst>
        </xdr:cNvPr>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a:extLst>
            <a:ext uri="{FF2B5EF4-FFF2-40B4-BE49-F238E27FC236}">
              <a16:creationId xmlns:a16="http://schemas.microsoft.com/office/drawing/2014/main" id="{F43F63B4-CEFC-40FD-A155-7F35BFDB37C5}"/>
            </a:ext>
          </a:extLst>
        </xdr:cNvPr>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37762</xdr:rowOff>
    </xdr:from>
    <xdr:to>
      <xdr:col>36</xdr:col>
      <xdr:colOff>165100</xdr:colOff>
      <xdr:row>96</xdr:row>
      <xdr:rowOff>139362</xdr:rowOff>
    </xdr:to>
    <xdr:sp macro="" textlink="">
      <xdr:nvSpPr>
        <xdr:cNvPr id="477" name="フローチャート: 判断 476">
          <a:extLst>
            <a:ext uri="{FF2B5EF4-FFF2-40B4-BE49-F238E27FC236}">
              <a16:creationId xmlns:a16="http://schemas.microsoft.com/office/drawing/2014/main" id="{894EF21E-1B1C-46F7-A306-32B1A05E0099}"/>
            </a:ext>
          </a:extLst>
        </xdr:cNvPr>
        <xdr:cNvSpPr/>
      </xdr:nvSpPr>
      <xdr:spPr>
        <a:xfrm>
          <a:off x="6921500" y="164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155889</xdr:rowOff>
    </xdr:from>
    <xdr:ext cx="534377" cy="259045"/>
    <xdr:sp macro="" textlink="">
      <xdr:nvSpPr>
        <xdr:cNvPr id="478" name="テキスト ボックス 477">
          <a:extLst>
            <a:ext uri="{FF2B5EF4-FFF2-40B4-BE49-F238E27FC236}">
              <a16:creationId xmlns:a16="http://schemas.microsoft.com/office/drawing/2014/main" id="{910D918F-0D03-4BD2-A8BE-94C96F9E9983}"/>
            </a:ext>
          </a:extLst>
        </xdr:cNvPr>
        <xdr:cNvSpPr txBox="1"/>
      </xdr:nvSpPr>
      <xdr:spPr>
        <a:xfrm>
          <a:off x="6705111" y="1627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B5048450-F511-44CC-BC43-A7819550EBC8}"/>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BE9E0F5E-2C62-4997-9821-2E07D3924BB2}"/>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46BD41CA-34AC-41C3-B0A0-D37FF04A8567}"/>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4FB579CD-FF6D-44F7-B386-0A3FE0C874C6}"/>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D00DF1A1-E70B-46F5-933D-D2F63E9FB5FE}"/>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149974</xdr:rowOff>
    </xdr:from>
    <xdr:to>
      <xdr:col>55</xdr:col>
      <xdr:colOff>50800</xdr:colOff>
      <xdr:row>98</xdr:row>
      <xdr:rowOff>80124</xdr:rowOff>
    </xdr:to>
    <xdr:sp macro="" textlink="">
      <xdr:nvSpPr>
        <xdr:cNvPr id="484" name="楕円 483">
          <a:extLst>
            <a:ext uri="{FF2B5EF4-FFF2-40B4-BE49-F238E27FC236}">
              <a16:creationId xmlns:a16="http://schemas.microsoft.com/office/drawing/2014/main" id="{0DEA809C-583B-4EA4-8E84-C6754547EB06}"/>
            </a:ext>
          </a:extLst>
        </xdr:cNvPr>
        <xdr:cNvSpPr/>
      </xdr:nvSpPr>
      <xdr:spPr>
        <a:xfrm>
          <a:off x="10426700" y="1678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64901</xdr:rowOff>
    </xdr:from>
    <xdr:ext cx="534377" cy="259045"/>
    <xdr:sp macro="" textlink="">
      <xdr:nvSpPr>
        <xdr:cNvPr id="485" name="土木費該当値テキスト">
          <a:extLst>
            <a:ext uri="{FF2B5EF4-FFF2-40B4-BE49-F238E27FC236}">
              <a16:creationId xmlns:a16="http://schemas.microsoft.com/office/drawing/2014/main" id="{0F4A9C8A-93AF-402F-91DE-0A0BD9FC5466}"/>
            </a:ext>
          </a:extLst>
        </xdr:cNvPr>
        <xdr:cNvSpPr txBox="1"/>
      </xdr:nvSpPr>
      <xdr:spPr>
        <a:xfrm>
          <a:off x="10528300" y="166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139489</xdr:rowOff>
    </xdr:from>
    <xdr:to>
      <xdr:col>50</xdr:col>
      <xdr:colOff>165100</xdr:colOff>
      <xdr:row>98</xdr:row>
      <xdr:rowOff>69639</xdr:rowOff>
    </xdr:to>
    <xdr:sp macro="" textlink="">
      <xdr:nvSpPr>
        <xdr:cNvPr id="486" name="楕円 485">
          <a:extLst>
            <a:ext uri="{FF2B5EF4-FFF2-40B4-BE49-F238E27FC236}">
              <a16:creationId xmlns:a16="http://schemas.microsoft.com/office/drawing/2014/main" id="{65E83DA0-F824-450D-9F18-E6D5A777655F}"/>
            </a:ext>
          </a:extLst>
        </xdr:cNvPr>
        <xdr:cNvSpPr/>
      </xdr:nvSpPr>
      <xdr:spPr>
        <a:xfrm>
          <a:off x="9588500" y="1677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60766</xdr:rowOff>
    </xdr:from>
    <xdr:ext cx="534377" cy="259045"/>
    <xdr:sp macro="" textlink="">
      <xdr:nvSpPr>
        <xdr:cNvPr id="487" name="テキスト ボックス 486">
          <a:extLst>
            <a:ext uri="{FF2B5EF4-FFF2-40B4-BE49-F238E27FC236}">
              <a16:creationId xmlns:a16="http://schemas.microsoft.com/office/drawing/2014/main" id="{9952C274-A53C-4A01-8CA1-B71CC6ACDD78}"/>
            </a:ext>
          </a:extLst>
        </xdr:cNvPr>
        <xdr:cNvSpPr txBox="1"/>
      </xdr:nvSpPr>
      <xdr:spPr>
        <a:xfrm>
          <a:off x="9372111" y="1686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14598</xdr:rowOff>
    </xdr:from>
    <xdr:to>
      <xdr:col>46</xdr:col>
      <xdr:colOff>38100</xdr:colOff>
      <xdr:row>97</xdr:row>
      <xdr:rowOff>116198</xdr:rowOff>
    </xdr:to>
    <xdr:sp macro="" textlink="">
      <xdr:nvSpPr>
        <xdr:cNvPr id="488" name="楕円 487">
          <a:extLst>
            <a:ext uri="{FF2B5EF4-FFF2-40B4-BE49-F238E27FC236}">
              <a16:creationId xmlns:a16="http://schemas.microsoft.com/office/drawing/2014/main" id="{7B6605C4-B697-4C2A-8B66-DCD2B08EC7E1}"/>
            </a:ext>
          </a:extLst>
        </xdr:cNvPr>
        <xdr:cNvSpPr/>
      </xdr:nvSpPr>
      <xdr:spPr>
        <a:xfrm>
          <a:off x="8699500" y="166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132725</xdr:rowOff>
    </xdr:from>
    <xdr:ext cx="534377" cy="259045"/>
    <xdr:sp macro="" textlink="">
      <xdr:nvSpPr>
        <xdr:cNvPr id="489" name="テキスト ボックス 488">
          <a:extLst>
            <a:ext uri="{FF2B5EF4-FFF2-40B4-BE49-F238E27FC236}">
              <a16:creationId xmlns:a16="http://schemas.microsoft.com/office/drawing/2014/main" id="{47FEDD53-1F68-471A-8538-616C1C966FD9}"/>
            </a:ext>
          </a:extLst>
        </xdr:cNvPr>
        <xdr:cNvSpPr txBox="1"/>
      </xdr:nvSpPr>
      <xdr:spPr>
        <a:xfrm>
          <a:off x="8483111" y="16420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66215</xdr:rowOff>
    </xdr:from>
    <xdr:to>
      <xdr:col>41</xdr:col>
      <xdr:colOff>101600</xdr:colOff>
      <xdr:row>97</xdr:row>
      <xdr:rowOff>167815</xdr:rowOff>
    </xdr:to>
    <xdr:sp macro="" textlink="">
      <xdr:nvSpPr>
        <xdr:cNvPr id="490" name="楕円 489">
          <a:extLst>
            <a:ext uri="{FF2B5EF4-FFF2-40B4-BE49-F238E27FC236}">
              <a16:creationId xmlns:a16="http://schemas.microsoft.com/office/drawing/2014/main" id="{AFC1A0E3-647D-46C8-9F29-5CEC72080B63}"/>
            </a:ext>
          </a:extLst>
        </xdr:cNvPr>
        <xdr:cNvSpPr/>
      </xdr:nvSpPr>
      <xdr:spPr>
        <a:xfrm>
          <a:off x="7810500" y="1669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158942</xdr:rowOff>
    </xdr:from>
    <xdr:ext cx="534377" cy="259045"/>
    <xdr:sp macro="" textlink="">
      <xdr:nvSpPr>
        <xdr:cNvPr id="491" name="テキスト ボックス 490">
          <a:extLst>
            <a:ext uri="{FF2B5EF4-FFF2-40B4-BE49-F238E27FC236}">
              <a16:creationId xmlns:a16="http://schemas.microsoft.com/office/drawing/2014/main" id="{7B8F5A1C-A1C4-4B06-8FFF-1EC4A4D77917}"/>
            </a:ext>
          </a:extLst>
        </xdr:cNvPr>
        <xdr:cNvSpPr txBox="1"/>
      </xdr:nvSpPr>
      <xdr:spPr>
        <a:xfrm>
          <a:off x="7594111" y="1678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137202</xdr:rowOff>
    </xdr:from>
    <xdr:to>
      <xdr:col>36</xdr:col>
      <xdr:colOff>165100</xdr:colOff>
      <xdr:row>98</xdr:row>
      <xdr:rowOff>67352</xdr:rowOff>
    </xdr:to>
    <xdr:sp macro="" textlink="">
      <xdr:nvSpPr>
        <xdr:cNvPr id="492" name="楕円 491">
          <a:extLst>
            <a:ext uri="{FF2B5EF4-FFF2-40B4-BE49-F238E27FC236}">
              <a16:creationId xmlns:a16="http://schemas.microsoft.com/office/drawing/2014/main" id="{AD003144-5DB9-46A7-AD88-D62D5732B65D}"/>
            </a:ext>
          </a:extLst>
        </xdr:cNvPr>
        <xdr:cNvSpPr/>
      </xdr:nvSpPr>
      <xdr:spPr>
        <a:xfrm>
          <a:off x="6921500" y="1676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58479</xdr:rowOff>
    </xdr:from>
    <xdr:ext cx="534377" cy="259045"/>
    <xdr:sp macro="" textlink="">
      <xdr:nvSpPr>
        <xdr:cNvPr id="493" name="テキスト ボックス 492">
          <a:extLst>
            <a:ext uri="{FF2B5EF4-FFF2-40B4-BE49-F238E27FC236}">
              <a16:creationId xmlns:a16="http://schemas.microsoft.com/office/drawing/2014/main" id="{3F896FB3-BE03-4E20-8482-15739E4A74C6}"/>
            </a:ext>
          </a:extLst>
        </xdr:cNvPr>
        <xdr:cNvSpPr txBox="1"/>
      </xdr:nvSpPr>
      <xdr:spPr>
        <a:xfrm>
          <a:off x="6705111" y="16860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72329F3E-D16F-46A2-9774-A8D756FE3018}"/>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7DDD96D3-7549-4258-8B92-08408FDF0821}"/>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D6A9196-8B79-42C1-8FB4-AB9218F5A753}"/>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4141967A-D2D5-49DB-83B6-5B48C60BC439}"/>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64CC10A1-73F3-487E-992C-36BFE62BA4CB}"/>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E93F58D-FD4F-4F7D-A48C-5E5FF722A17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C60BBB44-D90C-4F65-B05F-773CFCDE097F}"/>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F664A13C-B178-43F1-9A75-7ED700875EEF}"/>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3E566DE9-3807-48DC-B03A-8681AECB35C4}"/>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784008E7-29C7-46AF-978D-6A0CC8562A63}"/>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a:extLst>
            <a:ext uri="{FF2B5EF4-FFF2-40B4-BE49-F238E27FC236}">
              <a16:creationId xmlns:a16="http://schemas.microsoft.com/office/drawing/2014/main" id="{236B09AD-3854-409D-9110-2216DB3AD698}"/>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a:extLst>
            <a:ext uri="{FF2B5EF4-FFF2-40B4-BE49-F238E27FC236}">
              <a16:creationId xmlns:a16="http://schemas.microsoft.com/office/drawing/2014/main" id="{74C21FC7-E5B0-4395-84F6-143308764CA5}"/>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a:extLst>
            <a:ext uri="{FF2B5EF4-FFF2-40B4-BE49-F238E27FC236}">
              <a16:creationId xmlns:a16="http://schemas.microsoft.com/office/drawing/2014/main" id="{86067EF2-E485-4B50-9CA7-D02002A6DF93}"/>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a:extLst>
            <a:ext uri="{FF2B5EF4-FFF2-40B4-BE49-F238E27FC236}">
              <a16:creationId xmlns:a16="http://schemas.microsoft.com/office/drawing/2014/main" id="{099E5B10-5D5D-4D25-A0AC-D03E8FAA752E}"/>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a:extLst>
            <a:ext uri="{FF2B5EF4-FFF2-40B4-BE49-F238E27FC236}">
              <a16:creationId xmlns:a16="http://schemas.microsoft.com/office/drawing/2014/main" id="{0F7F94A8-3B4D-4DF1-8A18-7C79A0AECA81}"/>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a:extLst>
            <a:ext uri="{FF2B5EF4-FFF2-40B4-BE49-F238E27FC236}">
              <a16:creationId xmlns:a16="http://schemas.microsoft.com/office/drawing/2014/main" id="{E5309BCF-1034-467D-AC8B-EA70BFB6232C}"/>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a:extLst>
            <a:ext uri="{FF2B5EF4-FFF2-40B4-BE49-F238E27FC236}">
              <a16:creationId xmlns:a16="http://schemas.microsoft.com/office/drawing/2014/main" id="{09F4F771-4301-4AE2-A44D-11664477AF1C}"/>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a:extLst>
            <a:ext uri="{FF2B5EF4-FFF2-40B4-BE49-F238E27FC236}">
              <a16:creationId xmlns:a16="http://schemas.microsoft.com/office/drawing/2014/main" id="{FB294B79-F877-4B98-AFD9-195697ECA41C}"/>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a:extLst>
            <a:ext uri="{FF2B5EF4-FFF2-40B4-BE49-F238E27FC236}">
              <a16:creationId xmlns:a16="http://schemas.microsoft.com/office/drawing/2014/main" id="{21C838B3-7C42-4ADE-A8C5-97EE522C712C}"/>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23F09EDA-0DB0-4A04-A1FF-C403CB96BC67}"/>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7B78999F-FEB6-4E84-A641-50A6620DAA7C}"/>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AFD6F136-DF4D-44D0-BF6A-9A34D82EC375}"/>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a:extLst>
            <a:ext uri="{FF2B5EF4-FFF2-40B4-BE49-F238E27FC236}">
              <a16:creationId xmlns:a16="http://schemas.microsoft.com/office/drawing/2014/main" id="{CA9A8632-6708-4C00-92A3-3A9394AA5728}"/>
            </a:ext>
          </a:extLst>
        </xdr:cNvPr>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a:extLst>
            <a:ext uri="{FF2B5EF4-FFF2-40B4-BE49-F238E27FC236}">
              <a16:creationId xmlns:a16="http://schemas.microsoft.com/office/drawing/2014/main" id="{C7DDC24C-845F-4567-B012-C8A77C58381E}"/>
            </a:ext>
          </a:extLst>
        </xdr:cNvPr>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a:extLst>
            <a:ext uri="{FF2B5EF4-FFF2-40B4-BE49-F238E27FC236}">
              <a16:creationId xmlns:a16="http://schemas.microsoft.com/office/drawing/2014/main" id="{BDFB93D7-E719-4712-9CD8-8DD4905326B1}"/>
            </a:ext>
          </a:extLst>
        </xdr:cNvPr>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a:extLst>
            <a:ext uri="{FF2B5EF4-FFF2-40B4-BE49-F238E27FC236}">
              <a16:creationId xmlns:a16="http://schemas.microsoft.com/office/drawing/2014/main" id="{18FF821A-553F-4AE2-A87B-2D1F53D3475D}"/>
            </a:ext>
          </a:extLst>
        </xdr:cNvPr>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a:extLst>
            <a:ext uri="{FF2B5EF4-FFF2-40B4-BE49-F238E27FC236}">
              <a16:creationId xmlns:a16="http://schemas.microsoft.com/office/drawing/2014/main" id="{77D3A7A1-EF75-45FF-BC8F-33D7B448D91A}"/>
            </a:ext>
          </a:extLst>
        </xdr:cNvPr>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2540</xdr:rowOff>
    </xdr:from>
    <xdr:to>
      <xdr:col>85</xdr:col>
      <xdr:colOff>127000</xdr:colOff>
      <xdr:row>39</xdr:row>
      <xdr:rowOff>75006</xdr:rowOff>
    </xdr:to>
    <xdr:cxnSp macro="">
      <xdr:nvCxnSpPr>
        <xdr:cNvPr id="521" name="直線コネクタ 520">
          <a:extLst>
            <a:ext uri="{FF2B5EF4-FFF2-40B4-BE49-F238E27FC236}">
              <a16:creationId xmlns:a16="http://schemas.microsoft.com/office/drawing/2014/main" id="{A0C8CA80-06B5-4306-B237-0D199A793B38}"/>
            </a:ext>
          </a:extLst>
        </xdr:cNvPr>
        <xdr:cNvCxnSpPr/>
      </xdr:nvCxnSpPr>
      <xdr:spPr>
        <a:xfrm flipV="1">
          <a:off x="15481300" y="6689090"/>
          <a:ext cx="838200" cy="7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a:extLst>
            <a:ext uri="{FF2B5EF4-FFF2-40B4-BE49-F238E27FC236}">
              <a16:creationId xmlns:a16="http://schemas.microsoft.com/office/drawing/2014/main" id="{52699D30-32A0-4060-A47C-6C3178E5A9C3}"/>
            </a:ext>
          </a:extLst>
        </xdr:cNvPr>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a:extLst>
            <a:ext uri="{FF2B5EF4-FFF2-40B4-BE49-F238E27FC236}">
              <a16:creationId xmlns:a16="http://schemas.microsoft.com/office/drawing/2014/main" id="{A0666F4C-732F-43F5-A188-AD56EFD66A26}"/>
            </a:ext>
          </a:extLst>
        </xdr:cNvPr>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55621</xdr:rowOff>
    </xdr:from>
    <xdr:to>
      <xdr:col>81</xdr:col>
      <xdr:colOff>50800</xdr:colOff>
      <xdr:row>39</xdr:row>
      <xdr:rowOff>75006</xdr:rowOff>
    </xdr:to>
    <xdr:cxnSp macro="">
      <xdr:nvCxnSpPr>
        <xdr:cNvPr id="524" name="直線コネクタ 523">
          <a:extLst>
            <a:ext uri="{FF2B5EF4-FFF2-40B4-BE49-F238E27FC236}">
              <a16:creationId xmlns:a16="http://schemas.microsoft.com/office/drawing/2014/main" id="{95202A58-DC67-4E55-9C9C-C44E4FB445B5}"/>
            </a:ext>
          </a:extLst>
        </xdr:cNvPr>
        <xdr:cNvCxnSpPr/>
      </xdr:nvCxnSpPr>
      <xdr:spPr>
        <a:xfrm>
          <a:off x="14592300" y="6742171"/>
          <a:ext cx="8890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a:extLst>
            <a:ext uri="{FF2B5EF4-FFF2-40B4-BE49-F238E27FC236}">
              <a16:creationId xmlns:a16="http://schemas.microsoft.com/office/drawing/2014/main" id="{A1CD1E72-E06C-4D72-8CD9-8D97D8AF40FD}"/>
            </a:ext>
          </a:extLst>
        </xdr:cNvPr>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a:extLst>
            <a:ext uri="{FF2B5EF4-FFF2-40B4-BE49-F238E27FC236}">
              <a16:creationId xmlns:a16="http://schemas.microsoft.com/office/drawing/2014/main" id="{0618EE3B-5912-4170-9C3D-2F0DDF5A5842}"/>
            </a:ext>
          </a:extLst>
        </xdr:cNvPr>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29697</xdr:rowOff>
    </xdr:from>
    <xdr:to>
      <xdr:col>76</xdr:col>
      <xdr:colOff>114300</xdr:colOff>
      <xdr:row>39</xdr:row>
      <xdr:rowOff>55621</xdr:rowOff>
    </xdr:to>
    <xdr:cxnSp macro="">
      <xdr:nvCxnSpPr>
        <xdr:cNvPr id="527" name="直線コネクタ 526">
          <a:extLst>
            <a:ext uri="{FF2B5EF4-FFF2-40B4-BE49-F238E27FC236}">
              <a16:creationId xmlns:a16="http://schemas.microsoft.com/office/drawing/2014/main" id="{17B2FF60-2497-4706-9832-ED388A66D69A}"/>
            </a:ext>
          </a:extLst>
        </xdr:cNvPr>
        <xdr:cNvCxnSpPr/>
      </xdr:nvCxnSpPr>
      <xdr:spPr>
        <a:xfrm>
          <a:off x="13703300" y="6716247"/>
          <a:ext cx="889000" cy="2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a:extLst>
            <a:ext uri="{FF2B5EF4-FFF2-40B4-BE49-F238E27FC236}">
              <a16:creationId xmlns:a16="http://schemas.microsoft.com/office/drawing/2014/main" id="{02C2575A-608B-4937-961D-1540D315ACC6}"/>
            </a:ext>
          </a:extLst>
        </xdr:cNvPr>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a:extLst>
            <a:ext uri="{FF2B5EF4-FFF2-40B4-BE49-F238E27FC236}">
              <a16:creationId xmlns:a16="http://schemas.microsoft.com/office/drawing/2014/main" id="{F25D0B4B-4238-4497-B3BA-F5409CA6B257}"/>
            </a:ext>
          </a:extLst>
        </xdr:cNvPr>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152364</xdr:rowOff>
    </xdr:from>
    <xdr:to>
      <xdr:col>71</xdr:col>
      <xdr:colOff>177800</xdr:colOff>
      <xdr:row>39</xdr:row>
      <xdr:rowOff>29697</xdr:rowOff>
    </xdr:to>
    <xdr:cxnSp macro="">
      <xdr:nvCxnSpPr>
        <xdr:cNvPr id="530" name="直線コネクタ 529">
          <a:extLst>
            <a:ext uri="{FF2B5EF4-FFF2-40B4-BE49-F238E27FC236}">
              <a16:creationId xmlns:a16="http://schemas.microsoft.com/office/drawing/2014/main" id="{0E84BE37-CD2F-49C6-BB1D-10E34FA47A17}"/>
            </a:ext>
          </a:extLst>
        </xdr:cNvPr>
        <xdr:cNvCxnSpPr/>
      </xdr:nvCxnSpPr>
      <xdr:spPr>
        <a:xfrm>
          <a:off x="12814300" y="6667464"/>
          <a:ext cx="889000" cy="4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a:extLst>
            <a:ext uri="{FF2B5EF4-FFF2-40B4-BE49-F238E27FC236}">
              <a16:creationId xmlns:a16="http://schemas.microsoft.com/office/drawing/2014/main" id="{EC47006E-F5E7-450B-A697-5D301ECC3113}"/>
            </a:ext>
          </a:extLst>
        </xdr:cNvPr>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a:extLst>
            <a:ext uri="{FF2B5EF4-FFF2-40B4-BE49-F238E27FC236}">
              <a16:creationId xmlns:a16="http://schemas.microsoft.com/office/drawing/2014/main" id="{BF2410ED-7A74-4F6B-9D35-56CEC79895D1}"/>
            </a:ext>
          </a:extLst>
        </xdr:cNvPr>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147787</xdr:rowOff>
    </xdr:from>
    <xdr:to>
      <xdr:col>67</xdr:col>
      <xdr:colOff>101600</xdr:colOff>
      <xdr:row>36</xdr:row>
      <xdr:rowOff>77937</xdr:rowOff>
    </xdr:to>
    <xdr:sp macro="" textlink="">
      <xdr:nvSpPr>
        <xdr:cNvPr id="533" name="フローチャート: 判断 532">
          <a:extLst>
            <a:ext uri="{FF2B5EF4-FFF2-40B4-BE49-F238E27FC236}">
              <a16:creationId xmlns:a16="http://schemas.microsoft.com/office/drawing/2014/main" id="{C24F4778-4852-475D-8490-C19B3EDE21C1}"/>
            </a:ext>
          </a:extLst>
        </xdr:cNvPr>
        <xdr:cNvSpPr/>
      </xdr:nvSpPr>
      <xdr:spPr>
        <a:xfrm>
          <a:off x="12763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94464</xdr:rowOff>
    </xdr:from>
    <xdr:ext cx="534377" cy="259045"/>
    <xdr:sp macro="" textlink="">
      <xdr:nvSpPr>
        <xdr:cNvPr id="534" name="テキスト ボックス 533">
          <a:extLst>
            <a:ext uri="{FF2B5EF4-FFF2-40B4-BE49-F238E27FC236}">
              <a16:creationId xmlns:a16="http://schemas.microsoft.com/office/drawing/2014/main" id="{EBE2D136-5DB0-4229-B267-7DA7E49C1E33}"/>
            </a:ext>
          </a:extLst>
        </xdr:cNvPr>
        <xdr:cNvSpPr txBox="1"/>
      </xdr:nvSpPr>
      <xdr:spPr>
        <a:xfrm>
          <a:off x="12547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F92773A3-B7CE-447A-A503-AD5115DA53D2}"/>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899C6562-695A-46B8-BB0D-A55E58AA523E}"/>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7941392C-FF06-45A9-9CD7-FB9A6F27B548}"/>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7E8CF309-02F3-4E2B-9AFB-3D144D54A5A4}"/>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3C7D95A7-5DCA-40E2-AC08-0784DEA18198}"/>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123190</xdr:rowOff>
    </xdr:from>
    <xdr:to>
      <xdr:col>85</xdr:col>
      <xdr:colOff>177800</xdr:colOff>
      <xdr:row>39</xdr:row>
      <xdr:rowOff>53340</xdr:rowOff>
    </xdr:to>
    <xdr:sp macro="" textlink="">
      <xdr:nvSpPr>
        <xdr:cNvPr id="540" name="楕円 539">
          <a:extLst>
            <a:ext uri="{FF2B5EF4-FFF2-40B4-BE49-F238E27FC236}">
              <a16:creationId xmlns:a16="http://schemas.microsoft.com/office/drawing/2014/main" id="{DCB9B32C-70BE-44C3-A401-22B9EDA8BBF1}"/>
            </a:ext>
          </a:extLst>
        </xdr:cNvPr>
        <xdr:cNvSpPr/>
      </xdr:nvSpPr>
      <xdr:spPr>
        <a:xfrm>
          <a:off x="162687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38117</xdr:rowOff>
    </xdr:from>
    <xdr:ext cx="469744" cy="259045"/>
    <xdr:sp macro="" textlink="">
      <xdr:nvSpPr>
        <xdr:cNvPr id="541" name="消防費該当値テキスト">
          <a:extLst>
            <a:ext uri="{FF2B5EF4-FFF2-40B4-BE49-F238E27FC236}">
              <a16:creationId xmlns:a16="http://schemas.microsoft.com/office/drawing/2014/main" id="{D0466499-CA3F-4E04-B6CB-09B09BAA2368}"/>
            </a:ext>
          </a:extLst>
        </xdr:cNvPr>
        <xdr:cNvSpPr txBox="1"/>
      </xdr:nvSpPr>
      <xdr:spPr>
        <a:xfrm>
          <a:off x="16370300" y="65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24206</xdr:rowOff>
    </xdr:from>
    <xdr:to>
      <xdr:col>81</xdr:col>
      <xdr:colOff>101600</xdr:colOff>
      <xdr:row>39</xdr:row>
      <xdr:rowOff>125806</xdr:rowOff>
    </xdr:to>
    <xdr:sp macro="" textlink="">
      <xdr:nvSpPr>
        <xdr:cNvPr id="542" name="楕円 541">
          <a:extLst>
            <a:ext uri="{FF2B5EF4-FFF2-40B4-BE49-F238E27FC236}">
              <a16:creationId xmlns:a16="http://schemas.microsoft.com/office/drawing/2014/main" id="{3C0503B0-2D8D-4A11-ADE6-8CE69251E7EB}"/>
            </a:ext>
          </a:extLst>
        </xdr:cNvPr>
        <xdr:cNvSpPr/>
      </xdr:nvSpPr>
      <xdr:spPr>
        <a:xfrm>
          <a:off x="15430500" y="671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116933</xdr:rowOff>
    </xdr:from>
    <xdr:ext cx="469744" cy="259045"/>
    <xdr:sp macro="" textlink="">
      <xdr:nvSpPr>
        <xdr:cNvPr id="543" name="テキスト ボックス 542">
          <a:extLst>
            <a:ext uri="{FF2B5EF4-FFF2-40B4-BE49-F238E27FC236}">
              <a16:creationId xmlns:a16="http://schemas.microsoft.com/office/drawing/2014/main" id="{16353524-EDC0-4428-B3C7-25A4FE88DD54}"/>
            </a:ext>
          </a:extLst>
        </xdr:cNvPr>
        <xdr:cNvSpPr txBox="1"/>
      </xdr:nvSpPr>
      <xdr:spPr>
        <a:xfrm>
          <a:off x="15246428" y="680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4821</xdr:rowOff>
    </xdr:from>
    <xdr:to>
      <xdr:col>76</xdr:col>
      <xdr:colOff>165100</xdr:colOff>
      <xdr:row>39</xdr:row>
      <xdr:rowOff>106421</xdr:rowOff>
    </xdr:to>
    <xdr:sp macro="" textlink="">
      <xdr:nvSpPr>
        <xdr:cNvPr id="544" name="楕円 543">
          <a:extLst>
            <a:ext uri="{FF2B5EF4-FFF2-40B4-BE49-F238E27FC236}">
              <a16:creationId xmlns:a16="http://schemas.microsoft.com/office/drawing/2014/main" id="{49039B02-8266-4A7C-92AC-35E0BB7B5377}"/>
            </a:ext>
          </a:extLst>
        </xdr:cNvPr>
        <xdr:cNvSpPr/>
      </xdr:nvSpPr>
      <xdr:spPr>
        <a:xfrm>
          <a:off x="14541500" y="669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97548</xdr:rowOff>
    </xdr:from>
    <xdr:ext cx="469744" cy="259045"/>
    <xdr:sp macro="" textlink="">
      <xdr:nvSpPr>
        <xdr:cNvPr id="545" name="テキスト ボックス 544">
          <a:extLst>
            <a:ext uri="{FF2B5EF4-FFF2-40B4-BE49-F238E27FC236}">
              <a16:creationId xmlns:a16="http://schemas.microsoft.com/office/drawing/2014/main" id="{7CB45525-BA38-45E7-AA50-3192518F52E9}"/>
            </a:ext>
          </a:extLst>
        </xdr:cNvPr>
        <xdr:cNvSpPr txBox="1"/>
      </xdr:nvSpPr>
      <xdr:spPr>
        <a:xfrm>
          <a:off x="14357428" y="6784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150347</xdr:rowOff>
    </xdr:from>
    <xdr:to>
      <xdr:col>72</xdr:col>
      <xdr:colOff>38100</xdr:colOff>
      <xdr:row>39</xdr:row>
      <xdr:rowOff>80497</xdr:rowOff>
    </xdr:to>
    <xdr:sp macro="" textlink="">
      <xdr:nvSpPr>
        <xdr:cNvPr id="546" name="楕円 545">
          <a:extLst>
            <a:ext uri="{FF2B5EF4-FFF2-40B4-BE49-F238E27FC236}">
              <a16:creationId xmlns:a16="http://schemas.microsoft.com/office/drawing/2014/main" id="{C2B31165-3A47-4768-9965-F5F26043AA69}"/>
            </a:ext>
          </a:extLst>
        </xdr:cNvPr>
        <xdr:cNvSpPr/>
      </xdr:nvSpPr>
      <xdr:spPr>
        <a:xfrm>
          <a:off x="13652500" y="666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71624</xdr:rowOff>
    </xdr:from>
    <xdr:ext cx="469744" cy="259045"/>
    <xdr:sp macro="" textlink="">
      <xdr:nvSpPr>
        <xdr:cNvPr id="547" name="テキスト ボックス 546">
          <a:extLst>
            <a:ext uri="{FF2B5EF4-FFF2-40B4-BE49-F238E27FC236}">
              <a16:creationId xmlns:a16="http://schemas.microsoft.com/office/drawing/2014/main" id="{AC574A68-CEE0-4A7F-BBDA-649FB8242157}"/>
            </a:ext>
          </a:extLst>
        </xdr:cNvPr>
        <xdr:cNvSpPr txBox="1"/>
      </xdr:nvSpPr>
      <xdr:spPr>
        <a:xfrm>
          <a:off x="13468428" y="6758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101564</xdr:rowOff>
    </xdr:from>
    <xdr:to>
      <xdr:col>67</xdr:col>
      <xdr:colOff>101600</xdr:colOff>
      <xdr:row>39</xdr:row>
      <xdr:rowOff>31714</xdr:rowOff>
    </xdr:to>
    <xdr:sp macro="" textlink="">
      <xdr:nvSpPr>
        <xdr:cNvPr id="548" name="楕円 547">
          <a:extLst>
            <a:ext uri="{FF2B5EF4-FFF2-40B4-BE49-F238E27FC236}">
              <a16:creationId xmlns:a16="http://schemas.microsoft.com/office/drawing/2014/main" id="{D560D561-26A7-4BEB-8CBA-417B9AA928B6}"/>
            </a:ext>
          </a:extLst>
        </xdr:cNvPr>
        <xdr:cNvSpPr/>
      </xdr:nvSpPr>
      <xdr:spPr>
        <a:xfrm>
          <a:off x="12763500" y="661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22841</xdr:rowOff>
    </xdr:from>
    <xdr:ext cx="469744" cy="259045"/>
    <xdr:sp macro="" textlink="">
      <xdr:nvSpPr>
        <xdr:cNvPr id="549" name="テキスト ボックス 548">
          <a:extLst>
            <a:ext uri="{FF2B5EF4-FFF2-40B4-BE49-F238E27FC236}">
              <a16:creationId xmlns:a16="http://schemas.microsoft.com/office/drawing/2014/main" id="{FD2B85A5-F7FC-4C8A-AD45-9276B1195DC1}"/>
            </a:ext>
          </a:extLst>
        </xdr:cNvPr>
        <xdr:cNvSpPr txBox="1"/>
      </xdr:nvSpPr>
      <xdr:spPr>
        <a:xfrm>
          <a:off x="12579428" y="6709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8E327EF4-E879-4954-827B-25CFF78AF3BA}"/>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71065FAB-B019-4F3E-83B7-FDEAF3495FA5}"/>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4156D013-BE53-454E-9029-4AF11118D1E4}"/>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4FFEECE3-35E5-4012-9B48-6E99EB63AFE6}"/>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914541BF-19AF-47BA-B7FD-FBC6DF086226}"/>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3EF9675D-7DB4-4FB7-9475-449320A2FB32}"/>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9F82B5B2-8C71-46D5-B009-67022B8744C3}"/>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97A68DC-6EE2-41B3-AFE0-7B83F90CD092}"/>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54A8F895-A556-489D-A230-D774EE9912D1}"/>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1BAC56FC-BD69-4E71-B716-B79F568BCB82}"/>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455D0C07-DC8D-447B-829F-DDB7A976404F}"/>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BFB9D929-132F-4B12-B697-3E87FAF7C774}"/>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E04CD1B9-6424-4BCE-8583-AB3043B6486B}"/>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3CAEA163-E116-434B-9FA6-CB3E70FC2E24}"/>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5A017C7C-97DB-4F71-A1F7-04B21EF5D47F}"/>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984BBE02-3206-41A7-A08E-22534FBBD2FF}"/>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489AAF3E-3F88-4F90-9FEB-0CB9D79C982F}"/>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512ACFC8-7702-45C5-910B-C15639993346}"/>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B3A7FF8F-8765-4881-B0D6-7431E075C973}"/>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591BE618-9359-4C77-9A80-277D92CF1E36}"/>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482FD89E-3D0F-4698-BA71-35970E4B6086}"/>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4EC7D98E-3FE7-437C-AEF3-F897E65F7F8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9845DF1D-8C30-4CDF-9A48-575130B21C37}"/>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E54EA71C-69D5-4C6C-AA1D-DF67306ED153}"/>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a:extLst>
            <a:ext uri="{FF2B5EF4-FFF2-40B4-BE49-F238E27FC236}">
              <a16:creationId xmlns:a16="http://schemas.microsoft.com/office/drawing/2014/main" id="{AD728063-BE1B-4A17-9806-B85B7254D957}"/>
            </a:ext>
          </a:extLst>
        </xdr:cNvPr>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a:extLst>
            <a:ext uri="{FF2B5EF4-FFF2-40B4-BE49-F238E27FC236}">
              <a16:creationId xmlns:a16="http://schemas.microsoft.com/office/drawing/2014/main" id="{A950709A-CC8F-4FAD-A855-E0A804373838}"/>
            </a:ext>
          </a:extLst>
        </xdr:cNvPr>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a:extLst>
            <a:ext uri="{FF2B5EF4-FFF2-40B4-BE49-F238E27FC236}">
              <a16:creationId xmlns:a16="http://schemas.microsoft.com/office/drawing/2014/main" id="{14BBD737-D7AC-4047-B3B0-E531B6F5D207}"/>
            </a:ext>
          </a:extLst>
        </xdr:cNvPr>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a:extLst>
            <a:ext uri="{FF2B5EF4-FFF2-40B4-BE49-F238E27FC236}">
              <a16:creationId xmlns:a16="http://schemas.microsoft.com/office/drawing/2014/main" id="{E8A2EC80-1659-4A79-A1B3-096AA1175EF3}"/>
            </a:ext>
          </a:extLst>
        </xdr:cNvPr>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a:extLst>
            <a:ext uri="{FF2B5EF4-FFF2-40B4-BE49-F238E27FC236}">
              <a16:creationId xmlns:a16="http://schemas.microsoft.com/office/drawing/2014/main" id="{B50E27B8-D96A-4B51-8DD9-8E6489212F6C}"/>
            </a:ext>
          </a:extLst>
        </xdr:cNvPr>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132499</xdr:rowOff>
    </xdr:from>
    <xdr:to>
      <xdr:col>85</xdr:col>
      <xdr:colOff>127000</xdr:colOff>
      <xdr:row>55</xdr:row>
      <xdr:rowOff>151949</xdr:rowOff>
    </xdr:to>
    <xdr:cxnSp macro="">
      <xdr:nvCxnSpPr>
        <xdr:cNvPr id="579" name="直線コネクタ 578">
          <a:extLst>
            <a:ext uri="{FF2B5EF4-FFF2-40B4-BE49-F238E27FC236}">
              <a16:creationId xmlns:a16="http://schemas.microsoft.com/office/drawing/2014/main" id="{A7BB75D3-DA1D-4680-ACDF-7B49AAAE14F8}"/>
            </a:ext>
          </a:extLst>
        </xdr:cNvPr>
        <xdr:cNvCxnSpPr/>
      </xdr:nvCxnSpPr>
      <xdr:spPr>
        <a:xfrm flipV="1">
          <a:off x="15481300" y="9562249"/>
          <a:ext cx="838200" cy="1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151661</xdr:rowOff>
    </xdr:from>
    <xdr:ext cx="534377" cy="259045"/>
    <xdr:sp macro="" textlink="">
      <xdr:nvSpPr>
        <xdr:cNvPr id="580" name="教育費平均値テキスト">
          <a:extLst>
            <a:ext uri="{FF2B5EF4-FFF2-40B4-BE49-F238E27FC236}">
              <a16:creationId xmlns:a16="http://schemas.microsoft.com/office/drawing/2014/main" id="{023498A3-B0AB-47EF-B9E5-ED05B97A1210}"/>
            </a:ext>
          </a:extLst>
        </xdr:cNvPr>
        <xdr:cNvSpPr txBox="1"/>
      </xdr:nvSpPr>
      <xdr:spPr>
        <a:xfrm>
          <a:off x="16370300" y="9581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a:extLst>
            <a:ext uri="{FF2B5EF4-FFF2-40B4-BE49-F238E27FC236}">
              <a16:creationId xmlns:a16="http://schemas.microsoft.com/office/drawing/2014/main" id="{EFB454A3-91DE-4690-A5AF-1351A9B31EDF}"/>
            </a:ext>
          </a:extLst>
        </xdr:cNvPr>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151949</xdr:rowOff>
    </xdr:from>
    <xdr:to>
      <xdr:col>81</xdr:col>
      <xdr:colOff>50800</xdr:colOff>
      <xdr:row>57</xdr:row>
      <xdr:rowOff>17304</xdr:rowOff>
    </xdr:to>
    <xdr:cxnSp macro="">
      <xdr:nvCxnSpPr>
        <xdr:cNvPr id="582" name="直線コネクタ 581">
          <a:extLst>
            <a:ext uri="{FF2B5EF4-FFF2-40B4-BE49-F238E27FC236}">
              <a16:creationId xmlns:a16="http://schemas.microsoft.com/office/drawing/2014/main" id="{9EF89807-B668-44B8-8C66-DB797210ADF5}"/>
            </a:ext>
          </a:extLst>
        </xdr:cNvPr>
        <xdr:cNvCxnSpPr/>
      </xdr:nvCxnSpPr>
      <xdr:spPr>
        <a:xfrm flipV="1">
          <a:off x="14592300" y="9581699"/>
          <a:ext cx="889000" cy="20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a:extLst>
            <a:ext uri="{FF2B5EF4-FFF2-40B4-BE49-F238E27FC236}">
              <a16:creationId xmlns:a16="http://schemas.microsoft.com/office/drawing/2014/main" id="{6A5FF677-234A-4D97-90CF-60F95A820AFD}"/>
            </a:ext>
          </a:extLst>
        </xdr:cNvPr>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a:extLst>
            <a:ext uri="{FF2B5EF4-FFF2-40B4-BE49-F238E27FC236}">
              <a16:creationId xmlns:a16="http://schemas.microsoft.com/office/drawing/2014/main" id="{66AC1318-31F0-4F5F-A2B4-F4488E75B787}"/>
            </a:ext>
          </a:extLst>
        </xdr:cNvPr>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129242</xdr:rowOff>
    </xdr:from>
    <xdr:to>
      <xdr:col>76</xdr:col>
      <xdr:colOff>114300</xdr:colOff>
      <xdr:row>57</xdr:row>
      <xdr:rowOff>17304</xdr:rowOff>
    </xdr:to>
    <xdr:cxnSp macro="">
      <xdr:nvCxnSpPr>
        <xdr:cNvPr id="585" name="直線コネクタ 584">
          <a:extLst>
            <a:ext uri="{FF2B5EF4-FFF2-40B4-BE49-F238E27FC236}">
              <a16:creationId xmlns:a16="http://schemas.microsoft.com/office/drawing/2014/main" id="{F94BDFBF-D286-41AF-9EF9-2D977D386FFD}"/>
            </a:ext>
          </a:extLst>
        </xdr:cNvPr>
        <xdr:cNvCxnSpPr/>
      </xdr:nvCxnSpPr>
      <xdr:spPr>
        <a:xfrm>
          <a:off x="13703300" y="9730442"/>
          <a:ext cx="889000" cy="5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a:extLst>
            <a:ext uri="{FF2B5EF4-FFF2-40B4-BE49-F238E27FC236}">
              <a16:creationId xmlns:a16="http://schemas.microsoft.com/office/drawing/2014/main" id="{A19C60ED-8137-4042-AC42-5769D6B1579C}"/>
            </a:ext>
          </a:extLst>
        </xdr:cNvPr>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a:extLst>
            <a:ext uri="{FF2B5EF4-FFF2-40B4-BE49-F238E27FC236}">
              <a16:creationId xmlns:a16="http://schemas.microsoft.com/office/drawing/2014/main" id="{E44EEEE6-2454-421E-891F-E1EFD85F3E49}"/>
            </a:ext>
          </a:extLst>
        </xdr:cNvPr>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129242</xdr:rowOff>
    </xdr:from>
    <xdr:to>
      <xdr:col>71</xdr:col>
      <xdr:colOff>177800</xdr:colOff>
      <xdr:row>57</xdr:row>
      <xdr:rowOff>147472</xdr:rowOff>
    </xdr:to>
    <xdr:cxnSp macro="">
      <xdr:nvCxnSpPr>
        <xdr:cNvPr id="588" name="直線コネクタ 587">
          <a:extLst>
            <a:ext uri="{FF2B5EF4-FFF2-40B4-BE49-F238E27FC236}">
              <a16:creationId xmlns:a16="http://schemas.microsoft.com/office/drawing/2014/main" id="{9C3CBB99-AC45-404B-AEE0-94BDCA086B06}"/>
            </a:ext>
          </a:extLst>
        </xdr:cNvPr>
        <xdr:cNvCxnSpPr/>
      </xdr:nvCxnSpPr>
      <xdr:spPr>
        <a:xfrm flipV="1">
          <a:off x="12814300" y="9730442"/>
          <a:ext cx="889000" cy="18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a:extLst>
            <a:ext uri="{FF2B5EF4-FFF2-40B4-BE49-F238E27FC236}">
              <a16:creationId xmlns:a16="http://schemas.microsoft.com/office/drawing/2014/main" id="{FD3ECC17-02BD-4320-B303-FAB047A4EFFC}"/>
            </a:ext>
          </a:extLst>
        </xdr:cNvPr>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30980</xdr:rowOff>
    </xdr:from>
    <xdr:ext cx="534377" cy="259045"/>
    <xdr:sp macro="" textlink="">
      <xdr:nvSpPr>
        <xdr:cNvPr id="590" name="テキスト ボックス 589">
          <a:extLst>
            <a:ext uri="{FF2B5EF4-FFF2-40B4-BE49-F238E27FC236}">
              <a16:creationId xmlns:a16="http://schemas.microsoft.com/office/drawing/2014/main" id="{205483D8-6213-45CF-BC52-58895FCCCEDC}"/>
            </a:ext>
          </a:extLst>
        </xdr:cNvPr>
        <xdr:cNvSpPr txBox="1"/>
      </xdr:nvSpPr>
      <xdr:spPr>
        <a:xfrm>
          <a:off x="13436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89433</xdr:rowOff>
    </xdr:from>
    <xdr:to>
      <xdr:col>67</xdr:col>
      <xdr:colOff>101600</xdr:colOff>
      <xdr:row>56</xdr:row>
      <xdr:rowOff>19583</xdr:rowOff>
    </xdr:to>
    <xdr:sp macro="" textlink="">
      <xdr:nvSpPr>
        <xdr:cNvPr id="591" name="フローチャート: 判断 590">
          <a:extLst>
            <a:ext uri="{FF2B5EF4-FFF2-40B4-BE49-F238E27FC236}">
              <a16:creationId xmlns:a16="http://schemas.microsoft.com/office/drawing/2014/main" id="{ABF44C76-01D2-4252-B579-5AE049A77A59}"/>
            </a:ext>
          </a:extLst>
        </xdr:cNvPr>
        <xdr:cNvSpPr/>
      </xdr:nvSpPr>
      <xdr:spPr>
        <a:xfrm>
          <a:off x="12763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36110</xdr:rowOff>
    </xdr:from>
    <xdr:ext cx="534377" cy="259045"/>
    <xdr:sp macro="" textlink="">
      <xdr:nvSpPr>
        <xdr:cNvPr id="592" name="テキスト ボックス 591">
          <a:extLst>
            <a:ext uri="{FF2B5EF4-FFF2-40B4-BE49-F238E27FC236}">
              <a16:creationId xmlns:a16="http://schemas.microsoft.com/office/drawing/2014/main" id="{B610E805-D820-4B4C-A6BB-5A05F4928496}"/>
            </a:ext>
          </a:extLst>
        </xdr:cNvPr>
        <xdr:cNvSpPr txBox="1"/>
      </xdr:nvSpPr>
      <xdr:spPr>
        <a:xfrm>
          <a:off x="12547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EA1407B7-024E-46C0-9485-C8EEDD993BE2}"/>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B388D971-A1EB-42C8-8079-3D0F7CFAF90E}"/>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CD9A447B-92B6-4C50-9318-F8E576D5671B}"/>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C1FD76D1-8245-4AD3-BAAF-F4BCF3C9B32C}"/>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4614ABA8-D3FD-42A5-9D07-CCC15AED80DD}"/>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81699</xdr:rowOff>
    </xdr:from>
    <xdr:to>
      <xdr:col>85</xdr:col>
      <xdr:colOff>177800</xdr:colOff>
      <xdr:row>56</xdr:row>
      <xdr:rowOff>11849</xdr:rowOff>
    </xdr:to>
    <xdr:sp macro="" textlink="">
      <xdr:nvSpPr>
        <xdr:cNvPr id="598" name="楕円 597">
          <a:extLst>
            <a:ext uri="{FF2B5EF4-FFF2-40B4-BE49-F238E27FC236}">
              <a16:creationId xmlns:a16="http://schemas.microsoft.com/office/drawing/2014/main" id="{BEC5B999-C68B-444C-BE78-8485CB871CE3}"/>
            </a:ext>
          </a:extLst>
        </xdr:cNvPr>
        <xdr:cNvSpPr/>
      </xdr:nvSpPr>
      <xdr:spPr>
        <a:xfrm>
          <a:off x="16268700" y="951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104576</xdr:rowOff>
    </xdr:from>
    <xdr:ext cx="534377" cy="259045"/>
    <xdr:sp macro="" textlink="">
      <xdr:nvSpPr>
        <xdr:cNvPr id="599" name="教育費該当値テキスト">
          <a:extLst>
            <a:ext uri="{FF2B5EF4-FFF2-40B4-BE49-F238E27FC236}">
              <a16:creationId xmlns:a16="http://schemas.microsoft.com/office/drawing/2014/main" id="{E7B2F4F5-BE3D-49A3-8770-3D93D2B074BF}"/>
            </a:ext>
          </a:extLst>
        </xdr:cNvPr>
        <xdr:cNvSpPr txBox="1"/>
      </xdr:nvSpPr>
      <xdr:spPr>
        <a:xfrm>
          <a:off x="16370300" y="93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101149</xdr:rowOff>
    </xdr:from>
    <xdr:to>
      <xdr:col>81</xdr:col>
      <xdr:colOff>101600</xdr:colOff>
      <xdr:row>56</xdr:row>
      <xdr:rowOff>31299</xdr:rowOff>
    </xdr:to>
    <xdr:sp macro="" textlink="">
      <xdr:nvSpPr>
        <xdr:cNvPr id="600" name="楕円 599">
          <a:extLst>
            <a:ext uri="{FF2B5EF4-FFF2-40B4-BE49-F238E27FC236}">
              <a16:creationId xmlns:a16="http://schemas.microsoft.com/office/drawing/2014/main" id="{85D16F65-1CC9-4DB5-B4ED-19BC3A6005C6}"/>
            </a:ext>
          </a:extLst>
        </xdr:cNvPr>
        <xdr:cNvSpPr/>
      </xdr:nvSpPr>
      <xdr:spPr>
        <a:xfrm>
          <a:off x="15430500" y="95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47826</xdr:rowOff>
    </xdr:from>
    <xdr:ext cx="534377" cy="259045"/>
    <xdr:sp macro="" textlink="">
      <xdr:nvSpPr>
        <xdr:cNvPr id="601" name="テキスト ボックス 600">
          <a:extLst>
            <a:ext uri="{FF2B5EF4-FFF2-40B4-BE49-F238E27FC236}">
              <a16:creationId xmlns:a16="http://schemas.microsoft.com/office/drawing/2014/main" id="{3270D79B-E9B4-420A-B9B9-80B2F80B973C}"/>
            </a:ext>
          </a:extLst>
        </xdr:cNvPr>
        <xdr:cNvSpPr txBox="1"/>
      </xdr:nvSpPr>
      <xdr:spPr>
        <a:xfrm>
          <a:off x="15214111" y="930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137954</xdr:rowOff>
    </xdr:from>
    <xdr:to>
      <xdr:col>76</xdr:col>
      <xdr:colOff>165100</xdr:colOff>
      <xdr:row>57</xdr:row>
      <xdr:rowOff>68104</xdr:rowOff>
    </xdr:to>
    <xdr:sp macro="" textlink="">
      <xdr:nvSpPr>
        <xdr:cNvPr id="602" name="楕円 601">
          <a:extLst>
            <a:ext uri="{FF2B5EF4-FFF2-40B4-BE49-F238E27FC236}">
              <a16:creationId xmlns:a16="http://schemas.microsoft.com/office/drawing/2014/main" id="{E12007DC-7C4D-45CA-8DA2-84073A328A39}"/>
            </a:ext>
          </a:extLst>
        </xdr:cNvPr>
        <xdr:cNvSpPr/>
      </xdr:nvSpPr>
      <xdr:spPr>
        <a:xfrm>
          <a:off x="14541500" y="97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59231</xdr:rowOff>
    </xdr:from>
    <xdr:ext cx="534377" cy="259045"/>
    <xdr:sp macro="" textlink="">
      <xdr:nvSpPr>
        <xdr:cNvPr id="603" name="テキスト ボックス 602">
          <a:extLst>
            <a:ext uri="{FF2B5EF4-FFF2-40B4-BE49-F238E27FC236}">
              <a16:creationId xmlns:a16="http://schemas.microsoft.com/office/drawing/2014/main" id="{B160C38B-ECFB-4135-BD0A-095A1F2DA40F}"/>
            </a:ext>
          </a:extLst>
        </xdr:cNvPr>
        <xdr:cNvSpPr txBox="1"/>
      </xdr:nvSpPr>
      <xdr:spPr>
        <a:xfrm>
          <a:off x="14325111" y="98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78442</xdr:rowOff>
    </xdr:from>
    <xdr:to>
      <xdr:col>72</xdr:col>
      <xdr:colOff>38100</xdr:colOff>
      <xdr:row>57</xdr:row>
      <xdr:rowOff>8592</xdr:rowOff>
    </xdr:to>
    <xdr:sp macro="" textlink="">
      <xdr:nvSpPr>
        <xdr:cNvPr id="604" name="楕円 603">
          <a:extLst>
            <a:ext uri="{FF2B5EF4-FFF2-40B4-BE49-F238E27FC236}">
              <a16:creationId xmlns:a16="http://schemas.microsoft.com/office/drawing/2014/main" id="{B6B45973-8CE6-42CC-822C-9513D254CE85}"/>
            </a:ext>
          </a:extLst>
        </xdr:cNvPr>
        <xdr:cNvSpPr/>
      </xdr:nvSpPr>
      <xdr:spPr>
        <a:xfrm>
          <a:off x="13652500" y="967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25119</xdr:rowOff>
    </xdr:from>
    <xdr:ext cx="534377" cy="259045"/>
    <xdr:sp macro="" textlink="">
      <xdr:nvSpPr>
        <xdr:cNvPr id="605" name="テキスト ボックス 604">
          <a:extLst>
            <a:ext uri="{FF2B5EF4-FFF2-40B4-BE49-F238E27FC236}">
              <a16:creationId xmlns:a16="http://schemas.microsoft.com/office/drawing/2014/main" id="{6C9F678E-1F7F-4CDB-A14A-778D4A85E547}"/>
            </a:ext>
          </a:extLst>
        </xdr:cNvPr>
        <xdr:cNvSpPr txBox="1"/>
      </xdr:nvSpPr>
      <xdr:spPr>
        <a:xfrm>
          <a:off x="13436111" y="945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96672</xdr:rowOff>
    </xdr:from>
    <xdr:to>
      <xdr:col>67</xdr:col>
      <xdr:colOff>101600</xdr:colOff>
      <xdr:row>58</xdr:row>
      <xdr:rowOff>26822</xdr:rowOff>
    </xdr:to>
    <xdr:sp macro="" textlink="">
      <xdr:nvSpPr>
        <xdr:cNvPr id="606" name="楕円 605">
          <a:extLst>
            <a:ext uri="{FF2B5EF4-FFF2-40B4-BE49-F238E27FC236}">
              <a16:creationId xmlns:a16="http://schemas.microsoft.com/office/drawing/2014/main" id="{95C5407E-5D1C-4176-B267-6FB22BAE946B}"/>
            </a:ext>
          </a:extLst>
        </xdr:cNvPr>
        <xdr:cNvSpPr/>
      </xdr:nvSpPr>
      <xdr:spPr>
        <a:xfrm>
          <a:off x="12763500" y="9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17949</xdr:rowOff>
    </xdr:from>
    <xdr:ext cx="534377" cy="259045"/>
    <xdr:sp macro="" textlink="">
      <xdr:nvSpPr>
        <xdr:cNvPr id="607" name="テキスト ボックス 606">
          <a:extLst>
            <a:ext uri="{FF2B5EF4-FFF2-40B4-BE49-F238E27FC236}">
              <a16:creationId xmlns:a16="http://schemas.microsoft.com/office/drawing/2014/main" id="{464CE11F-E754-4E35-9367-7FC6A6D7139A}"/>
            </a:ext>
          </a:extLst>
        </xdr:cNvPr>
        <xdr:cNvSpPr txBox="1"/>
      </xdr:nvSpPr>
      <xdr:spPr>
        <a:xfrm>
          <a:off x="12547111" y="996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62282AEA-BDDF-4E07-8235-28390A571A3A}"/>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89567255-F611-482C-8AB4-0FEB28B0365E}"/>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15506AA2-27AF-4346-AAF0-D55C8F4FF9B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CAF18842-A7ED-41DA-82A4-EEFDB58EBF24}"/>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C586D49-EED7-49B7-9E42-27F32D601D9B}"/>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134EF919-0673-4E8C-A4B8-D4712F64EC9D}"/>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FFF85E15-0878-4992-BE50-A0128B442EA9}"/>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F1F3E495-DF3D-468F-80A1-EDCF3546742D}"/>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85BBCC42-BEC3-4EC4-A691-84F4118A86AA}"/>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BC61CF13-6156-4525-9554-04DFBF05F02F}"/>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9D1A9650-B120-42F4-ADFC-DAD20AD65A9B}"/>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A51095F4-47CE-4FD8-BCA4-850238357371}"/>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20956619-EC8C-4F93-B463-4F3671931734}"/>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a:extLst>
            <a:ext uri="{FF2B5EF4-FFF2-40B4-BE49-F238E27FC236}">
              <a16:creationId xmlns:a16="http://schemas.microsoft.com/office/drawing/2014/main" id="{931346BD-8C3C-444E-B685-1565174FBC88}"/>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DEFA5F9A-85D2-4846-88C0-F17F3BFE53ED}"/>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531A7F45-2273-4634-8A1C-EAEA96239F5B}"/>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BB0288EC-A148-453D-AA13-AD37A0BD20F1}"/>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E03F5E1F-DCA8-4B11-AE72-9BF70936BC13}"/>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3006934F-C17A-4415-967F-51C7F8C2B8A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a:extLst>
            <a:ext uri="{FF2B5EF4-FFF2-40B4-BE49-F238E27FC236}">
              <a16:creationId xmlns:a16="http://schemas.microsoft.com/office/drawing/2014/main" id="{F929814B-30D2-4211-80A4-E7B3C380FC22}"/>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34255479-4DDA-4A55-A7BF-FE7E6E557E3A}"/>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a:extLst>
            <a:ext uri="{FF2B5EF4-FFF2-40B4-BE49-F238E27FC236}">
              <a16:creationId xmlns:a16="http://schemas.microsoft.com/office/drawing/2014/main" id="{F5F74D3E-0B6B-4F7A-A617-A9B30332BA8D}"/>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FCCFB1BB-7499-4B51-A0CD-71341B412829}"/>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23412147-337D-4089-B25B-768B0EA8DA27}"/>
            </a:ext>
          </a:extLst>
        </xdr:cNvPr>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E96606A4-E7A6-4998-BD7E-9F22EDFE0767}"/>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281636A8-52AB-45A6-8D99-353351EC99A2}"/>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a:extLst>
            <a:ext uri="{FF2B5EF4-FFF2-40B4-BE49-F238E27FC236}">
              <a16:creationId xmlns:a16="http://schemas.microsoft.com/office/drawing/2014/main" id="{F793A8B3-C9D3-401C-8DD6-14DCF2C2B705}"/>
            </a:ext>
          </a:extLst>
        </xdr:cNvPr>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a:extLst>
            <a:ext uri="{FF2B5EF4-FFF2-40B4-BE49-F238E27FC236}">
              <a16:creationId xmlns:a16="http://schemas.microsoft.com/office/drawing/2014/main" id="{EF4D79F0-4918-41E2-AE90-E171311AE969}"/>
            </a:ext>
          </a:extLst>
        </xdr:cNvPr>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37440</xdr:rowOff>
    </xdr:from>
    <xdr:to>
      <xdr:col>85</xdr:col>
      <xdr:colOff>127000</xdr:colOff>
      <xdr:row>79</xdr:row>
      <xdr:rowOff>44450</xdr:rowOff>
    </xdr:to>
    <xdr:cxnSp macro="">
      <xdr:nvCxnSpPr>
        <xdr:cNvPr id="636" name="直線コネクタ 635">
          <a:extLst>
            <a:ext uri="{FF2B5EF4-FFF2-40B4-BE49-F238E27FC236}">
              <a16:creationId xmlns:a16="http://schemas.microsoft.com/office/drawing/2014/main" id="{9DF74F9E-1E5A-43B8-B2A0-21402990039D}"/>
            </a:ext>
          </a:extLst>
        </xdr:cNvPr>
        <xdr:cNvCxnSpPr/>
      </xdr:nvCxnSpPr>
      <xdr:spPr>
        <a:xfrm flipV="1">
          <a:off x="15481300" y="13581990"/>
          <a:ext cx="8382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a:extLst>
            <a:ext uri="{FF2B5EF4-FFF2-40B4-BE49-F238E27FC236}">
              <a16:creationId xmlns:a16="http://schemas.microsoft.com/office/drawing/2014/main" id="{0232A498-4F1D-4C8F-A494-2E16332579BE}"/>
            </a:ext>
          </a:extLst>
        </xdr:cNvPr>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a:extLst>
            <a:ext uri="{FF2B5EF4-FFF2-40B4-BE49-F238E27FC236}">
              <a16:creationId xmlns:a16="http://schemas.microsoft.com/office/drawing/2014/main" id="{7E8FEB52-9B01-40DC-AA1F-ED38DAAA4D82}"/>
            </a:ext>
          </a:extLst>
        </xdr:cNvPr>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a:extLst>
            <a:ext uri="{FF2B5EF4-FFF2-40B4-BE49-F238E27FC236}">
              <a16:creationId xmlns:a16="http://schemas.microsoft.com/office/drawing/2014/main" id="{35CDAAD8-AFDA-4948-8860-834D35B64BCC}"/>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a:extLst>
            <a:ext uri="{FF2B5EF4-FFF2-40B4-BE49-F238E27FC236}">
              <a16:creationId xmlns:a16="http://schemas.microsoft.com/office/drawing/2014/main" id="{942858AA-51EA-4116-9F5C-C18B84729B4A}"/>
            </a:ext>
          </a:extLst>
        </xdr:cNvPr>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a:extLst>
            <a:ext uri="{FF2B5EF4-FFF2-40B4-BE49-F238E27FC236}">
              <a16:creationId xmlns:a16="http://schemas.microsoft.com/office/drawing/2014/main" id="{8F757108-2F54-4A0B-BA46-0AB5C0123C71}"/>
            </a:ext>
          </a:extLst>
        </xdr:cNvPr>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a:extLst>
            <a:ext uri="{FF2B5EF4-FFF2-40B4-BE49-F238E27FC236}">
              <a16:creationId xmlns:a16="http://schemas.microsoft.com/office/drawing/2014/main" id="{719FE915-4879-4E01-86B7-14FDEBFE8A85}"/>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a:extLst>
            <a:ext uri="{FF2B5EF4-FFF2-40B4-BE49-F238E27FC236}">
              <a16:creationId xmlns:a16="http://schemas.microsoft.com/office/drawing/2014/main" id="{AC84E6DE-A4CE-4AE8-85BE-F1F6842C8D72}"/>
            </a:ext>
          </a:extLst>
        </xdr:cNvPr>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a:extLst>
            <a:ext uri="{FF2B5EF4-FFF2-40B4-BE49-F238E27FC236}">
              <a16:creationId xmlns:a16="http://schemas.microsoft.com/office/drawing/2014/main" id="{7E7B568F-F6E8-4CAE-B18F-5B9C57401223}"/>
            </a:ext>
          </a:extLst>
        </xdr:cNvPr>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29287</xdr:rowOff>
    </xdr:from>
    <xdr:to>
      <xdr:col>71</xdr:col>
      <xdr:colOff>177800</xdr:colOff>
      <xdr:row>79</xdr:row>
      <xdr:rowOff>44450</xdr:rowOff>
    </xdr:to>
    <xdr:cxnSp macro="">
      <xdr:nvCxnSpPr>
        <xdr:cNvPr id="645" name="直線コネクタ 644">
          <a:extLst>
            <a:ext uri="{FF2B5EF4-FFF2-40B4-BE49-F238E27FC236}">
              <a16:creationId xmlns:a16="http://schemas.microsoft.com/office/drawing/2014/main" id="{F2DCE7FB-C7DA-4CAA-9D2E-D2BD9B7493A2}"/>
            </a:ext>
          </a:extLst>
        </xdr:cNvPr>
        <xdr:cNvCxnSpPr/>
      </xdr:nvCxnSpPr>
      <xdr:spPr>
        <a:xfrm>
          <a:off x="12814300" y="13573837"/>
          <a:ext cx="889000" cy="15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a:extLst>
            <a:ext uri="{FF2B5EF4-FFF2-40B4-BE49-F238E27FC236}">
              <a16:creationId xmlns:a16="http://schemas.microsoft.com/office/drawing/2014/main" id="{E226076E-B151-4436-B431-49D4FD1E52C6}"/>
            </a:ext>
          </a:extLst>
        </xdr:cNvPr>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a:extLst>
            <a:ext uri="{FF2B5EF4-FFF2-40B4-BE49-F238E27FC236}">
              <a16:creationId xmlns:a16="http://schemas.microsoft.com/office/drawing/2014/main" id="{213BB1C2-D2AC-49BB-A3FA-45268F67A5B9}"/>
            </a:ext>
          </a:extLst>
        </xdr:cNvPr>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38912</xdr:rowOff>
    </xdr:from>
    <xdr:to>
      <xdr:col>67</xdr:col>
      <xdr:colOff>101600</xdr:colOff>
      <xdr:row>76</xdr:row>
      <xdr:rowOff>140512</xdr:rowOff>
    </xdr:to>
    <xdr:sp macro="" textlink="">
      <xdr:nvSpPr>
        <xdr:cNvPr id="648" name="フローチャート: 判断 647">
          <a:extLst>
            <a:ext uri="{FF2B5EF4-FFF2-40B4-BE49-F238E27FC236}">
              <a16:creationId xmlns:a16="http://schemas.microsoft.com/office/drawing/2014/main" id="{7E93E15D-FD17-4767-8237-8BE59C5AD801}"/>
            </a:ext>
          </a:extLst>
        </xdr:cNvPr>
        <xdr:cNvSpPr/>
      </xdr:nvSpPr>
      <xdr:spPr>
        <a:xfrm>
          <a:off x="12763500" y="1306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157040</xdr:rowOff>
    </xdr:from>
    <xdr:ext cx="469744" cy="259045"/>
    <xdr:sp macro="" textlink="">
      <xdr:nvSpPr>
        <xdr:cNvPr id="649" name="テキスト ボックス 648">
          <a:extLst>
            <a:ext uri="{FF2B5EF4-FFF2-40B4-BE49-F238E27FC236}">
              <a16:creationId xmlns:a16="http://schemas.microsoft.com/office/drawing/2014/main" id="{DF2DF5E4-A3E8-470D-A0AA-AD609F2E551A}"/>
            </a:ext>
          </a:extLst>
        </xdr:cNvPr>
        <xdr:cNvSpPr txBox="1"/>
      </xdr:nvSpPr>
      <xdr:spPr>
        <a:xfrm>
          <a:off x="12579428" y="1284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63D62AE2-95C5-4220-8C35-69D19076D369}"/>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E33758AC-D65B-46D0-9C8C-F50A45BA9401}"/>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777EF9D2-2D72-4042-A56C-448C25D191AF}"/>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308553AC-283E-4BC3-B78B-1F88A330A476}"/>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F106EDF6-695D-4F66-8DB8-F9DA074BC571}"/>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158090</xdr:rowOff>
    </xdr:from>
    <xdr:to>
      <xdr:col>85</xdr:col>
      <xdr:colOff>177800</xdr:colOff>
      <xdr:row>79</xdr:row>
      <xdr:rowOff>88240</xdr:rowOff>
    </xdr:to>
    <xdr:sp macro="" textlink="">
      <xdr:nvSpPr>
        <xdr:cNvPr id="655" name="楕円 654">
          <a:extLst>
            <a:ext uri="{FF2B5EF4-FFF2-40B4-BE49-F238E27FC236}">
              <a16:creationId xmlns:a16="http://schemas.microsoft.com/office/drawing/2014/main" id="{7D7237D0-D25B-47E4-915D-3351F3835685}"/>
            </a:ext>
          </a:extLst>
        </xdr:cNvPr>
        <xdr:cNvSpPr/>
      </xdr:nvSpPr>
      <xdr:spPr>
        <a:xfrm>
          <a:off x="16268700" y="135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73017</xdr:rowOff>
    </xdr:from>
    <xdr:ext cx="313932" cy="259045"/>
    <xdr:sp macro="" textlink="">
      <xdr:nvSpPr>
        <xdr:cNvPr id="656" name="災害復旧費該当値テキスト">
          <a:extLst>
            <a:ext uri="{FF2B5EF4-FFF2-40B4-BE49-F238E27FC236}">
              <a16:creationId xmlns:a16="http://schemas.microsoft.com/office/drawing/2014/main" id="{DDA826B1-44C1-4AC8-85B6-A2ED7A392DE0}"/>
            </a:ext>
          </a:extLst>
        </xdr:cNvPr>
        <xdr:cNvSpPr txBox="1"/>
      </xdr:nvSpPr>
      <xdr:spPr>
        <a:xfrm>
          <a:off x="16370300" y="134461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a:extLst>
            <a:ext uri="{FF2B5EF4-FFF2-40B4-BE49-F238E27FC236}">
              <a16:creationId xmlns:a16="http://schemas.microsoft.com/office/drawing/2014/main" id="{A06EFF63-DCAD-406E-8042-0EC808A7D5BC}"/>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7CCFD825-0576-4101-A9CC-AE612C766985}"/>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a:extLst>
            <a:ext uri="{FF2B5EF4-FFF2-40B4-BE49-F238E27FC236}">
              <a16:creationId xmlns:a16="http://schemas.microsoft.com/office/drawing/2014/main" id="{CFBC77C3-1B79-46F3-8708-383838EBE2C2}"/>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3FEE983-BCB7-418E-855A-DEE13FE9D69B}"/>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a:extLst>
            <a:ext uri="{FF2B5EF4-FFF2-40B4-BE49-F238E27FC236}">
              <a16:creationId xmlns:a16="http://schemas.microsoft.com/office/drawing/2014/main" id="{923B2657-E88E-4880-A92F-64398A8F4A63}"/>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6D16937B-4C2C-4780-BD39-0949F0C060E7}"/>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149937</xdr:rowOff>
    </xdr:from>
    <xdr:to>
      <xdr:col>67</xdr:col>
      <xdr:colOff>101600</xdr:colOff>
      <xdr:row>79</xdr:row>
      <xdr:rowOff>80087</xdr:rowOff>
    </xdr:to>
    <xdr:sp macro="" textlink="">
      <xdr:nvSpPr>
        <xdr:cNvPr id="663" name="楕円 662">
          <a:extLst>
            <a:ext uri="{FF2B5EF4-FFF2-40B4-BE49-F238E27FC236}">
              <a16:creationId xmlns:a16="http://schemas.microsoft.com/office/drawing/2014/main" id="{BD44F589-BD06-4355-8E7B-CF1F4E3A93FA}"/>
            </a:ext>
          </a:extLst>
        </xdr:cNvPr>
        <xdr:cNvSpPr/>
      </xdr:nvSpPr>
      <xdr:spPr>
        <a:xfrm>
          <a:off x="12763500" y="135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71214</xdr:rowOff>
    </xdr:from>
    <xdr:ext cx="378565" cy="259045"/>
    <xdr:sp macro="" textlink="">
      <xdr:nvSpPr>
        <xdr:cNvPr id="664" name="テキスト ボックス 663">
          <a:extLst>
            <a:ext uri="{FF2B5EF4-FFF2-40B4-BE49-F238E27FC236}">
              <a16:creationId xmlns:a16="http://schemas.microsoft.com/office/drawing/2014/main" id="{F0EC227D-9EF1-4F90-B4C6-9CC066F6563B}"/>
            </a:ext>
          </a:extLst>
        </xdr:cNvPr>
        <xdr:cNvSpPr txBox="1"/>
      </xdr:nvSpPr>
      <xdr:spPr>
        <a:xfrm>
          <a:off x="12625017" y="13615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C78E13E7-D994-43F0-866E-D568EDA3B96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66B10726-A662-45BB-BBA7-87311C9E6A5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696E3C57-0AF8-46BE-BC26-6EE158A56ED3}"/>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A4FE413B-6786-498A-8354-75E55512B81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448F7368-0622-45F5-B920-1C161B52612C}"/>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E289508B-F0CB-45E1-B85D-62D10A8D57E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EADEFB1A-ABEE-4549-B64F-0F2A7A1EF31D}"/>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8B0024C1-9646-4C76-915B-D55F20B1F86A}"/>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61FDDA7-C597-40D7-8F75-A41E548ADB2C}"/>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12FC4626-BA33-4EB4-9820-3268C9BC48E6}"/>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4AF8CB91-344D-47B5-9CB3-E67252EB3E61}"/>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1F68E5E0-E28D-487E-AC2C-01D75D706FD4}"/>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B3125BC0-209B-4F05-A24E-7282F20B991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a:extLst>
            <a:ext uri="{FF2B5EF4-FFF2-40B4-BE49-F238E27FC236}">
              <a16:creationId xmlns:a16="http://schemas.microsoft.com/office/drawing/2014/main" id="{77AD76F5-CCC2-4A30-9F27-0AFDFD18E62F}"/>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93612E49-5D11-4131-AD9D-7721C472E296}"/>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4D07AD47-30E4-4AEA-B793-2E5DC0F59A91}"/>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CAC0DF3D-0B1D-49BA-B869-AC539BB34F42}"/>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a:extLst>
            <a:ext uri="{FF2B5EF4-FFF2-40B4-BE49-F238E27FC236}">
              <a16:creationId xmlns:a16="http://schemas.microsoft.com/office/drawing/2014/main" id="{FE87FCB0-85AB-4399-BB7D-03A0823E2965}"/>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89D73A3-3B8C-4A2D-B9E6-DBE172A3ED79}"/>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6D1E13DF-D02A-4CFF-B8C3-4373B3C7898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89223E71-6258-4B5D-A249-06AE0DD98BC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F6E11B9C-1067-4D65-86D7-104787835967}"/>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77A756E7-E3C7-4DE4-A3EF-8B5E5932890C}"/>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a:extLst>
            <a:ext uri="{FF2B5EF4-FFF2-40B4-BE49-F238E27FC236}">
              <a16:creationId xmlns:a16="http://schemas.microsoft.com/office/drawing/2014/main" id="{393E604E-C4AA-4A62-AABE-132081EADB6B}"/>
            </a:ext>
          </a:extLst>
        </xdr:cNvPr>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a:extLst>
            <a:ext uri="{FF2B5EF4-FFF2-40B4-BE49-F238E27FC236}">
              <a16:creationId xmlns:a16="http://schemas.microsoft.com/office/drawing/2014/main" id="{6F60382A-5503-4610-91B7-3D7D7FA4AFFF}"/>
            </a:ext>
          </a:extLst>
        </xdr:cNvPr>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a:extLst>
            <a:ext uri="{FF2B5EF4-FFF2-40B4-BE49-F238E27FC236}">
              <a16:creationId xmlns:a16="http://schemas.microsoft.com/office/drawing/2014/main" id="{E9C9B830-9EB5-4D5D-AD7C-0843A76D160D}"/>
            </a:ext>
          </a:extLst>
        </xdr:cNvPr>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a:extLst>
            <a:ext uri="{FF2B5EF4-FFF2-40B4-BE49-F238E27FC236}">
              <a16:creationId xmlns:a16="http://schemas.microsoft.com/office/drawing/2014/main" id="{29F87FAF-0AE5-4F42-8845-B5121FD19670}"/>
            </a:ext>
          </a:extLst>
        </xdr:cNvPr>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a:extLst>
            <a:ext uri="{FF2B5EF4-FFF2-40B4-BE49-F238E27FC236}">
              <a16:creationId xmlns:a16="http://schemas.microsoft.com/office/drawing/2014/main" id="{4F7C6F28-A38F-413D-9C69-F474DEA82069}"/>
            </a:ext>
          </a:extLst>
        </xdr:cNvPr>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153188</xdr:rowOff>
    </xdr:from>
    <xdr:to>
      <xdr:col>85</xdr:col>
      <xdr:colOff>127000</xdr:colOff>
      <xdr:row>96</xdr:row>
      <xdr:rowOff>161125</xdr:rowOff>
    </xdr:to>
    <xdr:cxnSp macro="">
      <xdr:nvCxnSpPr>
        <xdr:cNvPr id="693" name="直線コネクタ 692">
          <a:extLst>
            <a:ext uri="{FF2B5EF4-FFF2-40B4-BE49-F238E27FC236}">
              <a16:creationId xmlns:a16="http://schemas.microsoft.com/office/drawing/2014/main" id="{C13D9EBE-BBA8-4E90-B1CE-DAE735CDB6D8}"/>
            </a:ext>
          </a:extLst>
        </xdr:cNvPr>
        <xdr:cNvCxnSpPr/>
      </xdr:nvCxnSpPr>
      <xdr:spPr>
        <a:xfrm>
          <a:off x="15481300" y="16612388"/>
          <a:ext cx="838200" cy="7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a:extLst>
            <a:ext uri="{FF2B5EF4-FFF2-40B4-BE49-F238E27FC236}">
              <a16:creationId xmlns:a16="http://schemas.microsoft.com/office/drawing/2014/main" id="{348CACC2-C0A7-4547-83DF-9A39E5C78226}"/>
            </a:ext>
          </a:extLst>
        </xdr:cNvPr>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a:extLst>
            <a:ext uri="{FF2B5EF4-FFF2-40B4-BE49-F238E27FC236}">
              <a16:creationId xmlns:a16="http://schemas.microsoft.com/office/drawing/2014/main" id="{52B712C0-FDD6-4753-A3BD-C899125ECDC6}"/>
            </a:ext>
          </a:extLst>
        </xdr:cNvPr>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137350</xdr:rowOff>
    </xdr:from>
    <xdr:to>
      <xdr:col>81</xdr:col>
      <xdr:colOff>50800</xdr:colOff>
      <xdr:row>96</xdr:row>
      <xdr:rowOff>153188</xdr:rowOff>
    </xdr:to>
    <xdr:cxnSp macro="">
      <xdr:nvCxnSpPr>
        <xdr:cNvPr id="696" name="直線コネクタ 695">
          <a:extLst>
            <a:ext uri="{FF2B5EF4-FFF2-40B4-BE49-F238E27FC236}">
              <a16:creationId xmlns:a16="http://schemas.microsoft.com/office/drawing/2014/main" id="{BC82C133-4574-4EEC-91F6-C78AC2F348D0}"/>
            </a:ext>
          </a:extLst>
        </xdr:cNvPr>
        <xdr:cNvCxnSpPr/>
      </xdr:nvCxnSpPr>
      <xdr:spPr>
        <a:xfrm>
          <a:off x="14592300" y="16596550"/>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a:extLst>
            <a:ext uri="{FF2B5EF4-FFF2-40B4-BE49-F238E27FC236}">
              <a16:creationId xmlns:a16="http://schemas.microsoft.com/office/drawing/2014/main" id="{14304BF3-DD41-4D48-8680-C15286F3DB83}"/>
            </a:ext>
          </a:extLst>
        </xdr:cNvPr>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a:extLst>
            <a:ext uri="{FF2B5EF4-FFF2-40B4-BE49-F238E27FC236}">
              <a16:creationId xmlns:a16="http://schemas.microsoft.com/office/drawing/2014/main" id="{88C5E55A-7C72-43B5-BE8A-802EFE1A809F}"/>
            </a:ext>
          </a:extLst>
        </xdr:cNvPr>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121717</xdr:rowOff>
    </xdr:from>
    <xdr:to>
      <xdr:col>76</xdr:col>
      <xdr:colOff>114300</xdr:colOff>
      <xdr:row>96</xdr:row>
      <xdr:rowOff>137350</xdr:rowOff>
    </xdr:to>
    <xdr:cxnSp macro="">
      <xdr:nvCxnSpPr>
        <xdr:cNvPr id="699" name="直線コネクタ 698">
          <a:extLst>
            <a:ext uri="{FF2B5EF4-FFF2-40B4-BE49-F238E27FC236}">
              <a16:creationId xmlns:a16="http://schemas.microsoft.com/office/drawing/2014/main" id="{627A3D0B-2205-4931-9172-2F8C43F82B1D}"/>
            </a:ext>
          </a:extLst>
        </xdr:cNvPr>
        <xdr:cNvCxnSpPr/>
      </xdr:nvCxnSpPr>
      <xdr:spPr>
        <a:xfrm>
          <a:off x="13703300" y="16580917"/>
          <a:ext cx="889000" cy="1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a:extLst>
            <a:ext uri="{FF2B5EF4-FFF2-40B4-BE49-F238E27FC236}">
              <a16:creationId xmlns:a16="http://schemas.microsoft.com/office/drawing/2014/main" id="{C1980A25-A0B0-46D2-80B4-C8D86DF81464}"/>
            </a:ext>
          </a:extLst>
        </xdr:cNvPr>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a:extLst>
            <a:ext uri="{FF2B5EF4-FFF2-40B4-BE49-F238E27FC236}">
              <a16:creationId xmlns:a16="http://schemas.microsoft.com/office/drawing/2014/main" id="{C5F39249-BE1E-4180-8B45-2F0B04586951}"/>
            </a:ext>
          </a:extLst>
        </xdr:cNvPr>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93624</xdr:rowOff>
    </xdr:from>
    <xdr:to>
      <xdr:col>71</xdr:col>
      <xdr:colOff>177800</xdr:colOff>
      <xdr:row>96</xdr:row>
      <xdr:rowOff>121717</xdr:rowOff>
    </xdr:to>
    <xdr:cxnSp macro="">
      <xdr:nvCxnSpPr>
        <xdr:cNvPr id="702" name="直線コネクタ 701">
          <a:extLst>
            <a:ext uri="{FF2B5EF4-FFF2-40B4-BE49-F238E27FC236}">
              <a16:creationId xmlns:a16="http://schemas.microsoft.com/office/drawing/2014/main" id="{8843215E-3FA0-40D1-AD50-7C405B2C5EA6}"/>
            </a:ext>
          </a:extLst>
        </xdr:cNvPr>
        <xdr:cNvCxnSpPr/>
      </xdr:nvCxnSpPr>
      <xdr:spPr>
        <a:xfrm>
          <a:off x="12814300" y="16552824"/>
          <a:ext cx="889000" cy="2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a:extLst>
            <a:ext uri="{FF2B5EF4-FFF2-40B4-BE49-F238E27FC236}">
              <a16:creationId xmlns:a16="http://schemas.microsoft.com/office/drawing/2014/main" id="{DDB08914-7FDE-41F8-AC70-8BD35A0F72EF}"/>
            </a:ext>
          </a:extLst>
        </xdr:cNvPr>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a:extLst>
            <a:ext uri="{FF2B5EF4-FFF2-40B4-BE49-F238E27FC236}">
              <a16:creationId xmlns:a16="http://schemas.microsoft.com/office/drawing/2014/main" id="{3C1C4A8E-3292-47F6-893B-BBFEA7B4D623}"/>
            </a:ext>
          </a:extLst>
        </xdr:cNvPr>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14351</xdr:rowOff>
    </xdr:from>
    <xdr:to>
      <xdr:col>67</xdr:col>
      <xdr:colOff>101600</xdr:colOff>
      <xdr:row>95</xdr:row>
      <xdr:rowOff>115951</xdr:rowOff>
    </xdr:to>
    <xdr:sp macro="" textlink="">
      <xdr:nvSpPr>
        <xdr:cNvPr id="705" name="フローチャート: 判断 704">
          <a:extLst>
            <a:ext uri="{FF2B5EF4-FFF2-40B4-BE49-F238E27FC236}">
              <a16:creationId xmlns:a16="http://schemas.microsoft.com/office/drawing/2014/main" id="{E302BF62-08AE-4266-A4FA-A4A700C7453F}"/>
            </a:ext>
          </a:extLst>
        </xdr:cNvPr>
        <xdr:cNvSpPr/>
      </xdr:nvSpPr>
      <xdr:spPr>
        <a:xfrm>
          <a:off x="12763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132478</xdr:rowOff>
    </xdr:from>
    <xdr:ext cx="534377" cy="259045"/>
    <xdr:sp macro="" textlink="">
      <xdr:nvSpPr>
        <xdr:cNvPr id="706" name="テキスト ボックス 705">
          <a:extLst>
            <a:ext uri="{FF2B5EF4-FFF2-40B4-BE49-F238E27FC236}">
              <a16:creationId xmlns:a16="http://schemas.microsoft.com/office/drawing/2014/main" id="{56089F7A-964C-482A-B831-6E0435101E29}"/>
            </a:ext>
          </a:extLst>
        </xdr:cNvPr>
        <xdr:cNvSpPr txBox="1"/>
      </xdr:nvSpPr>
      <xdr:spPr>
        <a:xfrm>
          <a:off x="12547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DA852DBE-C403-43FD-AA13-3DE7278282A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FD20D870-0F39-4454-BF23-CFFCED26B911}"/>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7D2ECE6B-4D93-4654-BE00-122240E502F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2A0CC86A-2AC0-4B7C-8E34-55C16A249934}"/>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C9581D6F-BC4A-4113-AA08-4913EE64E999}"/>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712" name="楕円 711">
          <a:extLst>
            <a:ext uri="{FF2B5EF4-FFF2-40B4-BE49-F238E27FC236}">
              <a16:creationId xmlns:a16="http://schemas.microsoft.com/office/drawing/2014/main" id="{1D993C11-4A1B-4540-87C5-4BA2702FF8B3}"/>
            </a:ext>
          </a:extLst>
        </xdr:cNvPr>
        <xdr:cNvSpPr/>
      </xdr:nvSpPr>
      <xdr:spPr>
        <a:xfrm>
          <a:off x="16268700" y="165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88752</xdr:rowOff>
    </xdr:from>
    <xdr:ext cx="534377" cy="259045"/>
    <xdr:sp macro="" textlink="">
      <xdr:nvSpPr>
        <xdr:cNvPr id="713" name="公債費該当値テキスト">
          <a:extLst>
            <a:ext uri="{FF2B5EF4-FFF2-40B4-BE49-F238E27FC236}">
              <a16:creationId xmlns:a16="http://schemas.microsoft.com/office/drawing/2014/main" id="{60F35B17-3F3F-4E3C-9D03-E17616AD3711}"/>
            </a:ext>
          </a:extLst>
        </xdr:cNvPr>
        <xdr:cNvSpPr txBox="1"/>
      </xdr:nvSpPr>
      <xdr:spPr>
        <a:xfrm>
          <a:off x="16370300" y="1654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102388</xdr:rowOff>
    </xdr:from>
    <xdr:to>
      <xdr:col>81</xdr:col>
      <xdr:colOff>101600</xdr:colOff>
      <xdr:row>97</xdr:row>
      <xdr:rowOff>32538</xdr:rowOff>
    </xdr:to>
    <xdr:sp macro="" textlink="">
      <xdr:nvSpPr>
        <xdr:cNvPr id="714" name="楕円 713">
          <a:extLst>
            <a:ext uri="{FF2B5EF4-FFF2-40B4-BE49-F238E27FC236}">
              <a16:creationId xmlns:a16="http://schemas.microsoft.com/office/drawing/2014/main" id="{2B27B225-EE95-473F-AB64-CBBC70AC5127}"/>
            </a:ext>
          </a:extLst>
        </xdr:cNvPr>
        <xdr:cNvSpPr/>
      </xdr:nvSpPr>
      <xdr:spPr>
        <a:xfrm>
          <a:off x="15430500" y="1656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23665</xdr:rowOff>
    </xdr:from>
    <xdr:ext cx="534377" cy="259045"/>
    <xdr:sp macro="" textlink="">
      <xdr:nvSpPr>
        <xdr:cNvPr id="715" name="テキスト ボックス 714">
          <a:extLst>
            <a:ext uri="{FF2B5EF4-FFF2-40B4-BE49-F238E27FC236}">
              <a16:creationId xmlns:a16="http://schemas.microsoft.com/office/drawing/2014/main" id="{586576D9-C376-4777-8ACE-1133F63FD4E2}"/>
            </a:ext>
          </a:extLst>
        </xdr:cNvPr>
        <xdr:cNvSpPr txBox="1"/>
      </xdr:nvSpPr>
      <xdr:spPr>
        <a:xfrm>
          <a:off x="15214111" y="1665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86550</xdr:rowOff>
    </xdr:from>
    <xdr:to>
      <xdr:col>76</xdr:col>
      <xdr:colOff>165100</xdr:colOff>
      <xdr:row>97</xdr:row>
      <xdr:rowOff>16700</xdr:rowOff>
    </xdr:to>
    <xdr:sp macro="" textlink="">
      <xdr:nvSpPr>
        <xdr:cNvPr id="716" name="楕円 715">
          <a:extLst>
            <a:ext uri="{FF2B5EF4-FFF2-40B4-BE49-F238E27FC236}">
              <a16:creationId xmlns:a16="http://schemas.microsoft.com/office/drawing/2014/main" id="{17AF78F8-15DD-4E33-898F-7119C4DDDFF8}"/>
            </a:ext>
          </a:extLst>
        </xdr:cNvPr>
        <xdr:cNvSpPr/>
      </xdr:nvSpPr>
      <xdr:spPr>
        <a:xfrm>
          <a:off x="14541500" y="165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7827</xdr:rowOff>
    </xdr:from>
    <xdr:ext cx="534377" cy="259045"/>
    <xdr:sp macro="" textlink="">
      <xdr:nvSpPr>
        <xdr:cNvPr id="717" name="テキスト ボックス 716">
          <a:extLst>
            <a:ext uri="{FF2B5EF4-FFF2-40B4-BE49-F238E27FC236}">
              <a16:creationId xmlns:a16="http://schemas.microsoft.com/office/drawing/2014/main" id="{9F045E11-05BE-45E6-8D06-3863FD42FBFA}"/>
            </a:ext>
          </a:extLst>
        </xdr:cNvPr>
        <xdr:cNvSpPr txBox="1"/>
      </xdr:nvSpPr>
      <xdr:spPr>
        <a:xfrm>
          <a:off x="14325111" y="1663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70917</xdr:rowOff>
    </xdr:from>
    <xdr:to>
      <xdr:col>72</xdr:col>
      <xdr:colOff>38100</xdr:colOff>
      <xdr:row>97</xdr:row>
      <xdr:rowOff>1067</xdr:rowOff>
    </xdr:to>
    <xdr:sp macro="" textlink="">
      <xdr:nvSpPr>
        <xdr:cNvPr id="718" name="楕円 717">
          <a:extLst>
            <a:ext uri="{FF2B5EF4-FFF2-40B4-BE49-F238E27FC236}">
              <a16:creationId xmlns:a16="http://schemas.microsoft.com/office/drawing/2014/main" id="{6B1C6765-CD83-48CC-A99F-2220F25A127A}"/>
            </a:ext>
          </a:extLst>
        </xdr:cNvPr>
        <xdr:cNvSpPr/>
      </xdr:nvSpPr>
      <xdr:spPr>
        <a:xfrm>
          <a:off x="13652500" y="165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163644</xdr:rowOff>
    </xdr:from>
    <xdr:ext cx="534377" cy="259045"/>
    <xdr:sp macro="" textlink="">
      <xdr:nvSpPr>
        <xdr:cNvPr id="719" name="テキスト ボックス 718">
          <a:extLst>
            <a:ext uri="{FF2B5EF4-FFF2-40B4-BE49-F238E27FC236}">
              <a16:creationId xmlns:a16="http://schemas.microsoft.com/office/drawing/2014/main" id="{34643CFD-8743-45AB-AB26-41A04FC48FD2}"/>
            </a:ext>
          </a:extLst>
        </xdr:cNvPr>
        <xdr:cNvSpPr txBox="1"/>
      </xdr:nvSpPr>
      <xdr:spPr>
        <a:xfrm>
          <a:off x="13436111" y="1662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42824</xdr:rowOff>
    </xdr:from>
    <xdr:to>
      <xdr:col>67</xdr:col>
      <xdr:colOff>101600</xdr:colOff>
      <xdr:row>96</xdr:row>
      <xdr:rowOff>144424</xdr:rowOff>
    </xdr:to>
    <xdr:sp macro="" textlink="">
      <xdr:nvSpPr>
        <xdr:cNvPr id="720" name="楕円 719">
          <a:extLst>
            <a:ext uri="{FF2B5EF4-FFF2-40B4-BE49-F238E27FC236}">
              <a16:creationId xmlns:a16="http://schemas.microsoft.com/office/drawing/2014/main" id="{02B87552-8435-4EEE-91A0-6A8D659E1C52}"/>
            </a:ext>
          </a:extLst>
        </xdr:cNvPr>
        <xdr:cNvSpPr/>
      </xdr:nvSpPr>
      <xdr:spPr>
        <a:xfrm>
          <a:off x="12763500" y="1650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135551</xdr:rowOff>
    </xdr:from>
    <xdr:ext cx="534377" cy="259045"/>
    <xdr:sp macro="" textlink="">
      <xdr:nvSpPr>
        <xdr:cNvPr id="721" name="テキスト ボックス 720">
          <a:extLst>
            <a:ext uri="{FF2B5EF4-FFF2-40B4-BE49-F238E27FC236}">
              <a16:creationId xmlns:a16="http://schemas.microsoft.com/office/drawing/2014/main" id="{FD099EAF-D59B-413E-9964-FE4589D27A59}"/>
            </a:ext>
          </a:extLst>
        </xdr:cNvPr>
        <xdr:cNvSpPr txBox="1"/>
      </xdr:nvSpPr>
      <xdr:spPr>
        <a:xfrm>
          <a:off x="12547111" y="16594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9587619-8D48-48EA-A50F-B1EE1E6F2B59}"/>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686CA311-7AAD-469D-B944-D8F00E512E2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E3D5B5EF-2712-4551-B46A-5473FC4B26A2}"/>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DF2D8B6F-99E6-4331-9139-2F4B16DAD14D}"/>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AF653EA3-A79B-4059-A5C1-D16BF645C029}"/>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C23C140C-6C5C-40B5-8E64-76749B7C392F}"/>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8D4687AE-2DE7-4B78-A64E-41BACC20DA9B}"/>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37C092F0-C1C2-497A-8DB8-6AC4BDCE0547}"/>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E212814-3869-46D2-8649-BE07EB2E318A}"/>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4F813B97-7BF7-4980-B864-07E50E9A096D}"/>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a:extLst>
            <a:ext uri="{FF2B5EF4-FFF2-40B4-BE49-F238E27FC236}">
              <a16:creationId xmlns:a16="http://schemas.microsoft.com/office/drawing/2014/main" id="{46A65037-ED4B-4273-AED7-C71A959A7376}"/>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a:extLst>
            <a:ext uri="{FF2B5EF4-FFF2-40B4-BE49-F238E27FC236}">
              <a16:creationId xmlns:a16="http://schemas.microsoft.com/office/drawing/2014/main" id="{055A21A8-5D20-4DFC-A232-638642F3A253}"/>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a:extLst>
            <a:ext uri="{FF2B5EF4-FFF2-40B4-BE49-F238E27FC236}">
              <a16:creationId xmlns:a16="http://schemas.microsoft.com/office/drawing/2014/main" id="{9D13E2EA-FDBF-4ADD-98D4-9B5849E1538E}"/>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a:extLst>
            <a:ext uri="{FF2B5EF4-FFF2-40B4-BE49-F238E27FC236}">
              <a16:creationId xmlns:a16="http://schemas.microsoft.com/office/drawing/2014/main" id="{F45433CB-2FA6-4BA7-BBA9-B34EFCEE7998}"/>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a:extLst>
            <a:ext uri="{FF2B5EF4-FFF2-40B4-BE49-F238E27FC236}">
              <a16:creationId xmlns:a16="http://schemas.microsoft.com/office/drawing/2014/main" id="{3AE22632-4028-41B4-8649-FFF0DEC7CDF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a:extLst>
            <a:ext uri="{FF2B5EF4-FFF2-40B4-BE49-F238E27FC236}">
              <a16:creationId xmlns:a16="http://schemas.microsoft.com/office/drawing/2014/main" id="{8AA7BDD0-0C55-4838-89F2-415562C942EE}"/>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a:extLst>
            <a:ext uri="{FF2B5EF4-FFF2-40B4-BE49-F238E27FC236}">
              <a16:creationId xmlns:a16="http://schemas.microsoft.com/office/drawing/2014/main" id="{BC0D3757-753D-4B03-A0E2-42A9C2CF02F3}"/>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a:extLst>
            <a:ext uri="{FF2B5EF4-FFF2-40B4-BE49-F238E27FC236}">
              <a16:creationId xmlns:a16="http://schemas.microsoft.com/office/drawing/2014/main" id="{9143E7EA-938F-4DD0-9EE1-CABC82963052}"/>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2095B4D3-4F83-4E52-A213-A9FE8DB769EF}"/>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476F1E65-1ECC-48C5-97E4-217D3E6960B4}"/>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255B9630-9B7D-48E8-8A69-FE703413CB29}"/>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a:extLst>
            <a:ext uri="{FF2B5EF4-FFF2-40B4-BE49-F238E27FC236}">
              <a16:creationId xmlns:a16="http://schemas.microsoft.com/office/drawing/2014/main" id="{2719B6C2-CEC8-4129-9525-B883ED3A3732}"/>
            </a:ext>
          </a:extLst>
        </xdr:cNvPr>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a:extLst>
            <a:ext uri="{FF2B5EF4-FFF2-40B4-BE49-F238E27FC236}">
              <a16:creationId xmlns:a16="http://schemas.microsoft.com/office/drawing/2014/main" id="{45350466-24D1-4471-A8AE-34A1CA6F7F4E}"/>
            </a:ext>
          </a:extLst>
        </xdr:cNvPr>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a:extLst>
            <a:ext uri="{FF2B5EF4-FFF2-40B4-BE49-F238E27FC236}">
              <a16:creationId xmlns:a16="http://schemas.microsoft.com/office/drawing/2014/main" id="{8709DA07-34D4-4BF9-8F57-58782D5C1036}"/>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a:extLst>
            <a:ext uri="{FF2B5EF4-FFF2-40B4-BE49-F238E27FC236}">
              <a16:creationId xmlns:a16="http://schemas.microsoft.com/office/drawing/2014/main" id="{922FCEE5-E2BA-41A1-BD22-9EF261CE241B}"/>
            </a:ext>
          </a:extLst>
        </xdr:cNvPr>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a:extLst>
            <a:ext uri="{FF2B5EF4-FFF2-40B4-BE49-F238E27FC236}">
              <a16:creationId xmlns:a16="http://schemas.microsoft.com/office/drawing/2014/main" id="{E794BC53-DEFA-4978-A3D8-04AE21855258}"/>
            </a:ext>
          </a:extLst>
        </xdr:cNvPr>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a:extLst>
            <a:ext uri="{FF2B5EF4-FFF2-40B4-BE49-F238E27FC236}">
              <a16:creationId xmlns:a16="http://schemas.microsoft.com/office/drawing/2014/main" id="{A0B2A035-2EA1-45E4-A681-B78AC8DAA7D2}"/>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a:extLst>
            <a:ext uri="{FF2B5EF4-FFF2-40B4-BE49-F238E27FC236}">
              <a16:creationId xmlns:a16="http://schemas.microsoft.com/office/drawing/2014/main" id="{9C0F2DCD-BC90-4176-BE25-2DC903D8F5F2}"/>
            </a:ext>
          </a:extLst>
        </xdr:cNvPr>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a:extLst>
            <a:ext uri="{FF2B5EF4-FFF2-40B4-BE49-F238E27FC236}">
              <a16:creationId xmlns:a16="http://schemas.microsoft.com/office/drawing/2014/main" id="{8B17F7AF-5621-4C97-87D6-49F3986F3C12}"/>
            </a:ext>
          </a:extLst>
        </xdr:cNvPr>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a:extLst>
            <a:ext uri="{FF2B5EF4-FFF2-40B4-BE49-F238E27FC236}">
              <a16:creationId xmlns:a16="http://schemas.microsoft.com/office/drawing/2014/main" id="{9985B679-3A3C-4A1F-8556-D69109562B9E}"/>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a:extLst>
            <a:ext uri="{FF2B5EF4-FFF2-40B4-BE49-F238E27FC236}">
              <a16:creationId xmlns:a16="http://schemas.microsoft.com/office/drawing/2014/main" id="{2841F556-BFE6-4367-83DA-23AC03DA3C27}"/>
            </a:ext>
          </a:extLst>
        </xdr:cNvPr>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a:extLst>
            <a:ext uri="{FF2B5EF4-FFF2-40B4-BE49-F238E27FC236}">
              <a16:creationId xmlns:a16="http://schemas.microsoft.com/office/drawing/2014/main" id="{98A6E617-D342-4558-B273-0A465550A051}"/>
            </a:ext>
          </a:extLst>
        </xdr:cNvPr>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a:extLst>
            <a:ext uri="{FF2B5EF4-FFF2-40B4-BE49-F238E27FC236}">
              <a16:creationId xmlns:a16="http://schemas.microsoft.com/office/drawing/2014/main" id="{7DE057C0-0C28-4011-94F4-AD61E8C7EBC7}"/>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a:extLst>
            <a:ext uri="{FF2B5EF4-FFF2-40B4-BE49-F238E27FC236}">
              <a16:creationId xmlns:a16="http://schemas.microsoft.com/office/drawing/2014/main" id="{9E16610F-5768-418B-BB6E-8301E8824BA6}"/>
            </a:ext>
          </a:extLst>
        </xdr:cNvPr>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a:extLst>
            <a:ext uri="{FF2B5EF4-FFF2-40B4-BE49-F238E27FC236}">
              <a16:creationId xmlns:a16="http://schemas.microsoft.com/office/drawing/2014/main" id="{8945378A-9159-4C92-BE88-99473BE011ED}"/>
            </a:ext>
          </a:extLst>
        </xdr:cNvPr>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a:extLst>
            <a:ext uri="{FF2B5EF4-FFF2-40B4-BE49-F238E27FC236}">
              <a16:creationId xmlns:a16="http://schemas.microsoft.com/office/drawing/2014/main" id="{81D94EFA-B0CC-426C-B3BB-965B5744289C}"/>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a:extLst>
            <a:ext uri="{FF2B5EF4-FFF2-40B4-BE49-F238E27FC236}">
              <a16:creationId xmlns:a16="http://schemas.microsoft.com/office/drawing/2014/main" id="{9114F51A-DC1E-4780-A6A2-824F2F5C3018}"/>
            </a:ext>
          </a:extLst>
        </xdr:cNvPr>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a:extLst>
            <a:ext uri="{FF2B5EF4-FFF2-40B4-BE49-F238E27FC236}">
              <a16:creationId xmlns:a16="http://schemas.microsoft.com/office/drawing/2014/main" id="{4DF9922D-6DB7-4A98-BF96-9F6A08E52C1C}"/>
            </a:ext>
          </a:extLst>
        </xdr:cNvPr>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40437</xdr:rowOff>
    </xdr:from>
    <xdr:to>
      <xdr:col>98</xdr:col>
      <xdr:colOff>38100</xdr:colOff>
      <xdr:row>38</xdr:row>
      <xdr:rowOff>142037</xdr:rowOff>
    </xdr:to>
    <xdr:sp macro="" textlink="">
      <xdr:nvSpPr>
        <xdr:cNvPr id="760" name="フローチャート: 判断 759">
          <a:extLst>
            <a:ext uri="{FF2B5EF4-FFF2-40B4-BE49-F238E27FC236}">
              <a16:creationId xmlns:a16="http://schemas.microsoft.com/office/drawing/2014/main" id="{77F01166-6A7C-4E59-98B3-419C7916B3F4}"/>
            </a:ext>
          </a:extLst>
        </xdr:cNvPr>
        <xdr:cNvSpPr/>
      </xdr:nvSpPr>
      <xdr:spPr>
        <a:xfrm>
          <a:off x="186055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158564</xdr:rowOff>
    </xdr:from>
    <xdr:ext cx="378565" cy="259045"/>
    <xdr:sp macro="" textlink="">
      <xdr:nvSpPr>
        <xdr:cNvPr id="761" name="テキスト ボックス 760">
          <a:extLst>
            <a:ext uri="{FF2B5EF4-FFF2-40B4-BE49-F238E27FC236}">
              <a16:creationId xmlns:a16="http://schemas.microsoft.com/office/drawing/2014/main" id="{C06034C2-12AF-4980-A317-FE1D9476DF9B}"/>
            </a:ext>
          </a:extLst>
        </xdr:cNvPr>
        <xdr:cNvSpPr txBox="1"/>
      </xdr:nvSpPr>
      <xdr:spPr>
        <a:xfrm>
          <a:off x="18467017" y="63307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4DC0AE45-EEB6-4897-8D61-545A859A7103}"/>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4A6CD768-D941-4ECA-9272-9B040019FB0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BA3683C5-A188-4F65-AA7F-CF6F2D04D8D9}"/>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9182508-E309-44FA-9D93-6988B9D4D22C}"/>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54EB456C-FC94-404B-8B42-1A0B5F62D47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a:extLst>
            <a:ext uri="{FF2B5EF4-FFF2-40B4-BE49-F238E27FC236}">
              <a16:creationId xmlns:a16="http://schemas.microsoft.com/office/drawing/2014/main" id="{0DB53407-D924-48DA-97DA-E0D4B95F4577}"/>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a:extLst>
            <a:ext uri="{FF2B5EF4-FFF2-40B4-BE49-F238E27FC236}">
              <a16:creationId xmlns:a16="http://schemas.microsoft.com/office/drawing/2014/main" id="{B00F4904-38B6-4898-8548-5524A712FF4F}"/>
            </a:ext>
          </a:extLst>
        </xdr:cNvPr>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a:extLst>
            <a:ext uri="{FF2B5EF4-FFF2-40B4-BE49-F238E27FC236}">
              <a16:creationId xmlns:a16="http://schemas.microsoft.com/office/drawing/2014/main" id="{126D0813-6DA5-4477-973D-75E6CA293FC5}"/>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33D20569-9534-42C4-A363-B1E268443D4E}"/>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a:extLst>
            <a:ext uri="{FF2B5EF4-FFF2-40B4-BE49-F238E27FC236}">
              <a16:creationId xmlns:a16="http://schemas.microsoft.com/office/drawing/2014/main" id="{1FE9739F-0D4A-4A81-B0FB-AE12FC0FFF32}"/>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736D2DAA-B74C-4F03-921A-3F616E62F2F2}"/>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a:extLst>
            <a:ext uri="{FF2B5EF4-FFF2-40B4-BE49-F238E27FC236}">
              <a16:creationId xmlns:a16="http://schemas.microsoft.com/office/drawing/2014/main" id="{4D3D9336-2EC6-48CA-8379-522B7A3A5B75}"/>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EAE97D62-70FA-465B-B403-A45B918DC291}"/>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a:extLst>
            <a:ext uri="{FF2B5EF4-FFF2-40B4-BE49-F238E27FC236}">
              <a16:creationId xmlns:a16="http://schemas.microsoft.com/office/drawing/2014/main" id="{9DEFEF8D-BE88-441E-9623-A63D10380EF3}"/>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27A8CA8F-89A2-489C-81DE-FF8165A5DE3D}"/>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C107ADF9-1BA4-4257-BBAC-D7FE5C42C8D5}"/>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FE42392C-2C2B-4342-81A7-EF9D6454DC04}"/>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BD6754CE-89FE-4733-9FB6-331DC22D89E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9C1ADD1-8958-42D2-AD60-4CB94523088E}"/>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DE77D110-7BC4-40B2-802D-0A6E8AA5FC2A}"/>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B6663117-5B7B-422C-A707-35A96554CB16}"/>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F0ACC719-C107-4B49-8C58-21ADBBEFBA94}"/>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ACF497AF-666F-43DE-9CB6-44A1864F8589}"/>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683AA9AD-1685-4D6C-B52B-D954A0FA99D7}"/>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51469625-E802-4E5B-8164-7AA420ABAF9A}"/>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508CDD28-D8E2-477E-9F03-49FB3D6BA58D}"/>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82FF8B26-D07F-41E9-BFAE-DAC433A6D3B5}"/>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AA8D849F-3979-49FE-B137-47292B4D897B}"/>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12F91B10-8FCF-4FFA-A5ED-E587384169C8}"/>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18EEBFA4-A2EC-411F-86DE-BB609477C80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F97837C6-7335-4C81-9259-84D4FAF1DE72}"/>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49E10CD2-1D25-4D43-9D39-74B1B149F478}"/>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28598046-3E97-4B5E-AB97-D85538D81C3A}"/>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DC48494-DC43-468C-872E-BEAB48BC488B}"/>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97ADDCA6-C0E5-42D1-B8B5-4261F0A49FC6}"/>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86B3C696-626D-4532-89ED-A6F3C0220ED7}"/>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BFAE861F-BAD3-4E4E-9AB8-E96F1CFAAA1D}"/>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351043A9-E184-4793-AA47-22B6F995E808}"/>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D6A45636-BC8C-4148-A40E-54494643868B}"/>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57B346D-0D78-41CD-82EF-F4A78ECFE309}"/>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14149FB4-E5DE-4012-A21F-D7CE0BBFF002}"/>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57D6CFFF-2A48-47F5-90AA-DD6AC2926E2B}"/>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A5505959-6A7F-4727-92B2-F887D81E491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D7487F94-0CE2-4D4F-8DA9-A1CABF0F344D}"/>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8E55740E-28BD-4437-B3AB-78595FF3BA01}"/>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DAC411FD-0DAE-4C75-9BD5-EE5F77AD3569}"/>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ADBCAF6-30EB-4F5B-A617-A434C1EF0E7E}"/>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B6934DC-CC8A-42A5-A22D-312F894EFA5A}"/>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D9548E9D-9BFB-4819-A86E-D3D0154AD82C}"/>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A8F3809-87E6-4D5B-8CD7-4324AC643BCC}"/>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9E076EB8-B6D1-451B-8978-414E66B3A95F}"/>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87F6DF5C-D6D5-4450-98CD-912D779720EF}"/>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A89EDDA9-F5C2-4F62-9228-C04F5E83CB04}"/>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F937C43F-5111-4D0C-9CAE-351171E12E54}"/>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750BD9BB-24A7-4310-929F-42992F462E9C}"/>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EAE39D6-F8AF-4B8A-8514-C17EC6466183}"/>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463E457C-2646-428B-BBBA-C63D2E245B6F}"/>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33AAAD99-C6D8-463D-BDAC-EA3D7FAB79AB}"/>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686EEAB4-C311-4906-93CA-FE4394FB60EC}"/>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D885AC35-BF54-49E9-8816-78FD0B14F12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26778C2B-4DB2-4730-BD2C-F5E8A7338A9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8E79CAC3-F559-4854-BCFD-DD28E71E7C5A}"/>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62463103-EE69-4D44-A4A3-969AC5CCE6C7}"/>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65702264-1D47-4CE6-AFC7-49C9348AD5AB}"/>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62E0BC4A-0A6F-446A-B1CE-52AF02158B68}"/>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15BB4B01-4626-44D1-9A85-CA6C01B27FE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8F8E492B-C16A-47C0-9436-BB0E3F9A2446}"/>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民生費については、住民一人当たり</a:t>
          </a:r>
          <a:r>
            <a:rPr kumimoji="1" lang="en-US" altLang="ja-JP" sz="1100">
              <a:solidFill>
                <a:schemeClr val="dk1"/>
              </a:solidFill>
              <a:effectLst/>
              <a:latin typeface="+mn-lt"/>
              <a:ea typeface="+mn-ea"/>
              <a:cs typeface="+mn-cs"/>
            </a:rPr>
            <a:t>218,786</a:t>
          </a:r>
          <a:r>
            <a:rPr kumimoji="1" lang="ja-JP" altLang="ja-JP" sz="1100">
              <a:solidFill>
                <a:schemeClr val="dk1"/>
              </a:solidFill>
              <a:effectLst/>
              <a:latin typeface="+mn-lt"/>
              <a:ea typeface="+mn-ea"/>
              <a:cs typeface="+mn-cs"/>
            </a:rPr>
            <a:t>円となっており、類似団体内</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位で、全国平均よりも高くなっている。これは、</a:t>
          </a:r>
          <a:r>
            <a:rPr kumimoji="1" lang="ja-JP" altLang="en-US" sz="1100">
              <a:solidFill>
                <a:schemeClr val="dk1"/>
              </a:solidFill>
              <a:effectLst/>
              <a:latin typeface="+mn-lt"/>
              <a:ea typeface="+mn-ea"/>
              <a:cs typeface="+mn-cs"/>
            </a:rPr>
            <a:t>障害福祉サービス費等給付事業</a:t>
          </a:r>
          <a:r>
            <a:rPr kumimoji="1" lang="ja-JP" altLang="ja-JP" sz="1100">
              <a:solidFill>
                <a:schemeClr val="dk1"/>
              </a:solidFill>
              <a:effectLst/>
              <a:latin typeface="+mn-lt"/>
              <a:ea typeface="+mn-ea"/>
              <a:cs typeface="+mn-cs"/>
            </a:rPr>
            <a:t>の増額（</a:t>
          </a:r>
          <a:r>
            <a:rPr kumimoji="1" lang="en-US" altLang="ja-JP" sz="1100">
              <a:solidFill>
                <a:schemeClr val="dk1"/>
              </a:solidFill>
              <a:effectLst/>
              <a:latin typeface="+mn-lt"/>
              <a:ea typeface="+mn-ea"/>
              <a:cs typeface="+mn-cs"/>
            </a:rPr>
            <a:t>1,909</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2,073</a:t>
          </a:r>
          <a:r>
            <a:rPr kumimoji="1" lang="ja-JP" altLang="ja-JP" sz="1100">
              <a:solidFill>
                <a:schemeClr val="dk1"/>
              </a:solidFill>
              <a:effectLst/>
              <a:latin typeface="+mn-lt"/>
              <a:ea typeface="+mn-ea"/>
              <a:cs typeface="+mn-cs"/>
            </a:rPr>
            <a:t>百万円）したことが大きな要因である。なお、民生費のうち、児童福祉費では子育て支援に関する事業に重点的に取り組んでいるため、今後も類似団体平均と比べて今後も高い水準で推移していく見込みである。</a:t>
          </a:r>
          <a:endParaRPr lang="ja-JP" altLang="ja-JP" sz="1400">
            <a:effectLst/>
          </a:endParaRPr>
        </a:p>
        <a:p>
          <a:r>
            <a:rPr kumimoji="1" lang="ja-JP" altLang="ja-JP" sz="1100">
              <a:solidFill>
                <a:schemeClr val="dk1"/>
              </a:solidFill>
              <a:effectLst/>
              <a:latin typeface="+mn-lt"/>
              <a:ea typeface="+mn-ea"/>
              <a:cs typeface="+mn-cs"/>
            </a:rPr>
            <a:t>　一方、</a:t>
          </a:r>
          <a:r>
            <a:rPr kumimoji="1" lang="ja-JP" altLang="en-US" sz="1100">
              <a:solidFill>
                <a:schemeClr val="dk1"/>
              </a:solidFill>
              <a:effectLst/>
              <a:latin typeface="+mn-lt"/>
              <a:ea typeface="+mn-ea"/>
              <a:cs typeface="+mn-cs"/>
            </a:rPr>
            <a:t>総務費については、住民一人当たり</a:t>
          </a:r>
          <a:r>
            <a:rPr kumimoji="1" lang="en-US" altLang="ja-JP" sz="1100">
              <a:solidFill>
                <a:schemeClr val="dk1"/>
              </a:solidFill>
              <a:effectLst/>
              <a:latin typeface="+mn-lt"/>
              <a:ea typeface="+mn-ea"/>
              <a:cs typeface="+mn-cs"/>
            </a:rPr>
            <a:t>75,555</a:t>
          </a:r>
          <a:r>
            <a:rPr kumimoji="1" lang="ja-JP" altLang="en-US" sz="1100">
              <a:solidFill>
                <a:schemeClr val="dk1"/>
              </a:solidFill>
              <a:effectLst/>
              <a:latin typeface="+mn-lt"/>
              <a:ea typeface="+mn-ea"/>
              <a:cs typeface="+mn-cs"/>
            </a:rPr>
            <a:t>円となり前年度から</a:t>
          </a:r>
          <a:r>
            <a:rPr kumimoji="1" lang="en-US" altLang="ja-JP" sz="1100">
              <a:solidFill>
                <a:schemeClr val="dk1"/>
              </a:solidFill>
              <a:effectLst/>
              <a:latin typeface="+mn-lt"/>
              <a:ea typeface="+mn-ea"/>
              <a:cs typeface="+mn-cs"/>
            </a:rPr>
            <a:t>40,016</a:t>
          </a:r>
          <a:r>
            <a:rPr kumimoji="1" lang="ja-JP" altLang="en-US" sz="1100">
              <a:solidFill>
                <a:schemeClr val="dk1"/>
              </a:solidFill>
              <a:effectLst/>
              <a:latin typeface="+mn-lt"/>
              <a:ea typeface="+mn-ea"/>
              <a:cs typeface="+mn-cs"/>
            </a:rPr>
            <a:t>円の増となっているが、これは、文化交流・情報発信拠点施設整備事業の増額（</a:t>
          </a:r>
          <a:r>
            <a:rPr kumimoji="1" lang="en-US" altLang="ja-JP" sz="1100">
              <a:solidFill>
                <a:schemeClr val="dk1"/>
              </a:solidFill>
              <a:effectLst/>
              <a:latin typeface="+mn-lt"/>
              <a:ea typeface="+mn-ea"/>
              <a:cs typeface="+mn-cs"/>
            </a:rPr>
            <a:t>123</a:t>
          </a:r>
          <a:r>
            <a:rPr kumimoji="1" lang="ja-JP" altLang="en-US"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555</a:t>
          </a:r>
          <a:r>
            <a:rPr kumimoji="1" lang="ja-JP" altLang="en-US" sz="1100">
              <a:solidFill>
                <a:schemeClr val="dk1"/>
              </a:solidFill>
              <a:effectLst/>
              <a:latin typeface="+mn-lt"/>
              <a:ea typeface="+mn-ea"/>
              <a:cs typeface="+mn-cs"/>
            </a:rPr>
            <a:t>百万円）したことが大きな要因である。</a:t>
          </a:r>
          <a:r>
            <a:rPr kumimoji="1" lang="ja-JP" altLang="ja-JP" sz="1100">
              <a:solidFill>
                <a:schemeClr val="dk1"/>
              </a:solidFill>
              <a:effectLst/>
              <a:latin typeface="+mn-lt"/>
              <a:ea typeface="+mn-ea"/>
              <a:cs typeface="+mn-cs"/>
            </a:rPr>
            <a:t>その他経費では議会費、農林水産業費を除けば軒並み全国平均、類似団体平均を下回っている。特に商工費や土木費、教育費が低いことから、将来的な労働人口や子育て世帯の他市町村への流出が懸念さ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668658F1-057B-4B65-A0A1-D400363AEA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CF4438E-7D3D-4919-ABDA-B5FE568AD3E3}"/>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BAD3F59-7395-4002-BB2D-C3217F2869E7}"/>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21CC40E4-00A7-480D-8675-7FCE7DF9084E}"/>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2C5746E0-F79F-49AB-A3DB-B4B9E36BC2BE}"/>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587D7856-8D66-49A5-833A-100A5C0E2AB1}"/>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C30E3B0-41C0-4DE1-989E-99AFA0686E11}"/>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69C6F13-F77E-4B69-8041-E7B9A826582C}"/>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E2C19518-77BD-4EAA-902A-180CC5D8722C}"/>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71ED7892-158E-49EA-B813-8E8FA92BFF7A}"/>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F8E0AD5-D983-4704-B6B9-B928E34E76A1}"/>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9494C117-F8CD-4750-A3CA-634E38EAC05C}"/>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3EEA9CB6-4908-4E55-99FB-1D8FAC40A9E2}"/>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実質単年度収支について赤字の年度が多く、財政状況は極めて厳しいと言える。財調基金残高は平成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までは増加していたが、扶助費の増や国民健康保険事業特別会計への繰出金増により減少していた。広域化に伴う国民健康保険事業特別会計の赤字解消により、同会計への繰出金の減が見込まれるものの、扶助費の増は今後も見込まれるため、財政を圧迫する上昇傾向に歯止めをかけるよう努めるとともに、糸満市の標準財政規模からみると財調基金積立額が少額であるため、一層の健全化に取り組む必要が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AD7FAFB4-1DFD-4C53-9481-97B47BF0F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34E0EE29-511E-4DB3-B1F8-E15C35D6639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73602AAA-9FC7-43AC-BDEB-8D37BB7F82F4}"/>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8686BB1-F3CA-43FF-BBA4-0746523E2A46}"/>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E915230F-9D3F-4F4D-B7C1-6EEF306DCD53}"/>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C861A281-A5D3-4BAE-9502-149FD2CEF90D}"/>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D6555717-97E9-4495-BF72-E26B1B193047}"/>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沖縄県糸満市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F70059F9-A985-48D5-A269-701CEDC05FDF}"/>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6B5172B-7866-49FE-8EA9-FCD7B4641149}"/>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水道事業会計の黒字が水道料金の値下げにより</a:t>
          </a:r>
          <a:r>
            <a:rPr kumimoji="1" lang="en-US" altLang="ja-JP" sz="1100">
              <a:solidFill>
                <a:schemeClr val="dk1"/>
              </a:solidFill>
              <a:effectLst/>
              <a:latin typeface="+mn-lt"/>
              <a:ea typeface="+mn-ea"/>
              <a:cs typeface="+mn-cs"/>
            </a:rPr>
            <a:t>H26</a:t>
          </a:r>
          <a:r>
            <a:rPr kumimoji="1" lang="ja-JP" altLang="ja-JP" sz="1100">
              <a:solidFill>
                <a:schemeClr val="dk1"/>
              </a:solidFill>
              <a:effectLst/>
              <a:latin typeface="+mn-lt"/>
              <a:ea typeface="+mn-ea"/>
              <a:cs typeface="+mn-cs"/>
            </a:rPr>
            <a:t>には減少に転じており、今後は横ばいか減少で推移していく見込みである。また、国民健康保険事業特別会計は、広域化に伴い累積赤字を解消したが、医療費高騰の影響を受け増加していくと考えられるため、今後とも適正給付、保険料の見直し・徴収強化等に取り組み単年度赤字額の縮減に努めなければならない。</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DF639D26-89A0-445B-A1B4-BA2DB0D2D82B}"/>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FB6ABF56-9228-45C2-828A-0049CABE9CAC}"/>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C12B24A4-8E4D-4894-936F-00A5D597F6B8}"/>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783D39EF-97F6-4E08-8322-98864414E07C}"/>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B2B66800-F8A2-4510-9D24-1E5D94EE3506}"/>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1274EE62-4411-4CB8-94B2-9B79F61A82EE}"/>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803597FD-A2BA-466A-AE63-FBFEA6F47C44}"/>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41182447-ECE0-46B8-A130-5054BD6C7569}"/>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77CF7BEE-78F1-4CF8-BBF7-2ECE5B49E007}"/>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DD2E85D-6D24-4D03-AA15-ADE74C5CFBEA}"/>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2BC4F60C-4A50-4449-A280-C8360D2141D4}"/>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itomanr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H27</v>
          </cell>
          <cell r="D3">
            <v>38007</v>
          </cell>
          <cell r="F3">
            <v>92247</v>
          </cell>
        </row>
        <row r="5">
          <cell r="A5" t="str">
            <v xml:space="preserve"> H28</v>
          </cell>
          <cell r="D5">
            <v>79491</v>
          </cell>
          <cell r="F5">
            <v>44504</v>
          </cell>
        </row>
        <row r="7">
          <cell r="A7" t="str">
            <v xml:space="preserve"> H29</v>
          </cell>
          <cell r="D7">
            <v>68025</v>
          </cell>
          <cell r="F7">
            <v>47820</v>
          </cell>
        </row>
        <row r="9">
          <cell r="A9" t="str">
            <v xml:space="preserve"> H30</v>
          </cell>
          <cell r="D9">
            <v>46203</v>
          </cell>
          <cell r="F9">
            <v>41934</v>
          </cell>
        </row>
        <row r="11">
          <cell r="A11" t="str">
            <v xml:space="preserve"> R01</v>
          </cell>
          <cell r="D11">
            <v>63782</v>
          </cell>
          <cell r="F11">
            <v>45588</v>
          </cell>
        </row>
        <row r="18">
          <cell r="B18" t="str">
            <v>H27</v>
          </cell>
          <cell r="C18" t="str">
            <v>H28</v>
          </cell>
          <cell r="D18" t="str">
            <v>H29</v>
          </cell>
          <cell r="E18" t="str">
            <v>H30</v>
          </cell>
          <cell r="F18" t="str">
            <v>R01</v>
          </cell>
        </row>
        <row r="19">
          <cell r="A19" t="str">
            <v>実質収支額</v>
          </cell>
          <cell r="B19">
            <v>4.82</v>
          </cell>
          <cell r="C19">
            <v>2.54</v>
          </cell>
          <cell r="D19">
            <v>3.48</v>
          </cell>
          <cell r="E19">
            <v>4.08</v>
          </cell>
          <cell r="F19">
            <v>3.94</v>
          </cell>
        </row>
        <row r="20">
          <cell r="A20" t="str">
            <v>財政調整基金残高</v>
          </cell>
          <cell r="B20">
            <v>6.74</v>
          </cell>
          <cell r="C20">
            <v>7.16</v>
          </cell>
          <cell r="D20">
            <v>6.01</v>
          </cell>
          <cell r="E20">
            <v>5.2</v>
          </cell>
          <cell r="F20">
            <v>9.59</v>
          </cell>
        </row>
        <row r="21">
          <cell r="A21" t="str">
            <v>実質単年度収支</v>
          </cell>
          <cell r="B21">
            <v>2.39</v>
          </cell>
          <cell r="C21">
            <v>-4.76</v>
          </cell>
          <cell r="D21">
            <v>-1.85</v>
          </cell>
          <cell r="E21">
            <v>-2.61</v>
          </cell>
          <cell r="F21">
            <v>0.71</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0.49</v>
          </cell>
          <cell r="D27" t="e">
            <v>#N/A</v>
          </cell>
          <cell r="E27">
            <v>0.43</v>
          </cell>
          <cell r="F27" t="e">
            <v>#N/A</v>
          </cell>
          <cell r="G27">
            <v>0.21</v>
          </cell>
          <cell r="H27" t="e">
            <v>#N/A</v>
          </cell>
          <cell r="I27">
            <v>0.09</v>
          </cell>
          <cell r="J27" t="e">
            <v>#N/A</v>
          </cell>
          <cell r="K27">
            <v>0.01</v>
          </cell>
        </row>
        <row r="28">
          <cell r="A28" t="str">
            <v>その他会計（赤字）</v>
          </cell>
          <cell r="B28" t="e">
            <v>#N/A</v>
          </cell>
          <cell r="C28">
            <v>0</v>
          </cell>
          <cell r="D28" t="e">
            <v>#VALUE!</v>
          </cell>
          <cell r="E28" t="e">
            <v>#VALUE!</v>
          </cell>
          <cell r="F28" t="e">
            <v>#VALUE!</v>
          </cell>
          <cell r="G28" t="e">
            <v>#VALUE!</v>
          </cell>
          <cell r="H28" t="e">
            <v>#VALUE!</v>
          </cell>
          <cell r="I28" t="e">
            <v>#VALUE!</v>
          </cell>
          <cell r="J28" t="e">
            <v>#VALUE!</v>
          </cell>
          <cell r="K28" t="e">
            <v>#VALUE!</v>
          </cell>
        </row>
        <row r="29">
          <cell r="A29" t="str">
            <v>農業集落排水事業特別会計</v>
          </cell>
          <cell r="B29" t="e">
            <v>#N/A</v>
          </cell>
          <cell r="C29">
            <v>0.05</v>
          </cell>
          <cell r="D29" t="e">
            <v>#N/A</v>
          </cell>
          <cell r="E29">
            <v>0.06</v>
          </cell>
          <cell r="F29" t="e">
            <v>#N/A</v>
          </cell>
          <cell r="G29">
            <v>7.0000000000000007E-2</v>
          </cell>
          <cell r="H29" t="e">
            <v>#N/A</v>
          </cell>
          <cell r="I29">
            <v>0.03</v>
          </cell>
          <cell r="J29" t="e">
            <v>#N/A</v>
          </cell>
          <cell r="K29">
            <v>0.02</v>
          </cell>
        </row>
        <row r="30">
          <cell r="A30" t="str">
            <v>人材育成事業特別会計</v>
          </cell>
          <cell r="B30" t="e">
            <v>#N/A</v>
          </cell>
          <cell r="C30">
            <v>0.06</v>
          </cell>
          <cell r="D30" t="e">
            <v>#N/A</v>
          </cell>
          <cell r="E30">
            <v>0.03</v>
          </cell>
          <cell r="F30" t="e">
            <v>#N/A</v>
          </cell>
          <cell r="G30">
            <v>7.0000000000000007E-2</v>
          </cell>
          <cell r="H30" t="e">
            <v>#N/A</v>
          </cell>
          <cell r="I30">
            <v>0.02</v>
          </cell>
          <cell r="J30" t="e">
            <v>#N/A</v>
          </cell>
          <cell r="K30">
            <v>0.04</v>
          </cell>
        </row>
        <row r="31">
          <cell r="A31" t="str">
            <v>介護保険特別会計</v>
          </cell>
          <cell r="B31" t="e">
            <v>#N/A</v>
          </cell>
          <cell r="C31">
            <v>0.38</v>
          </cell>
          <cell r="D31" t="e">
            <v>#N/A</v>
          </cell>
          <cell r="E31">
            <v>0.36</v>
          </cell>
          <cell r="F31" t="e">
            <v>#N/A</v>
          </cell>
          <cell r="G31">
            <v>0.48</v>
          </cell>
          <cell r="H31" t="e">
            <v>#N/A</v>
          </cell>
          <cell r="I31">
            <v>0.1</v>
          </cell>
          <cell r="J31" t="e">
            <v>#N/A</v>
          </cell>
          <cell r="K31">
            <v>0.05</v>
          </cell>
        </row>
        <row r="32">
          <cell r="A32" t="str">
            <v>土地区画整理事業特別会計</v>
          </cell>
          <cell r="B32" t="e">
            <v>#N/A</v>
          </cell>
          <cell r="C32">
            <v>0.59</v>
          </cell>
          <cell r="D32" t="e">
            <v>#N/A</v>
          </cell>
          <cell r="E32">
            <v>0.56000000000000005</v>
          </cell>
          <cell r="F32" t="e">
            <v>#N/A</v>
          </cell>
          <cell r="G32">
            <v>0.25</v>
          </cell>
          <cell r="H32" t="e">
            <v>#N/A</v>
          </cell>
          <cell r="I32">
            <v>0.1</v>
          </cell>
          <cell r="J32" t="e">
            <v>#N/A</v>
          </cell>
          <cell r="K32">
            <v>0.08</v>
          </cell>
        </row>
        <row r="33">
          <cell r="A33" t="str">
            <v>下水道事業会計</v>
          </cell>
          <cell r="B33" t="e">
            <v>#VALUE!</v>
          </cell>
          <cell r="C33" t="e">
            <v>#VALUE!</v>
          </cell>
          <cell r="D33" t="e">
            <v>#VALUE!</v>
          </cell>
          <cell r="E33" t="e">
            <v>#VALUE!</v>
          </cell>
          <cell r="F33" t="e">
            <v>#VALUE!</v>
          </cell>
          <cell r="G33" t="e">
            <v>#VALUE!</v>
          </cell>
          <cell r="H33" t="e">
            <v>#VALUE!</v>
          </cell>
          <cell r="I33" t="e">
            <v>#VALUE!</v>
          </cell>
          <cell r="J33" t="e">
            <v>#N/A</v>
          </cell>
          <cell r="K33">
            <v>0.26</v>
          </cell>
        </row>
        <row r="34">
          <cell r="A34" t="str">
            <v>国民健康保険事業特別会計</v>
          </cell>
          <cell r="B34">
            <v>8.43</v>
          </cell>
          <cell r="C34" t="e">
            <v>#N/A</v>
          </cell>
          <cell r="D34">
            <v>8.81</v>
          </cell>
          <cell r="E34" t="e">
            <v>#N/A</v>
          </cell>
          <cell r="F34">
            <v>7.35</v>
          </cell>
          <cell r="G34" t="e">
            <v>#N/A</v>
          </cell>
          <cell r="H34" t="e">
            <v>#N/A</v>
          </cell>
          <cell r="I34">
            <v>1.94</v>
          </cell>
          <cell r="J34" t="e">
            <v>#N/A</v>
          </cell>
          <cell r="K34">
            <v>2.09</v>
          </cell>
        </row>
        <row r="35">
          <cell r="A35" t="str">
            <v>一般会計</v>
          </cell>
          <cell r="B35" t="e">
            <v>#N/A</v>
          </cell>
          <cell r="C35">
            <v>4.75</v>
          </cell>
          <cell r="D35" t="e">
            <v>#N/A</v>
          </cell>
          <cell r="E35">
            <v>2.5</v>
          </cell>
          <cell r="F35" t="e">
            <v>#N/A</v>
          </cell>
          <cell r="G35">
            <v>3.39</v>
          </cell>
          <cell r="H35" t="e">
            <v>#N/A</v>
          </cell>
          <cell r="I35">
            <v>4.04</v>
          </cell>
          <cell r="J35" t="e">
            <v>#N/A</v>
          </cell>
          <cell r="K35">
            <v>3.88</v>
          </cell>
        </row>
        <row r="36">
          <cell r="A36" t="str">
            <v>水道事業会計</v>
          </cell>
          <cell r="B36" t="e">
            <v>#N/A</v>
          </cell>
          <cell r="C36">
            <v>17.63</v>
          </cell>
          <cell r="D36" t="e">
            <v>#N/A</v>
          </cell>
          <cell r="E36">
            <v>19</v>
          </cell>
          <cell r="F36" t="e">
            <v>#N/A</v>
          </cell>
          <cell r="G36">
            <v>20.12</v>
          </cell>
          <cell r="H36" t="e">
            <v>#N/A</v>
          </cell>
          <cell r="I36">
            <v>10.35</v>
          </cell>
          <cell r="J36" t="e">
            <v>#N/A</v>
          </cell>
          <cell r="K36">
            <v>10.42</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1626</v>
          </cell>
          <cell r="G42">
            <v>1548</v>
          </cell>
          <cell r="J42">
            <v>1473</v>
          </cell>
          <cell r="M42">
            <v>1421</v>
          </cell>
          <cell r="P42">
            <v>1369</v>
          </cell>
        </row>
        <row r="43">
          <cell r="A43" t="str">
            <v>一時借入金の利子</v>
          </cell>
          <cell r="B43">
            <v>2</v>
          </cell>
          <cell r="E43">
            <v>1</v>
          </cell>
          <cell r="H43">
            <v>0</v>
          </cell>
          <cell r="K43">
            <v>1</v>
          </cell>
          <cell r="N43">
            <v>0</v>
          </cell>
        </row>
        <row r="44">
          <cell r="A44" t="str">
            <v>債務負担行為に基づく支出額</v>
          </cell>
          <cell r="B44">
            <v>27</v>
          </cell>
          <cell r="E44">
            <v>27</v>
          </cell>
          <cell r="H44">
            <v>27</v>
          </cell>
          <cell r="K44">
            <v>27</v>
          </cell>
          <cell r="N44">
            <v>27</v>
          </cell>
        </row>
        <row r="45">
          <cell r="A45" t="str">
            <v>組合等が起こした地方債の元利償還金に対する負担金等</v>
          </cell>
          <cell r="B45">
            <v>46</v>
          </cell>
          <cell r="E45">
            <v>65</v>
          </cell>
          <cell r="H45">
            <v>72</v>
          </cell>
          <cell r="K45">
            <v>67</v>
          </cell>
          <cell r="N45">
            <v>78</v>
          </cell>
        </row>
        <row r="46">
          <cell r="A46" t="str">
            <v>公営企業債の元利償還金に対する繰入金</v>
          </cell>
          <cell r="B46">
            <v>232</v>
          </cell>
          <cell r="E46">
            <v>230</v>
          </cell>
          <cell r="H46">
            <v>259</v>
          </cell>
          <cell r="K46">
            <v>261</v>
          </cell>
          <cell r="N46">
            <v>228</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2203</v>
          </cell>
          <cell r="E49">
            <v>2094</v>
          </cell>
          <cell r="H49">
            <v>2037</v>
          </cell>
          <cell r="K49">
            <v>1973</v>
          </cell>
          <cell r="N49">
            <v>1947</v>
          </cell>
        </row>
        <row r="50">
          <cell r="A50" t="str">
            <v>実質公債費比率の分子</v>
          </cell>
          <cell r="B50" t="e">
            <v>#N/A</v>
          </cell>
          <cell r="C50">
            <v>884</v>
          </cell>
          <cell r="D50" t="e">
            <v>#N/A</v>
          </cell>
          <cell r="E50" t="e">
            <v>#N/A</v>
          </cell>
          <cell r="F50">
            <v>869</v>
          </cell>
          <cell r="G50" t="e">
            <v>#N/A</v>
          </cell>
          <cell r="H50" t="e">
            <v>#N/A</v>
          </cell>
          <cell r="I50">
            <v>922</v>
          </cell>
          <cell r="J50" t="e">
            <v>#N/A</v>
          </cell>
          <cell r="K50" t="e">
            <v>#N/A</v>
          </cell>
          <cell r="L50">
            <v>908</v>
          </cell>
          <cell r="M50" t="e">
            <v>#N/A</v>
          </cell>
          <cell r="N50" t="e">
            <v>#N/A</v>
          </cell>
          <cell r="O50">
            <v>911</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14420</v>
          </cell>
          <cell r="G56">
            <v>14131</v>
          </cell>
          <cell r="J56">
            <v>13759</v>
          </cell>
          <cell r="M56">
            <v>13990</v>
          </cell>
          <cell r="P56">
            <v>13723</v>
          </cell>
        </row>
        <row r="57">
          <cell r="A57" t="str">
            <v>充当可能特定歳入</v>
          </cell>
          <cell r="D57">
            <v>5</v>
          </cell>
          <cell r="G57">
            <v>78</v>
          </cell>
          <cell r="J57">
            <v>388</v>
          </cell>
          <cell r="M57">
            <v>416</v>
          </cell>
          <cell r="P57">
            <v>502</v>
          </cell>
        </row>
        <row r="58">
          <cell r="A58" t="str">
            <v>充当可能基金</v>
          </cell>
          <cell r="D58">
            <v>2865</v>
          </cell>
          <cell r="G58">
            <v>2582</v>
          </cell>
          <cell r="J58">
            <v>2482</v>
          </cell>
          <cell r="M58">
            <v>2283</v>
          </cell>
          <cell r="P58">
            <v>4553</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1173</v>
          </cell>
          <cell r="E62">
            <v>1303</v>
          </cell>
          <cell r="H62">
            <v>1028</v>
          </cell>
          <cell r="K62">
            <v>919</v>
          </cell>
          <cell r="N62">
            <v>699</v>
          </cell>
        </row>
        <row r="63">
          <cell r="A63" t="str">
            <v>組合等負担等見込額</v>
          </cell>
          <cell r="B63">
            <v>901</v>
          </cell>
          <cell r="E63">
            <v>992</v>
          </cell>
          <cell r="H63">
            <v>1068</v>
          </cell>
          <cell r="K63">
            <v>1038</v>
          </cell>
          <cell r="N63">
            <v>1020</v>
          </cell>
        </row>
        <row r="64">
          <cell r="A64" t="str">
            <v>公営企業債等繰入見込額</v>
          </cell>
          <cell r="B64">
            <v>2453</v>
          </cell>
          <cell r="E64">
            <v>2291</v>
          </cell>
          <cell r="H64">
            <v>2833</v>
          </cell>
          <cell r="K64">
            <v>2462</v>
          </cell>
          <cell r="N64">
            <v>2278</v>
          </cell>
        </row>
        <row r="65">
          <cell r="A65" t="str">
            <v>債務負担行為に基づく支出予定額</v>
          </cell>
          <cell r="B65">
            <v>192</v>
          </cell>
          <cell r="E65">
            <v>164</v>
          </cell>
          <cell r="H65">
            <v>137</v>
          </cell>
          <cell r="K65">
            <v>110</v>
          </cell>
          <cell r="N65">
            <v>82</v>
          </cell>
        </row>
        <row r="66">
          <cell r="A66" t="str">
            <v>一般会計等に係る地方債の現在高</v>
          </cell>
          <cell r="B66">
            <v>19699</v>
          </cell>
          <cell r="E66">
            <v>19351</v>
          </cell>
          <cell r="H66">
            <v>19027</v>
          </cell>
          <cell r="K66">
            <v>18331</v>
          </cell>
          <cell r="N66">
            <v>18417</v>
          </cell>
        </row>
        <row r="67">
          <cell r="A67" t="str">
            <v>将来負担比率の分子</v>
          </cell>
          <cell r="B67" t="e">
            <v>#N/A</v>
          </cell>
          <cell r="C67">
            <v>7128</v>
          </cell>
          <cell r="D67" t="e">
            <v>#N/A</v>
          </cell>
          <cell r="E67" t="e">
            <v>#N/A</v>
          </cell>
          <cell r="F67">
            <v>7311</v>
          </cell>
          <cell r="G67" t="e">
            <v>#N/A</v>
          </cell>
          <cell r="H67" t="e">
            <v>#N/A</v>
          </cell>
          <cell r="I67">
            <v>7464</v>
          </cell>
          <cell r="J67" t="e">
            <v>#N/A</v>
          </cell>
          <cell r="K67" t="e">
            <v>#N/A</v>
          </cell>
          <cell r="L67">
            <v>6170</v>
          </cell>
          <cell r="M67" t="e">
            <v>#N/A</v>
          </cell>
          <cell r="N67" t="e">
            <v>#N/A</v>
          </cell>
          <cell r="O67">
            <v>3718</v>
          </cell>
          <cell r="P67" t="e">
            <v>#N/A</v>
          </cell>
        </row>
        <row r="71">
          <cell r="B71" t="str">
            <v>H29</v>
          </cell>
          <cell r="C71" t="str">
            <v>H30</v>
          </cell>
          <cell r="D71" t="str">
            <v>R01</v>
          </cell>
        </row>
        <row r="72">
          <cell r="A72" t="str">
            <v>財政調整基金</v>
          </cell>
          <cell r="B72">
            <v>747</v>
          </cell>
          <cell r="C72">
            <v>647</v>
          </cell>
          <cell r="D72">
            <v>1200</v>
          </cell>
        </row>
        <row r="73">
          <cell r="A73" t="str">
            <v>減債基金</v>
          </cell>
          <cell r="B73">
            <v>307</v>
          </cell>
          <cell r="C73">
            <v>307</v>
          </cell>
          <cell r="D73">
            <v>307</v>
          </cell>
        </row>
        <row r="74">
          <cell r="A74" t="str">
            <v>その他特定目的基金</v>
          </cell>
          <cell r="B74">
            <v>1426</v>
          </cell>
          <cell r="C74">
            <v>1302</v>
          </cell>
          <cell r="D74">
            <v>3020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6BF65-DBC5-48B7-B3DC-D29B96D6049C}">
  <sheetPr>
    <pageSetUpPr fitToPage="1"/>
  </sheetPr>
  <dimension ref="A1:DO56"/>
  <sheetViews>
    <sheetView showGridLines="0" topLeftCell="AV1" workbookViewId="0">
      <selection activeCell="W22" sqref="W22:BU33"/>
    </sheetView>
  </sheetViews>
  <sheetFormatPr defaultColWidth="0" defaultRowHeight="11.25" zeroHeight="1" x14ac:dyDescent="0.15"/>
  <cols>
    <col min="1" max="11" width="2.125" style="67" customWidth="1"/>
    <col min="12" max="12" width="2.25" style="67" customWidth="1"/>
    <col min="13" max="17" width="2.375" style="67" customWidth="1"/>
    <col min="18" max="119" width="2.125" style="67" customWidth="1"/>
    <col min="120" max="16384" width="0" style="67" hidden="1"/>
  </cols>
  <sheetData>
    <row r="1" spans="1:119" ht="33" customHeight="1" x14ac:dyDescent="0.15">
      <c r="A1" s="64"/>
      <c r="B1" s="65" t="s">
        <v>19</v>
      </c>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c r="AN1" s="65"/>
      <c r="AO1" s="65"/>
      <c r="AP1" s="65"/>
      <c r="AQ1" s="65"/>
      <c r="AR1" s="6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5"/>
      <c r="BS1" s="65"/>
      <c r="BT1" s="65"/>
      <c r="BU1" s="65"/>
      <c r="BV1" s="65"/>
      <c r="BW1" s="65"/>
      <c r="BX1" s="65"/>
      <c r="BY1" s="65"/>
      <c r="BZ1" s="65"/>
      <c r="CA1" s="65"/>
      <c r="CB1" s="65"/>
      <c r="CC1" s="65"/>
      <c r="CD1" s="65"/>
      <c r="CE1" s="65"/>
      <c r="CF1" s="65"/>
      <c r="CG1" s="65"/>
      <c r="CH1" s="65"/>
      <c r="CI1" s="65"/>
      <c r="CJ1" s="65"/>
      <c r="CK1" s="65"/>
      <c r="CL1" s="65"/>
      <c r="CM1" s="65"/>
      <c r="CN1" s="65"/>
      <c r="CO1" s="65"/>
      <c r="CP1" s="65"/>
      <c r="CQ1" s="65"/>
      <c r="CR1" s="65"/>
      <c r="CS1" s="65"/>
      <c r="CT1" s="65"/>
      <c r="CU1" s="65"/>
      <c r="CV1" s="65"/>
      <c r="CW1" s="65"/>
      <c r="CX1" s="65"/>
      <c r="CY1" s="65"/>
      <c r="CZ1" s="65"/>
      <c r="DA1" s="65"/>
      <c r="DB1" s="65"/>
      <c r="DC1" s="65"/>
      <c r="DD1" s="65"/>
      <c r="DE1" s="65"/>
      <c r="DF1" s="65"/>
      <c r="DG1" s="65"/>
      <c r="DH1" s="65"/>
      <c r="DI1" s="65"/>
      <c r="DJ1" s="66"/>
      <c r="DK1" s="66"/>
      <c r="DL1" s="66"/>
      <c r="DM1" s="66"/>
      <c r="DN1" s="66"/>
      <c r="DO1" s="66"/>
    </row>
    <row r="2" spans="1:119" ht="24.75" thickBot="1" x14ac:dyDescent="0.2">
      <c r="A2" s="64"/>
      <c r="B2" s="68" t="s">
        <v>20</v>
      </c>
      <c r="C2" s="68"/>
      <c r="D2" s="69"/>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c r="CA2" s="64"/>
      <c r="CB2" s="64"/>
      <c r="CC2" s="64"/>
      <c r="CD2" s="64"/>
      <c r="CE2" s="64"/>
      <c r="CF2" s="64"/>
      <c r="CG2" s="64"/>
      <c r="CH2" s="64"/>
      <c r="CI2" s="64"/>
      <c r="CJ2" s="64"/>
      <c r="CK2" s="64"/>
      <c r="CL2" s="64"/>
      <c r="CM2" s="64"/>
      <c r="CN2" s="64"/>
      <c r="CO2" s="64"/>
      <c r="CP2" s="64"/>
      <c r="CQ2" s="64"/>
      <c r="CR2" s="64"/>
      <c r="CS2" s="64"/>
      <c r="CT2" s="64"/>
      <c r="CU2" s="64"/>
      <c r="CV2" s="64"/>
      <c r="CW2" s="64"/>
      <c r="CX2" s="64"/>
      <c r="CY2" s="64"/>
      <c r="CZ2" s="64"/>
      <c r="DA2" s="64"/>
      <c r="DB2" s="64"/>
      <c r="DC2" s="64"/>
      <c r="DD2" s="64"/>
      <c r="DE2" s="64"/>
      <c r="DF2" s="64"/>
      <c r="DG2" s="64"/>
      <c r="DH2" s="64"/>
      <c r="DI2" s="64"/>
      <c r="DJ2" s="64"/>
      <c r="DK2" s="64"/>
      <c r="DL2" s="64"/>
      <c r="DM2" s="64"/>
      <c r="DN2" s="64"/>
      <c r="DO2" s="64"/>
    </row>
    <row r="3" spans="1:119" ht="18.75" customHeight="1" thickBot="1" x14ac:dyDescent="0.2">
      <c r="A3" s="66"/>
      <c r="B3" s="70" t="s">
        <v>21</v>
      </c>
      <c r="C3" s="71"/>
      <c r="D3" s="71"/>
      <c r="E3" s="72"/>
      <c r="F3" s="72"/>
      <c r="G3" s="72"/>
      <c r="H3" s="72"/>
      <c r="I3" s="72"/>
      <c r="J3" s="72"/>
      <c r="K3" s="72"/>
      <c r="L3" s="72" t="s">
        <v>22</v>
      </c>
      <c r="M3" s="72"/>
      <c r="N3" s="72"/>
      <c r="O3" s="72"/>
      <c r="P3" s="72"/>
      <c r="Q3" s="72"/>
      <c r="R3" s="73"/>
      <c r="S3" s="73"/>
      <c r="T3" s="73"/>
      <c r="U3" s="73"/>
      <c r="V3" s="74"/>
      <c r="W3" s="75" t="s">
        <v>23</v>
      </c>
      <c r="X3" s="76"/>
      <c r="Y3" s="76"/>
      <c r="Z3" s="76"/>
      <c r="AA3" s="76"/>
      <c r="AB3" s="71"/>
      <c r="AC3" s="73" t="s">
        <v>24</v>
      </c>
      <c r="AD3" s="76"/>
      <c r="AE3" s="76"/>
      <c r="AF3" s="76"/>
      <c r="AG3" s="76"/>
      <c r="AH3" s="76"/>
      <c r="AI3" s="76"/>
      <c r="AJ3" s="76"/>
      <c r="AK3" s="76"/>
      <c r="AL3" s="77"/>
      <c r="AM3" s="75" t="s">
        <v>25</v>
      </c>
      <c r="AN3" s="76"/>
      <c r="AO3" s="76"/>
      <c r="AP3" s="76"/>
      <c r="AQ3" s="76"/>
      <c r="AR3" s="76"/>
      <c r="AS3" s="76"/>
      <c r="AT3" s="76"/>
      <c r="AU3" s="76"/>
      <c r="AV3" s="76"/>
      <c r="AW3" s="76"/>
      <c r="AX3" s="77"/>
      <c r="AY3" s="78" t="s">
        <v>26</v>
      </c>
      <c r="AZ3" s="79"/>
      <c r="BA3" s="79"/>
      <c r="BB3" s="79"/>
      <c r="BC3" s="79"/>
      <c r="BD3" s="79"/>
      <c r="BE3" s="79"/>
      <c r="BF3" s="79"/>
      <c r="BG3" s="79"/>
      <c r="BH3" s="79"/>
      <c r="BI3" s="79"/>
      <c r="BJ3" s="79"/>
      <c r="BK3" s="79"/>
      <c r="BL3" s="79"/>
      <c r="BM3" s="80"/>
      <c r="BN3" s="75" t="s">
        <v>27</v>
      </c>
      <c r="BO3" s="76"/>
      <c r="BP3" s="76"/>
      <c r="BQ3" s="76"/>
      <c r="BR3" s="76"/>
      <c r="BS3" s="76"/>
      <c r="BT3" s="76"/>
      <c r="BU3" s="77"/>
      <c r="BV3" s="75" t="s">
        <v>28</v>
      </c>
      <c r="BW3" s="76"/>
      <c r="BX3" s="76"/>
      <c r="BY3" s="76"/>
      <c r="BZ3" s="76"/>
      <c r="CA3" s="76"/>
      <c r="CB3" s="76"/>
      <c r="CC3" s="77"/>
      <c r="CD3" s="78" t="s">
        <v>26</v>
      </c>
      <c r="CE3" s="79"/>
      <c r="CF3" s="79"/>
      <c r="CG3" s="79"/>
      <c r="CH3" s="79"/>
      <c r="CI3" s="79"/>
      <c r="CJ3" s="79"/>
      <c r="CK3" s="79"/>
      <c r="CL3" s="79"/>
      <c r="CM3" s="79"/>
      <c r="CN3" s="79"/>
      <c r="CO3" s="79"/>
      <c r="CP3" s="79"/>
      <c r="CQ3" s="79"/>
      <c r="CR3" s="79"/>
      <c r="CS3" s="80"/>
      <c r="CT3" s="75" t="s">
        <v>29</v>
      </c>
      <c r="CU3" s="76"/>
      <c r="CV3" s="76"/>
      <c r="CW3" s="76"/>
      <c r="CX3" s="76"/>
      <c r="CY3" s="76"/>
      <c r="CZ3" s="76"/>
      <c r="DA3" s="77"/>
      <c r="DB3" s="75" t="s">
        <v>30</v>
      </c>
      <c r="DC3" s="76"/>
      <c r="DD3" s="76"/>
      <c r="DE3" s="76"/>
      <c r="DF3" s="76"/>
      <c r="DG3" s="76"/>
      <c r="DH3" s="76"/>
      <c r="DI3" s="77"/>
      <c r="DJ3" s="64"/>
      <c r="DK3" s="64"/>
      <c r="DL3" s="64"/>
      <c r="DM3" s="64"/>
      <c r="DN3" s="64"/>
      <c r="DO3" s="64"/>
    </row>
    <row r="4" spans="1:119" ht="18.75" customHeight="1" x14ac:dyDescent="0.15">
      <c r="A4" s="66"/>
      <c r="B4" s="81"/>
      <c r="C4" s="82"/>
      <c r="D4" s="82"/>
      <c r="E4" s="83"/>
      <c r="F4" s="83"/>
      <c r="G4" s="83"/>
      <c r="H4" s="83"/>
      <c r="I4" s="83"/>
      <c r="J4" s="83"/>
      <c r="K4" s="83"/>
      <c r="L4" s="83"/>
      <c r="M4" s="83"/>
      <c r="N4" s="83"/>
      <c r="O4" s="83"/>
      <c r="P4" s="83"/>
      <c r="Q4" s="83"/>
      <c r="R4" s="84"/>
      <c r="S4" s="84"/>
      <c r="T4" s="84"/>
      <c r="U4" s="84"/>
      <c r="V4" s="85"/>
      <c r="W4" s="86"/>
      <c r="X4" s="87"/>
      <c r="Y4" s="87"/>
      <c r="Z4" s="87"/>
      <c r="AA4" s="87"/>
      <c r="AB4" s="82"/>
      <c r="AC4" s="84"/>
      <c r="AD4" s="87"/>
      <c r="AE4" s="87"/>
      <c r="AF4" s="87"/>
      <c r="AG4" s="87"/>
      <c r="AH4" s="87"/>
      <c r="AI4" s="87"/>
      <c r="AJ4" s="87"/>
      <c r="AK4" s="87"/>
      <c r="AL4" s="88"/>
      <c r="AM4" s="89"/>
      <c r="AN4" s="90"/>
      <c r="AO4" s="90"/>
      <c r="AP4" s="90"/>
      <c r="AQ4" s="90"/>
      <c r="AR4" s="90"/>
      <c r="AS4" s="90"/>
      <c r="AT4" s="90"/>
      <c r="AU4" s="90"/>
      <c r="AV4" s="90"/>
      <c r="AW4" s="90"/>
      <c r="AX4" s="91"/>
      <c r="AY4" s="92" t="s">
        <v>31</v>
      </c>
      <c r="AZ4" s="93"/>
      <c r="BA4" s="93"/>
      <c r="BB4" s="93"/>
      <c r="BC4" s="93"/>
      <c r="BD4" s="93"/>
      <c r="BE4" s="93"/>
      <c r="BF4" s="93"/>
      <c r="BG4" s="93"/>
      <c r="BH4" s="93"/>
      <c r="BI4" s="93"/>
      <c r="BJ4" s="93"/>
      <c r="BK4" s="93"/>
      <c r="BL4" s="93"/>
      <c r="BM4" s="94"/>
      <c r="BN4" s="95">
        <v>29682458</v>
      </c>
      <c r="BO4" s="96"/>
      <c r="BP4" s="96"/>
      <c r="BQ4" s="96"/>
      <c r="BR4" s="96"/>
      <c r="BS4" s="96"/>
      <c r="BT4" s="96"/>
      <c r="BU4" s="97"/>
      <c r="BV4" s="95">
        <v>27108334</v>
      </c>
      <c r="BW4" s="96"/>
      <c r="BX4" s="96"/>
      <c r="BY4" s="96"/>
      <c r="BZ4" s="96"/>
      <c r="CA4" s="96"/>
      <c r="CB4" s="96"/>
      <c r="CC4" s="97"/>
      <c r="CD4" s="98" t="s">
        <v>32</v>
      </c>
      <c r="CE4" s="99"/>
      <c r="CF4" s="99"/>
      <c r="CG4" s="99"/>
      <c r="CH4" s="99"/>
      <c r="CI4" s="99"/>
      <c r="CJ4" s="99"/>
      <c r="CK4" s="99"/>
      <c r="CL4" s="99"/>
      <c r="CM4" s="99"/>
      <c r="CN4" s="99"/>
      <c r="CO4" s="99"/>
      <c r="CP4" s="99"/>
      <c r="CQ4" s="99"/>
      <c r="CR4" s="99"/>
      <c r="CS4" s="100"/>
      <c r="CT4" s="101">
        <v>3.9</v>
      </c>
      <c r="CU4" s="102"/>
      <c r="CV4" s="102"/>
      <c r="CW4" s="102"/>
      <c r="CX4" s="102"/>
      <c r="CY4" s="102"/>
      <c r="CZ4" s="102"/>
      <c r="DA4" s="103"/>
      <c r="DB4" s="101">
        <v>4.0999999999999996</v>
      </c>
      <c r="DC4" s="102"/>
      <c r="DD4" s="102"/>
      <c r="DE4" s="102"/>
      <c r="DF4" s="102"/>
      <c r="DG4" s="102"/>
      <c r="DH4" s="102"/>
      <c r="DI4" s="103"/>
      <c r="DJ4" s="64"/>
      <c r="DK4" s="64"/>
      <c r="DL4" s="64"/>
      <c r="DM4" s="64"/>
      <c r="DN4" s="64"/>
      <c r="DO4" s="64"/>
    </row>
    <row r="5" spans="1:119" ht="18.75" customHeight="1" x14ac:dyDescent="0.15">
      <c r="A5" s="66"/>
      <c r="B5" s="104"/>
      <c r="C5" s="105"/>
      <c r="D5" s="105"/>
      <c r="E5" s="106"/>
      <c r="F5" s="106"/>
      <c r="G5" s="106"/>
      <c r="H5" s="106"/>
      <c r="I5" s="106"/>
      <c r="J5" s="106"/>
      <c r="K5" s="106"/>
      <c r="L5" s="106"/>
      <c r="M5" s="106"/>
      <c r="N5" s="106"/>
      <c r="O5" s="106"/>
      <c r="P5" s="106"/>
      <c r="Q5" s="106"/>
      <c r="R5" s="107"/>
      <c r="S5" s="107"/>
      <c r="T5" s="107"/>
      <c r="U5" s="107"/>
      <c r="V5" s="108"/>
      <c r="W5" s="89"/>
      <c r="X5" s="90"/>
      <c r="Y5" s="90"/>
      <c r="Z5" s="90"/>
      <c r="AA5" s="90"/>
      <c r="AB5" s="105"/>
      <c r="AC5" s="107"/>
      <c r="AD5" s="90"/>
      <c r="AE5" s="90"/>
      <c r="AF5" s="90"/>
      <c r="AG5" s="90"/>
      <c r="AH5" s="90"/>
      <c r="AI5" s="90"/>
      <c r="AJ5" s="90"/>
      <c r="AK5" s="90"/>
      <c r="AL5" s="91"/>
      <c r="AM5" s="109" t="s">
        <v>33</v>
      </c>
      <c r="AN5" s="110"/>
      <c r="AO5" s="110"/>
      <c r="AP5" s="110"/>
      <c r="AQ5" s="110"/>
      <c r="AR5" s="110"/>
      <c r="AS5" s="110"/>
      <c r="AT5" s="111"/>
      <c r="AU5" s="112" t="s">
        <v>34</v>
      </c>
      <c r="AV5" s="113"/>
      <c r="AW5" s="113"/>
      <c r="AX5" s="113"/>
      <c r="AY5" s="114" t="s">
        <v>35</v>
      </c>
      <c r="AZ5" s="115"/>
      <c r="BA5" s="115"/>
      <c r="BB5" s="115"/>
      <c r="BC5" s="115"/>
      <c r="BD5" s="115"/>
      <c r="BE5" s="115"/>
      <c r="BF5" s="115"/>
      <c r="BG5" s="115"/>
      <c r="BH5" s="115"/>
      <c r="BI5" s="115"/>
      <c r="BJ5" s="115"/>
      <c r="BK5" s="115"/>
      <c r="BL5" s="115"/>
      <c r="BM5" s="116"/>
      <c r="BN5" s="117">
        <v>29075264</v>
      </c>
      <c r="BO5" s="118"/>
      <c r="BP5" s="118"/>
      <c r="BQ5" s="118"/>
      <c r="BR5" s="118"/>
      <c r="BS5" s="118"/>
      <c r="BT5" s="118"/>
      <c r="BU5" s="119"/>
      <c r="BV5" s="117">
        <v>26425980</v>
      </c>
      <c r="BW5" s="118"/>
      <c r="BX5" s="118"/>
      <c r="BY5" s="118"/>
      <c r="BZ5" s="118"/>
      <c r="CA5" s="118"/>
      <c r="CB5" s="118"/>
      <c r="CC5" s="119"/>
      <c r="CD5" s="120" t="s">
        <v>36</v>
      </c>
      <c r="CE5" s="121"/>
      <c r="CF5" s="121"/>
      <c r="CG5" s="121"/>
      <c r="CH5" s="121"/>
      <c r="CI5" s="121"/>
      <c r="CJ5" s="121"/>
      <c r="CK5" s="121"/>
      <c r="CL5" s="121"/>
      <c r="CM5" s="121"/>
      <c r="CN5" s="121"/>
      <c r="CO5" s="121"/>
      <c r="CP5" s="121"/>
      <c r="CQ5" s="121"/>
      <c r="CR5" s="121"/>
      <c r="CS5" s="122"/>
      <c r="CT5" s="123">
        <v>92.8</v>
      </c>
      <c r="CU5" s="124"/>
      <c r="CV5" s="124"/>
      <c r="CW5" s="124"/>
      <c r="CX5" s="124"/>
      <c r="CY5" s="124"/>
      <c r="CZ5" s="124"/>
      <c r="DA5" s="125"/>
      <c r="DB5" s="123">
        <v>93.8</v>
      </c>
      <c r="DC5" s="124"/>
      <c r="DD5" s="124"/>
      <c r="DE5" s="124"/>
      <c r="DF5" s="124"/>
      <c r="DG5" s="124"/>
      <c r="DH5" s="124"/>
      <c r="DI5" s="125"/>
      <c r="DJ5" s="64"/>
      <c r="DK5" s="64"/>
      <c r="DL5" s="64"/>
      <c r="DM5" s="64"/>
      <c r="DN5" s="64"/>
      <c r="DO5" s="64"/>
    </row>
    <row r="6" spans="1:119" ht="18.75" customHeight="1" x14ac:dyDescent="0.15">
      <c r="A6" s="66"/>
      <c r="B6" s="126" t="s">
        <v>37</v>
      </c>
      <c r="C6" s="127"/>
      <c r="D6" s="127"/>
      <c r="E6" s="128"/>
      <c r="F6" s="128"/>
      <c r="G6" s="128"/>
      <c r="H6" s="128"/>
      <c r="I6" s="128"/>
      <c r="J6" s="128"/>
      <c r="K6" s="128"/>
      <c r="L6" s="128" t="s">
        <v>38</v>
      </c>
      <c r="M6" s="128"/>
      <c r="N6" s="128"/>
      <c r="O6" s="128"/>
      <c r="P6" s="128"/>
      <c r="Q6" s="128"/>
      <c r="R6" s="129"/>
      <c r="S6" s="129"/>
      <c r="T6" s="129"/>
      <c r="U6" s="129"/>
      <c r="V6" s="130"/>
      <c r="W6" s="131" t="s">
        <v>39</v>
      </c>
      <c r="X6" s="132"/>
      <c r="Y6" s="132"/>
      <c r="Z6" s="132"/>
      <c r="AA6" s="132"/>
      <c r="AB6" s="127"/>
      <c r="AC6" s="133" t="s">
        <v>40</v>
      </c>
      <c r="AD6" s="134"/>
      <c r="AE6" s="134"/>
      <c r="AF6" s="134"/>
      <c r="AG6" s="134"/>
      <c r="AH6" s="134"/>
      <c r="AI6" s="134"/>
      <c r="AJ6" s="134"/>
      <c r="AK6" s="134"/>
      <c r="AL6" s="135"/>
      <c r="AM6" s="109" t="s">
        <v>41</v>
      </c>
      <c r="AN6" s="110"/>
      <c r="AO6" s="110"/>
      <c r="AP6" s="110"/>
      <c r="AQ6" s="110"/>
      <c r="AR6" s="110"/>
      <c r="AS6" s="110"/>
      <c r="AT6" s="111"/>
      <c r="AU6" s="112" t="s">
        <v>34</v>
      </c>
      <c r="AV6" s="113"/>
      <c r="AW6" s="113"/>
      <c r="AX6" s="113"/>
      <c r="AY6" s="114" t="s">
        <v>42</v>
      </c>
      <c r="AZ6" s="115"/>
      <c r="BA6" s="115"/>
      <c r="BB6" s="115"/>
      <c r="BC6" s="115"/>
      <c r="BD6" s="115"/>
      <c r="BE6" s="115"/>
      <c r="BF6" s="115"/>
      <c r="BG6" s="115"/>
      <c r="BH6" s="115"/>
      <c r="BI6" s="115"/>
      <c r="BJ6" s="115"/>
      <c r="BK6" s="115"/>
      <c r="BL6" s="115"/>
      <c r="BM6" s="116"/>
      <c r="BN6" s="117">
        <v>607194</v>
      </c>
      <c r="BO6" s="118"/>
      <c r="BP6" s="118"/>
      <c r="BQ6" s="118"/>
      <c r="BR6" s="118"/>
      <c r="BS6" s="118"/>
      <c r="BT6" s="118"/>
      <c r="BU6" s="119"/>
      <c r="BV6" s="117">
        <v>682354</v>
      </c>
      <c r="BW6" s="118"/>
      <c r="BX6" s="118"/>
      <c r="BY6" s="118"/>
      <c r="BZ6" s="118"/>
      <c r="CA6" s="118"/>
      <c r="CB6" s="118"/>
      <c r="CC6" s="119"/>
      <c r="CD6" s="120" t="s">
        <v>43</v>
      </c>
      <c r="CE6" s="121"/>
      <c r="CF6" s="121"/>
      <c r="CG6" s="121"/>
      <c r="CH6" s="121"/>
      <c r="CI6" s="121"/>
      <c r="CJ6" s="121"/>
      <c r="CK6" s="121"/>
      <c r="CL6" s="121"/>
      <c r="CM6" s="121"/>
      <c r="CN6" s="121"/>
      <c r="CO6" s="121"/>
      <c r="CP6" s="121"/>
      <c r="CQ6" s="121"/>
      <c r="CR6" s="121"/>
      <c r="CS6" s="122"/>
      <c r="CT6" s="136">
        <v>96.8</v>
      </c>
      <c r="CU6" s="137"/>
      <c r="CV6" s="137"/>
      <c r="CW6" s="137"/>
      <c r="CX6" s="137"/>
      <c r="CY6" s="137"/>
      <c r="CZ6" s="137"/>
      <c r="DA6" s="138"/>
      <c r="DB6" s="136">
        <v>98.8</v>
      </c>
      <c r="DC6" s="137"/>
      <c r="DD6" s="137"/>
      <c r="DE6" s="137"/>
      <c r="DF6" s="137"/>
      <c r="DG6" s="137"/>
      <c r="DH6" s="137"/>
      <c r="DI6" s="138"/>
      <c r="DJ6" s="64"/>
      <c r="DK6" s="64"/>
      <c r="DL6" s="64"/>
      <c r="DM6" s="64"/>
      <c r="DN6" s="64"/>
      <c r="DO6" s="64"/>
    </row>
    <row r="7" spans="1:119" ht="18.75" customHeight="1" x14ac:dyDescent="0.15">
      <c r="A7" s="66"/>
      <c r="B7" s="81"/>
      <c r="C7" s="82"/>
      <c r="D7" s="82"/>
      <c r="E7" s="83"/>
      <c r="F7" s="83"/>
      <c r="G7" s="83"/>
      <c r="H7" s="83"/>
      <c r="I7" s="83"/>
      <c r="J7" s="83"/>
      <c r="K7" s="83"/>
      <c r="L7" s="83"/>
      <c r="M7" s="83"/>
      <c r="N7" s="83"/>
      <c r="O7" s="83"/>
      <c r="P7" s="83"/>
      <c r="Q7" s="83"/>
      <c r="R7" s="84"/>
      <c r="S7" s="84"/>
      <c r="T7" s="84"/>
      <c r="U7" s="84"/>
      <c r="V7" s="85"/>
      <c r="W7" s="86"/>
      <c r="X7" s="87"/>
      <c r="Y7" s="87"/>
      <c r="Z7" s="87"/>
      <c r="AA7" s="87"/>
      <c r="AB7" s="82"/>
      <c r="AC7" s="139"/>
      <c r="AD7" s="140"/>
      <c r="AE7" s="140"/>
      <c r="AF7" s="140"/>
      <c r="AG7" s="140"/>
      <c r="AH7" s="140"/>
      <c r="AI7" s="140"/>
      <c r="AJ7" s="140"/>
      <c r="AK7" s="140"/>
      <c r="AL7" s="141"/>
      <c r="AM7" s="109" t="s">
        <v>44</v>
      </c>
      <c r="AN7" s="110"/>
      <c r="AO7" s="110"/>
      <c r="AP7" s="110"/>
      <c r="AQ7" s="110"/>
      <c r="AR7" s="110"/>
      <c r="AS7" s="110"/>
      <c r="AT7" s="111"/>
      <c r="AU7" s="112" t="s">
        <v>34</v>
      </c>
      <c r="AV7" s="113"/>
      <c r="AW7" s="113"/>
      <c r="AX7" s="113"/>
      <c r="AY7" s="114" t="s">
        <v>45</v>
      </c>
      <c r="AZ7" s="115"/>
      <c r="BA7" s="115"/>
      <c r="BB7" s="115"/>
      <c r="BC7" s="115"/>
      <c r="BD7" s="115"/>
      <c r="BE7" s="115"/>
      <c r="BF7" s="115"/>
      <c r="BG7" s="115"/>
      <c r="BH7" s="115"/>
      <c r="BI7" s="115"/>
      <c r="BJ7" s="115"/>
      <c r="BK7" s="115"/>
      <c r="BL7" s="115"/>
      <c r="BM7" s="116"/>
      <c r="BN7" s="117">
        <v>114721</v>
      </c>
      <c r="BO7" s="118"/>
      <c r="BP7" s="118"/>
      <c r="BQ7" s="118"/>
      <c r="BR7" s="118"/>
      <c r="BS7" s="118"/>
      <c r="BT7" s="118"/>
      <c r="BU7" s="119"/>
      <c r="BV7" s="117">
        <v>175384</v>
      </c>
      <c r="BW7" s="118"/>
      <c r="BX7" s="118"/>
      <c r="BY7" s="118"/>
      <c r="BZ7" s="118"/>
      <c r="CA7" s="118"/>
      <c r="CB7" s="118"/>
      <c r="CC7" s="119"/>
      <c r="CD7" s="120" t="s">
        <v>46</v>
      </c>
      <c r="CE7" s="121"/>
      <c r="CF7" s="121"/>
      <c r="CG7" s="121"/>
      <c r="CH7" s="121"/>
      <c r="CI7" s="121"/>
      <c r="CJ7" s="121"/>
      <c r="CK7" s="121"/>
      <c r="CL7" s="121"/>
      <c r="CM7" s="121"/>
      <c r="CN7" s="121"/>
      <c r="CO7" s="121"/>
      <c r="CP7" s="121"/>
      <c r="CQ7" s="121"/>
      <c r="CR7" s="121"/>
      <c r="CS7" s="122"/>
      <c r="CT7" s="117">
        <v>12510646</v>
      </c>
      <c r="CU7" s="118"/>
      <c r="CV7" s="118"/>
      <c r="CW7" s="118"/>
      <c r="CX7" s="118"/>
      <c r="CY7" s="118"/>
      <c r="CZ7" s="118"/>
      <c r="DA7" s="119"/>
      <c r="DB7" s="117">
        <v>12440308</v>
      </c>
      <c r="DC7" s="118"/>
      <c r="DD7" s="118"/>
      <c r="DE7" s="118"/>
      <c r="DF7" s="118"/>
      <c r="DG7" s="118"/>
      <c r="DH7" s="118"/>
      <c r="DI7" s="119"/>
      <c r="DJ7" s="64"/>
      <c r="DK7" s="64"/>
      <c r="DL7" s="64"/>
      <c r="DM7" s="64"/>
      <c r="DN7" s="64"/>
      <c r="DO7" s="64"/>
    </row>
    <row r="8" spans="1:119" ht="18.75" customHeight="1" thickBot="1" x14ac:dyDescent="0.2">
      <c r="A8" s="66"/>
      <c r="B8" s="142"/>
      <c r="C8" s="143"/>
      <c r="D8" s="143"/>
      <c r="E8" s="144"/>
      <c r="F8" s="144"/>
      <c r="G8" s="144"/>
      <c r="H8" s="144"/>
      <c r="I8" s="144"/>
      <c r="J8" s="144"/>
      <c r="K8" s="144"/>
      <c r="L8" s="144"/>
      <c r="M8" s="144"/>
      <c r="N8" s="144"/>
      <c r="O8" s="144"/>
      <c r="P8" s="144"/>
      <c r="Q8" s="144"/>
      <c r="R8" s="145"/>
      <c r="S8" s="145"/>
      <c r="T8" s="145"/>
      <c r="U8" s="145"/>
      <c r="V8" s="146"/>
      <c r="W8" s="147"/>
      <c r="X8" s="148"/>
      <c r="Y8" s="148"/>
      <c r="Z8" s="148"/>
      <c r="AA8" s="148"/>
      <c r="AB8" s="143"/>
      <c r="AC8" s="149"/>
      <c r="AD8" s="150"/>
      <c r="AE8" s="150"/>
      <c r="AF8" s="150"/>
      <c r="AG8" s="150"/>
      <c r="AH8" s="150"/>
      <c r="AI8" s="150"/>
      <c r="AJ8" s="150"/>
      <c r="AK8" s="150"/>
      <c r="AL8" s="151"/>
      <c r="AM8" s="109" t="s">
        <v>47</v>
      </c>
      <c r="AN8" s="110"/>
      <c r="AO8" s="110"/>
      <c r="AP8" s="110"/>
      <c r="AQ8" s="110"/>
      <c r="AR8" s="110"/>
      <c r="AS8" s="110"/>
      <c r="AT8" s="111"/>
      <c r="AU8" s="112" t="s">
        <v>34</v>
      </c>
      <c r="AV8" s="113"/>
      <c r="AW8" s="113"/>
      <c r="AX8" s="113"/>
      <c r="AY8" s="114" t="s">
        <v>48</v>
      </c>
      <c r="AZ8" s="115"/>
      <c r="BA8" s="115"/>
      <c r="BB8" s="115"/>
      <c r="BC8" s="115"/>
      <c r="BD8" s="115"/>
      <c r="BE8" s="115"/>
      <c r="BF8" s="115"/>
      <c r="BG8" s="115"/>
      <c r="BH8" s="115"/>
      <c r="BI8" s="115"/>
      <c r="BJ8" s="115"/>
      <c r="BK8" s="115"/>
      <c r="BL8" s="115"/>
      <c r="BM8" s="116"/>
      <c r="BN8" s="117">
        <v>492473</v>
      </c>
      <c r="BO8" s="118"/>
      <c r="BP8" s="118"/>
      <c r="BQ8" s="118"/>
      <c r="BR8" s="118"/>
      <c r="BS8" s="118"/>
      <c r="BT8" s="118"/>
      <c r="BU8" s="119"/>
      <c r="BV8" s="117">
        <v>506970</v>
      </c>
      <c r="BW8" s="118"/>
      <c r="BX8" s="118"/>
      <c r="BY8" s="118"/>
      <c r="BZ8" s="118"/>
      <c r="CA8" s="118"/>
      <c r="CB8" s="118"/>
      <c r="CC8" s="119"/>
      <c r="CD8" s="120" t="s">
        <v>49</v>
      </c>
      <c r="CE8" s="121"/>
      <c r="CF8" s="121"/>
      <c r="CG8" s="121"/>
      <c r="CH8" s="121"/>
      <c r="CI8" s="121"/>
      <c r="CJ8" s="121"/>
      <c r="CK8" s="121"/>
      <c r="CL8" s="121"/>
      <c r="CM8" s="121"/>
      <c r="CN8" s="121"/>
      <c r="CO8" s="121"/>
      <c r="CP8" s="121"/>
      <c r="CQ8" s="121"/>
      <c r="CR8" s="121"/>
      <c r="CS8" s="122"/>
      <c r="CT8" s="152">
        <v>0.52</v>
      </c>
      <c r="CU8" s="153"/>
      <c r="CV8" s="153"/>
      <c r="CW8" s="153"/>
      <c r="CX8" s="153"/>
      <c r="CY8" s="153"/>
      <c r="CZ8" s="153"/>
      <c r="DA8" s="154"/>
      <c r="DB8" s="152">
        <v>0.51</v>
      </c>
      <c r="DC8" s="153"/>
      <c r="DD8" s="153"/>
      <c r="DE8" s="153"/>
      <c r="DF8" s="153"/>
      <c r="DG8" s="153"/>
      <c r="DH8" s="153"/>
      <c r="DI8" s="154"/>
      <c r="DJ8" s="64"/>
      <c r="DK8" s="64"/>
      <c r="DL8" s="64"/>
      <c r="DM8" s="64"/>
      <c r="DN8" s="64"/>
      <c r="DO8" s="64"/>
    </row>
    <row r="9" spans="1:119" ht="18.75" customHeight="1" thickBot="1" x14ac:dyDescent="0.2">
      <c r="A9" s="66"/>
      <c r="B9" s="78" t="s">
        <v>50</v>
      </c>
      <c r="C9" s="79"/>
      <c r="D9" s="79"/>
      <c r="E9" s="79"/>
      <c r="F9" s="79"/>
      <c r="G9" s="79"/>
      <c r="H9" s="79"/>
      <c r="I9" s="79"/>
      <c r="J9" s="79"/>
      <c r="K9" s="155"/>
      <c r="L9" s="156" t="s">
        <v>51</v>
      </c>
      <c r="M9" s="157"/>
      <c r="N9" s="157"/>
      <c r="O9" s="157"/>
      <c r="P9" s="157"/>
      <c r="Q9" s="158"/>
      <c r="R9" s="159">
        <v>58547</v>
      </c>
      <c r="S9" s="160"/>
      <c r="T9" s="160"/>
      <c r="U9" s="160"/>
      <c r="V9" s="161"/>
      <c r="W9" s="75" t="s">
        <v>52</v>
      </c>
      <c r="X9" s="76"/>
      <c r="Y9" s="76"/>
      <c r="Z9" s="76"/>
      <c r="AA9" s="76"/>
      <c r="AB9" s="76"/>
      <c r="AC9" s="76"/>
      <c r="AD9" s="76"/>
      <c r="AE9" s="76"/>
      <c r="AF9" s="76"/>
      <c r="AG9" s="76"/>
      <c r="AH9" s="76"/>
      <c r="AI9" s="76"/>
      <c r="AJ9" s="76"/>
      <c r="AK9" s="76"/>
      <c r="AL9" s="77"/>
      <c r="AM9" s="109" t="s">
        <v>53</v>
      </c>
      <c r="AN9" s="110"/>
      <c r="AO9" s="110"/>
      <c r="AP9" s="110"/>
      <c r="AQ9" s="110"/>
      <c r="AR9" s="110"/>
      <c r="AS9" s="110"/>
      <c r="AT9" s="111"/>
      <c r="AU9" s="112" t="s">
        <v>34</v>
      </c>
      <c r="AV9" s="113"/>
      <c r="AW9" s="113"/>
      <c r="AX9" s="113"/>
      <c r="AY9" s="114" t="s">
        <v>54</v>
      </c>
      <c r="AZ9" s="115"/>
      <c r="BA9" s="115"/>
      <c r="BB9" s="115"/>
      <c r="BC9" s="115"/>
      <c r="BD9" s="115"/>
      <c r="BE9" s="115"/>
      <c r="BF9" s="115"/>
      <c r="BG9" s="115"/>
      <c r="BH9" s="115"/>
      <c r="BI9" s="115"/>
      <c r="BJ9" s="115"/>
      <c r="BK9" s="115"/>
      <c r="BL9" s="115"/>
      <c r="BM9" s="116"/>
      <c r="BN9" s="117">
        <v>-14497</v>
      </c>
      <c r="BO9" s="118"/>
      <c r="BP9" s="118"/>
      <c r="BQ9" s="118"/>
      <c r="BR9" s="118"/>
      <c r="BS9" s="118"/>
      <c r="BT9" s="118"/>
      <c r="BU9" s="119"/>
      <c r="BV9" s="117">
        <v>75509</v>
      </c>
      <c r="BW9" s="118"/>
      <c r="BX9" s="118"/>
      <c r="BY9" s="118"/>
      <c r="BZ9" s="118"/>
      <c r="CA9" s="118"/>
      <c r="CB9" s="118"/>
      <c r="CC9" s="119"/>
      <c r="CD9" s="120" t="s">
        <v>55</v>
      </c>
      <c r="CE9" s="121"/>
      <c r="CF9" s="121"/>
      <c r="CG9" s="121"/>
      <c r="CH9" s="121"/>
      <c r="CI9" s="121"/>
      <c r="CJ9" s="121"/>
      <c r="CK9" s="121"/>
      <c r="CL9" s="121"/>
      <c r="CM9" s="121"/>
      <c r="CN9" s="121"/>
      <c r="CO9" s="121"/>
      <c r="CP9" s="121"/>
      <c r="CQ9" s="121"/>
      <c r="CR9" s="121"/>
      <c r="CS9" s="122"/>
      <c r="CT9" s="123">
        <v>11.8</v>
      </c>
      <c r="CU9" s="124"/>
      <c r="CV9" s="124"/>
      <c r="CW9" s="124"/>
      <c r="CX9" s="124"/>
      <c r="CY9" s="124"/>
      <c r="CZ9" s="124"/>
      <c r="DA9" s="125"/>
      <c r="DB9" s="123">
        <v>13</v>
      </c>
      <c r="DC9" s="124"/>
      <c r="DD9" s="124"/>
      <c r="DE9" s="124"/>
      <c r="DF9" s="124"/>
      <c r="DG9" s="124"/>
      <c r="DH9" s="124"/>
      <c r="DI9" s="125"/>
      <c r="DJ9" s="64"/>
      <c r="DK9" s="64"/>
      <c r="DL9" s="64"/>
      <c r="DM9" s="64"/>
      <c r="DN9" s="64"/>
      <c r="DO9" s="64"/>
    </row>
    <row r="10" spans="1:119" ht="18.75" customHeight="1" thickBot="1" x14ac:dyDescent="0.2">
      <c r="A10" s="66"/>
      <c r="B10" s="78"/>
      <c r="C10" s="79"/>
      <c r="D10" s="79"/>
      <c r="E10" s="79"/>
      <c r="F10" s="79"/>
      <c r="G10" s="79"/>
      <c r="H10" s="79"/>
      <c r="I10" s="79"/>
      <c r="J10" s="79"/>
      <c r="K10" s="155"/>
      <c r="L10" s="162" t="s">
        <v>56</v>
      </c>
      <c r="M10" s="110"/>
      <c r="N10" s="110"/>
      <c r="O10" s="110"/>
      <c r="P10" s="110"/>
      <c r="Q10" s="111"/>
      <c r="R10" s="163">
        <v>57320</v>
      </c>
      <c r="S10" s="164"/>
      <c r="T10" s="164"/>
      <c r="U10" s="164"/>
      <c r="V10" s="165"/>
      <c r="W10" s="86"/>
      <c r="X10" s="87"/>
      <c r="Y10" s="87"/>
      <c r="Z10" s="87"/>
      <c r="AA10" s="87"/>
      <c r="AB10" s="87"/>
      <c r="AC10" s="87"/>
      <c r="AD10" s="87"/>
      <c r="AE10" s="87"/>
      <c r="AF10" s="87"/>
      <c r="AG10" s="87"/>
      <c r="AH10" s="87"/>
      <c r="AI10" s="87"/>
      <c r="AJ10" s="87"/>
      <c r="AK10" s="87"/>
      <c r="AL10" s="88"/>
      <c r="AM10" s="109" t="s">
        <v>57</v>
      </c>
      <c r="AN10" s="110"/>
      <c r="AO10" s="110"/>
      <c r="AP10" s="110"/>
      <c r="AQ10" s="110"/>
      <c r="AR10" s="110"/>
      <c r="AS10" s="110"/>
      <c r="AT10" s="111"/>
      <c r="AU10" s="112" t="s">
        <v>34</v>
      </c>
      <c r="AV10" s="113"/>
      <c r="AW10" s="113"/>
      <c r="AX10" s="113"/>
      <c r="AY10" s="114" t="s">
        <v>58</v>
      </c>
      <c r="AZ10" s="115"/>
      <c r="BA10" s="115"/>
      <c r="BB10" s="115"/>
      <c r="BC10" s="115"/>
      <c r="BD10" s="115"/>
      <c r="BE10" s="115"/>
      <c r="BF10" s="115"/>
      <c r="BG10" s="115"/>
      <c r="BH10" s="115"/>
      <c r="BI10" s="115"/>
      <c r="BJ10" s="115"/>
      <c r="BK10" s="115"/>
      <c r="BL10" s="115"/>
      <c r="BM10" s="116"/>
      <c r="BN10" s="117">
        <v>102871</v>
      </c>
      <c r="BO10" s="118"/>
      <c r="BP10" s="118"/>
      <c r="BQ10" s="118"/>
      <c r="BR10" s="118"/>
      <c r="BS10" s="118"/>
      <c r="BT10" s="118"/>
      <c r="BU10" s="119"/>
      <c r="BV10" s="117">
        <v>0</v>
      </c>
      <c r="BW10" s="118"/>
      <c r="BX10" s="118"/>
      <c r="BY10" s="118"/>
      <c r="BZ10" s="118"/>
      <c r="CA10" s="118"/>
      <c r="CB10" s="118"/>
      <c r="CC10" s="119"/>
      <c r="CD10" s="166" t="s">
        <v>59</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64"/>
      <c r="DK10" s="64"/>
      <c r="DL10" s="64"/>
      <c r="DM10" s="64"/>
      <c r="DN10" s="64"/>
      <c r="DO10" s="64"/>
    </row>
    <row r="11" spans="1:119" ht="18.75" customHeight="1" thickBot="1" x14ac:dyDescent="0.2">
      <c r="A11" s="66"/>
      <c r="B11" s="78"/>
      <c r="C11" s="79"/>
      <c r="D11" s="79"/>
      <c r="E11" s="79"/>
      <c r="F11" s="79"/>
      <c r="G11" s="79"/>
      <c r="H11" s="79"/>
      <c r="I11" s="79"/>
      <c r="J11" s="79"/>
      <c r="K11" s="155"/>
      <c r="L11" s="172" t="s">
        <v>60</v>
      </c>
      <c r="M11" s="173"/>
      <c r="N11" s="173"/>
      <c r="O11" s="173"/>
      <c r="P11" s="173"/>
      <c r="Q11" s="174"/>
      <c r="R11" s="175" t="s">
        <v>61</v>
      </c>
      <c r="S11" s="176"/>
      <c r="T11" s="176"/>
      <c r="U11" s="176"/>
      <c r="V11" s="177"/>
      <c r="W11" s="86"/>
      <c r="X11" s="87"/>
      <c r="Y11" s="87"/>
      <c r="Z11" s="87"/>
      <c r="AA11" s="87"/>
      <c r="AB11" s="87"/>
      <c r="AC11" s="87"/>
      <c r="AD11" s="87"/>
      <c r="AE11" s="87"/>
      <c r="AF11" s="87"/>
      <c r="AG11" s="87"/>
      <c r="AH11" s="87"/>
      <c r="AI11" s="87"/>
      <c r="AJ11" s="87"/>
      <c r="AK11" s="87"/>
      <c r="AL11" s="88"/>
      <c r="AM11" s="109" t="s">
        <v>62</v>
      </c>
      <c r="AN11" s="110"/>
      <c r="AO11" s="110"/>
      <c r="AP11" s="110"/>
      <c r="AQ11" s="110"/>
      <c r="AR11" s="110"/>
      <c r="AS11" s="110"/>
      <c r="AT11" s="111"/>
      <c r="AU11" s="112" t="s">
        <v>34</v>
      </c>
      <c r="AV11" s="113"/>
      <c r="AW11" s="113"/>
      <c r="AX11" s="113"/>
      <c r="AY11" s="114" t="s">
        <v>63</v>
      </c>
      <c r="AZ11" s="115"/>
      <c r="BA11" s="115"/>
      <c r="BB11" s="115"/>
      <c r="BC11" s="115"/>
      <c r="BD11" s="115"/>
      <c r="BE11" s="115"/>
      <c r="BF11" s="115"/>
      <c r="BG11" s="115"/>
      <c r="BH11" s="115"/>
      <c r="BI11" s="115"/>
      <c r="BJ11" s="115"/>
      <c r="BK11" s="115"/>
      <c r="BL11" s="115"/>
      <c r="BM11" s="116"/>
      <c r="BN11" s="117">
        <v>0</v>
      </c>
      <c r="BO11" s="118"/>
      <c r="BP11" s="118"/>
      <c r="BQ11" s="118"/>
      <c r="BR11" s="118"/>
      <c r="BS11" s="118"/>
      <c r="BT11" s="118"/>
      <c r="BU11" s="119"/>
      <c r="BV11" s="117">
        <v>0</v>
      </c>
      <c r="BW11" s="118"/>
      <c r="BX11" s="118"/>
      <c r="BY11" s="118"/>
      <c r="BZ11" s="118"/>
      <c r="CA11" s="118"/>
      <c r="CB11" s="118"/>
      <c r="CC11" s="119"/>
      <c r="CD11" s="120" t="s">
        <v>64</v>
      </c>
      <c r="CE11" s="121"/>
      <c r="CF11" s="121"/>
      <c r="CG11" s="121"/>
      <c r="CH11" s="121"/>
      <c r="CI11" s="121"/>
      <c r="CJ11" s="121"/>
      <c r="CK11" s="121"/>
      <c r="CL11" s="121"/>
      <c r="CM11" s="121"/>
      <c r="CN11" s="121"/>
      <c r="CO11" s="121"/>
      <c r="CP11" s="121"/>
      <c r="CQ11" s="121"/>
      <c r="CR11" s="121"/>
      <c r="CS11" s="122"/>
      <c r="CT11" s="152" t="s">
        <v>65</v>
      </c>
      <c r="CU11" s="153"/>
      <c r="CV11" s="153"/>
      <c r="CW11" s="153"/>
      <c r="CX11" s="153"/>
      <c r="CY11" s="153"/>
      <c r="CZ11" s="153"/>
      <c r="DA11" s="154"/>
      <c r="DB11" s="152" t="s">
        <v>65</v>
      </c>
      <c r="DC11" s="153"/>
      <c r="DD11" s="153"/>
      <c r="DE11" s="153"/>
      <c r="DF11" s="153"/>
      <c r="DG11" s="153"/>
      <c r="DH11" s="153"/>
      <c r="DI11" s="154"/>
      <c r="DJ11" s="64"/>
      <c r="DK11" s="64"/>
      <c r="DL11" s="64"/>
      <c r="DM11" s="64"/>
      <c r="DN11" s="64"/>
      <c r="DO11" s="64"/>
    </row>
    <row r="12" spans="1:119" ht="18.75" customHeight="1" x14ac:dyDescent="0.15">
      <c r="A12" s="66"/>
      <c r="B12" s="178" t="s">
        <v>66</v>
      </c>
      <c r="C12" s="179"/>
      <c r="D12" s="179"/>
      <c r="E12" s="179"/>
      <c r="F12" s="179"/>
      <c r="G12" s="179"/>
      <c r="H12" s="179"/>
      <c r="I12" s="179"/>
      <c r="J12" s="179"/>
      <c r="K12" s="180"/>
      <c r="L12" s="181" t="s">
        <v>67</v>
      </c>
      <c r="M12" s="182"/>
      <c r="N12" s="182"/>
      <c r="O12" s="182"/>
      <c r="P12" s="182"/>
      <c r="Q12" s="183"/>
      <c r="R12" s="184">
        <v>62191</v>
      </c>
      <c r="S12" s="185"/>
      <c r="T12" s="185"/>
      <c r="U12" s="185"/>
      <c r="V12" s="186"/>
      <c r="W12" s="187" t="s">
        <v>26</v>
      </c>
      <c r="X12" s="113"/>
      <c r="Y12" s="113"/>
      <c r="Z12" s="113"/>
      <c r="AA12" s="113"/>
      <c r="AB12" s="188"/>
      <c r="AC12" s="189" t="s">
        <v>68</v>
      </c>
      <c r="AD12" s="190"/>
      <c r="AE12" s="190"/>
      <c r="AF12" s="190"/>
      <c r="AG12" s="191"/>
      <c r="AH12" s="189" t="s">
        <v>69</v>
      </c>
      <c r="AI12" s="190"/>
      <c r="AJ12" s="190"/>
      <c r="AK12" s="190"/>
      <c r="AL12" s="192"/>
      <c r="AM12" s="109" t="s">
        <v>70</v>
      </c>
      <c r="AN12" s="110"/>
      <c r="AO12" s="110"/>
      <c r="AP12" s="110"/>
      <c r="AQ12" s="110"/>
      <c r="AR12" s="110"/>
      <c r="AS12" s="110"/>
      <c r="AT12" s="111"/>
      <c r="AU12" s="112" t="s">
        <v>34</v>
      </c>
      <c r="AV12" s="113"/>
      <c r="AW12" s="113"/>
      <c r="AX12" s="113"/>
      <c r="AY12" s="114" t="s">
        <v>71</v>
      </c>
      <c r="AZ12" s="115"/>
      <c r="BA12" s="115"/>
      <c r="BB12" s="115"/>
      <c r="BC12" s="115"/>
      <c r="BD12" s="115"/>
      <c r="BE12" s="115"/>
      <c r="BF12" s="115"/>
      <c r="BG12" s="115"/>
      <c r="BH12" s="115"/>
      <c r="BI12" s="115"/>
      <c r="BJ12" s="115"/>
      <c r="BK12" s="115"/>
      <c r="BL12" s="115"/>
      <c r="BM12" s="116"/>
      <c r="BN12" s="117">
        <v>0</v>
      </c>
      <c r="BO12" s="118"/>
      <c r="BP12" s="118"/>
      <c r="BQ12" s="118"/>
      <c r="BR12" s="118"/>
      <c r="BS12" s="118"/>
      <c r="BT12" s="118"/>
      <c r="BU12" s="119"/>
      <c r="BV12" s="117">
        <v>400000</v>
      </c>
      <c r="BW12" s="118"/>
      <c r="BX12" s="118"/>
      <c r="BY12" s="118"/>
      <c r="BZ12" s="118"/>
      <c r="CA12" s="118"/>
      <c r="CB12" s="118"/>
      <c r="CC12" s="119"/>
      <c r="CD12" s="120" t="s">
        <v>72</v>
      </c>
      <c r="CE12" s="121"/>
      <c r="CF12" s="121"/>
      <c r="CG12" s="121"/>
      <c r="CH12" s="121"/>
      <c r="CI12" s="121"/>
      <c r="CJ12" s="121"/>
      <c r="CK12" s="121"/>
      <c r="CL12" s="121"/>
      <c r="CM12" s="121"/>
      <c r="CN12" s="121"/>
      <c r="CO12" s="121"/>
      <c r="CP12" s="121"/>
      <c r="CQ12" s="121"/>
      <c r="CR12" s="121"/>
      <c r="CS12" s="122"/>
      <c r="CT12" s="152" t="s">
        <v>65</v>
      </c>
      <c r="CU12" s="153"/>
      <c r="CV12" s="153"/>
      <c r="CW12" s="153"/>
      <c r="CX12" s="153"/>
      <c r="CY12" s="153"/>
      <c r="CZ12" s="153"/>
      <c r="DA12" s="154"/>
      <c r="DB12" s="152" t="s">
        <v>65</v>
      </c>
      <c r="DC12" s="153"/>
      <c r="DD12" s="153"/>
      <c r="DE12" s="153"/>
      <c r="DF12" s="153"/>
      <c r="DG12" s="153"/>
      <c r="DH12" s="153"/>
      <c r="DI12" s="154"/>
      <c r="DJ12" s="64"/>
      <c r="DK12" s="64"/>
      <c r="DL12" s="64"/>
      <c r="DM12" s="64"/>
      <c r="DN12" s="64"/>
      <c r="DO12" s="64"/>
    </row>
    <row r="13" spans="1:119" ht="18.75" customHeight="1" x14ac:dyDescent="0.15">
      <c r="A13" s="66"/>
      <c r="B13" s="193"/>
      <c r="C13" s="194"/>
      <c r="D13" s="194"/>
      <c r="E13" s="194"/>
      <c r="F13" s="194"/>
      <c r="G13" s="194"/>
      <c r="H13" s="194"/>
      <c r="I13" s="194"/>
      <c r="J13" s="194"/>
      <c r="K13" s="195"/>
      <c r="L13" s="196"/>
      <c r="M13" s="197" t="s">
        <v>73</v>
      </c>
      <c r="N13" s="198"/>
      <c r="O13" s="198"/>
      <c r="P13" s="198"/>
      <c r="Q13" s="199"/>
      <c r="R13" s="200">
        <v>61258</v>
      </c>
      <c r="S13" s="201"/>
      <c r="T13" s="201"/>
      <c r="U13" s="201"/>
      <c r="V13" s="202"/>
      <c r="W13" s="131" t="s">
        <v>74</v>
      </c>
      <c r="X13" s="132"/>
      <c r="Y13" s="132"/>
      <c r="Z13" s="132"/>
      <c r="AA13" s="132"/>
      <c r="AB13" s="127"/>
      <c r="AC13" s="163">
        <v>1822</v>
      </c>
      <c r="AD13" s="164"/>
      <c r="AE13" s="164"/>
      <c r="AF13" s="164"/>
      <c r="AG13" s="203"/>
      <c r="AH13" s="163">
        <v>1905</v>
      </c>
      <c r="AI13" s="164"/>
      <c r="AJ13" s="164"/>
      <c r="AK13" s="164"/>
      <c r="AL13" s="165"/>
      <c r="AM13" s="109" t="s">
        <v>75</v>
      </c>
      <c r="AN13" s="110"/>
      <c r="AO13" s="110"/>
      <c r="AP13" s="110"/>
      <c r="AQ13" s="110"/>
      <c r="AR13" s="110"/>
      <c r="AS13" s="110"/>
      <c r="AT13" s="111"/>
      <c r="AU13" s="112" t="s">
        <v>76</v>
      </c>
      <c r="AV13" s="113"/>
      <c r="AW13" s="113"/>
      <c r="AX13" s="113"/>
      <c r="AY13" s="114" t="s">
        <v>77</v>
      </c>
      <c r="AZ13" s="115"/>
      <c r="BA13" s="115"/>
      <c r="BB13" s="115"/>
      <c r="BC13" s="115"/>
      <c r="BD13" s="115"/>
      <c r="BE13" s="115"/>
      <c r="BF13" s="115"/>
      <c r="BG13" s="115"/>
      <c r="BH13" s="115"/>
      <c r="BI13" s="115"/>
      <c r="BJ13" s="115"/>
      <c r="BK13" s="115"/>
      <c r="BL13" s="115"/>
      <c r="BM13" s="116"/>
      <c r="BN13" s="117">
        <v>88374</v>
      </c>
      <c r="BO13" s="118"/>
      <c r="BP13" s="118"/>
      <c r="BQ13" s="118"/>
      <c r="BR13" s="118"/>
      <c r="BS13" s="118"/>
      <c r="BT13" s="118"/>
      <c r="BU13" s="119"/>
      <c r="BV13" s="117">
        <v>-324491</v>
      </c>
      <c r="BW13" s="118"/>
      <c r="BX13" s="118"/>
      <c r="BY13" s="118"/>
      <c r="BZ13" s="118"/>
      <c r="CA13" s="118"/>
      <c r="CB13" s="118"/>
      <c r="CC13" s="119"/>
      <c r="CD13" s="120" t="s">
        <v>78</v>
      </c>
      <c r="CE13" s="121"/>
      <c r="CF13" s="121"/>
      <c r="CG13" s="121"/>
      <c r="CH13" s="121"/>
      <c r="CI13" s="121"/>
      <c r="CJ13" s="121"/>
      <c r="CK13" s="121"/>
      <c r="CL13" s="121"/>
      <c r="CM13" s="121"/>
      <c r="CN13" s="121"/>
      <c r="CO13" s="121"/>
      <c r="CP13" s="121"/>
      <c r="CQ13" s="121"/>
      <c r="CR13" s="121"/>
      <c r="CS13" s="122"/>
      <c r="CT13" s="123">
        <v>8.1999999999999993</v>
      </c>
      <c r="CU13" s="124"/>
      <c r="CV13" s="124"/>
      <c r="CW13" s="124"/>
      <c r="CX13" s="124"/>
      <c r="CY13" s="124"/>
      <c r="CZ13" s="124"/>
      <c r="DA13" s="125"/>
      <c r="DB13" s="123">
        <v>8.3000000000000007</v>
      </c>
      <c r="DC13" s="124"/>
      <c r="DD13" s="124"/>
      <c r="DE13" s="124"/>
      <c r="DF13" s="124"/>
      <c r="DG13" s="124"/>
      <c r="DH13" s="124"/>
      <c r="DI13" s="125"/>
      <c r="DJ13" s="64"/>
      <c r="DK13" s="64"/>
      <c r="DL13" s="64"/>
      <c r="DM13" s="64"/>
      <c r="DN13" s="64"/>
      <c r="DO13" s="64"/>
    </row>
    <row r="14" spans="1:119" ht="18.75" customHeight="1" thickBot="1" x14ac:dyDescent="0.2">
      <c r="A14" s="66"/>
      <c r="B14" s="193"/>
      <c r="C14" s="194"/>
      <c r="D14" s="194"/>
      <c r="E14" s="194"/>
      <c r="F14" s="194"/>
      <c r="G14" s="194"/>
      <c r="H14" s="194"/>
      <c r="I14" s="194"/>
      <c r="J14" s="194"/>
      <c r="K14" s="195"/>
      <c r="L14" s="204" t="s">
        <v>79</v>
      </c>
      <c r="M14" s="205"/>
      <c r="N14" s="205"/>
      <c r="O14" s="205"/>
      <c r="P14" s="205"/>
      <c r="Q14" s="206"/>
      <c r="R14" s="200">
        <v>61811</v>
      </c>
      <c r="S14" s="201"/>
      <c r="T14" s="201"/>
      <c r="U14" s="201"/>
      <c r="V14" s="202"/>
      <c r="W14" s="89"/>
      <c r="X14" s="90"/>
      <c r="Y14" s="90"/>
      <c r="Z14" s="90"/>
      <c r="AA14" s="90"/>
      <c r="AB14" s="105"/>
      <c r="AC14" s="207">
        <v>7.1</v>
      </c>
      <c r="AD14" s="208"/>
      <c r="AE14" s="208"/>
      <c r="AF14" s="208"/>
      <c r="AG14" s="209"/>
      <c r="AH14" s="207">
        <v>8.1999999999999993</v>
      </c>
      <c r="AI14" s="208"/>
      <c r="AJ14" s="208"/>
      <c r="AK14" s="208"/>
      <c r="AL14" s="210"/>
      <c r="AM14" s="109"/>
      <c r="AN14" s="110"/>
      <c r="AO14" s="110"/>
      <c r="AP14" s="110"/>
      <c r="AQ14" s="110"/>
      <c r="AR14" s="110"/>
      <c r="AS14" s="110"/>
      <c r="AT14" s="111"/>
      <c r="AU14" s="112"/>
      <c r="AV14" s="113"/>
      <c r="AW14" s="113"/>
      <c r="AX14" s="113"/>
      <c r="AY14" s="114"/>
      <c r="AZ14" s="115"/>
      <c r="BA14" s="115"/>
      <c r="BB14" s="115"/>
      <c r="BC14" s="115"/>
      <c r="BD14" s="115"/>
      <c r="BE14" s="115"/>
      <c r="BF14" s="115"/>
      <c r="BG14" s="115"/>
      <c r="BH14" s="115"/>
      <c r="BI14" s="115"/>
      <c r="BJ14" s="115"/>
      <c r="BK14" s="115"/>
      <c r="BL14" s="115"/>
      <c r="BM14" s="116"/>
      <c r="BN14" s="117"/>
      <c r="BO14" s="118"/>
      <c r="BP14" s="118"/>
      <c r="BQ14" s="118"/>
      <c r="BR14" s="118"/>
      <c r="BS14" s="118"/>
      <c r="BT14" s="118"/>
      <c r="BU14" s="119"/>
      <c r="BV14" s="117"/>
      <c r="BW14" s="118"/>
      <c r="BX14" s="118"/>
      <c r="BY14" s="118"/>
      <c r="BZ14" s="118"/>
      <c r="CA14" s="118"/>
      <c r="CB14" s="118"/>
      <c r="CC14" s="119"/>
      <c r="CD14" s="211" t="s">
        <v>80</v>
      </c>
      <c r="CE14" s="212"/>
      <c r="CF14" s="212"/>
      <c r="CG14" s="212"/>
      <c r="CH14" s="212"/>
      <c r="CI14" s="212"/>
      <c r="CJ14" s="212"/>
      <c r="CK14" s="212"/>
      <c r="CL14" s="212"/>
      <c r="CM14" s="212"/>
      <c r="CN14" s="212"/>
      <c r="CO14" s="212"/>
      <c r="CP14" s="212"/>
      <c r="CQ14" s="212"/>
      <c r="CR14" s="212"/>
      <c r="CS14" s="213"/>
      <c r="CT14" s="214">
        <v>33.299999999999997</v>
      </c>
      <c r="CU14" s="215"/>
      <c r="CV14" s="215"/>
      <c r="CW14" s="215"/>
      <c r="CX14" s="215"/>
      <c r="CY14" s="215"/>
      <c r="CZ14" s="215"/>
      <c r="DA14" s="216"/>
      <c r="DB14" s="214">
        <v>55.9</v>
      </c>
      <c r="DC14" s="215"/>
      <c r="DD14" s="215"/>
      <c r="DE14" s="215"/>
      <c r="DF14" s="215"/>
      <c r="DG14" s="215"/>
      <c r="DH14" s="215"/>
      <c r="DI14" s="216"/>
      <c r="DJ14" s="64"/>
      <c r="DK14" s="64"/>
      <c r="DL14" s="64"/>
      <c r="DM14" s="64"/>
      <c r="DN14" s="64"/>
      <c r="DO14" s="64"/>
    </row>
    <row r="15" spans="1:119" ht="18.75" customHeight="1" x14ac:dyDescent="0.15">
      <c r="A15" s="66"/>
      <c r="B15" s="193"/>
      <c r="C15" s="194"/>
      <c r="D15" s="194"/>
      <c r="E15" s="194"/>
      <c r="F15" s="194"/>
      <c r="G15" s="194"/>
      <c r="H15" s="194"/>
      <c r="I15" s="194"/>
      <c r="J15" s="194"/>
      <c r="K15" s="195"/>
      <c r="L15" s="196"/>
      <c r="M15" s="197" t="s">
        <v>73</v>
      </c>
      <c r="N15" s="198"/>
      <c r="O15" s="198"/>
      <c r="P15" s="198"/>
      <c r="Q15" s="199"/>
      <c r="R15" s="200">
        <v>61095</v>
      </c>
      <c r="S15" s="201"/>
      <c r="T15" s="201"/>
      <c r="U15" s="201"/>
      <c r="V15" s="202"/>
      <c r="W15" s="131" t="s">
        <v>81</v>
      </c>
      <c r="X15" s="132"/>
      <c r="Y15" s="132"/>
      <c r="Z15" s="132"/>
      <c r="AA15" s="132"/>
      <c r="AB15" s="127"/>
      <c r="AC15" s="163">
        <v>4448</v>
      </c>
      <c r="AD15" s="164"/>
      <c r="AE15" s="164"/>
      <c r="AF15" s="164"/>
      <c r="AG15" s="203"/>
      <c r="AH15" s="163">
        <v>3958</v>
      </c>
      <c r="AI15" s="164"/>
      <c r="AJ15" s="164"/>
      <c r="AK15" s="164"/>
      <c r="AL15" s="165"/>
      <c r="AM15" s="109"/>
      <c r="AN15" s="110"/>
      <c r="AO15" s="110"/>
      <c r="AP15" s="110"/>
      <c r="AQ15" s="110"/>
      <c r="AR15" s="110"/>
      <c r="AS15" s="110"/>
      <c r="AT15" s="111"/>
      <c r="AU15" s="112"/>
      <c r="AV15" s="113"/>
      <c r="AW15" s="113"/>
      <c r="AX15" s="113"/>
      <c r="AY15" s="92" t="s">
        <v>82</v>
      </c>
      <c r="AZ15" s="93"/>
      <c r="BA15" s="93"/>
      <c r="BB15" s="93"/>
      <c r="BC15" s="93"/>
      <c r="BD15" s="93"/>
      <c r="BE15" s="93"/>
      <c r="BF15" s="93"/>
      <c r="BG15" s="93"/>
      <c r="BH15" s="93"/>
      <c r="BI15" s="93"/>
      <c r="BJ15" s="93"/>
      <c r="BK15" s="93"/>
      <c r="BL15" s="93"/>
      <c r="BM15" s="94"/>
      <c r="BN15" s="95">
        <v>5552842</v>
      </c>
      <c r="BO15" s="96"/>
      <c r="BP15" s="96"/>
      <c r="BQ15" s="96"/>
      <c r="BR15" s="96"/>
      <c r="BS15" s="96"/>
      <c r="BT15" s="96"/>
      <c r="BU15" s="97"/>
      <c r="BV15" s="95">
        <v>5458784</v>
      </c>
      <c r="BW15" s="96"/>
      <c r="BX15" s="96"/>
      <c r="BY15" s="96"/>
      <c r="BZ15" s="96"/>
      <c r="CA15" s="96"/>
      <c r="CB15" s="96"/>
      <c r="CC15" s="97"/>
      <c r="CD15" s="217" t="s">
        <v>83</v>
      </c>
      <c r="CE15" s="218"/>
      <c r="CF15" s="218"/>
      <c r="CG15" s="218"/>
      <c r="CH15" s="218"/>
      <c r="CI15" s="218"/>
      <c r="CJ15" s="218"/>
      <c r="CK15" s="218"/>
      <c r="CL15" s="218"/>
      <c r="CM15" s="218"/>
      <c r="CN15" s="218"/>
      <c r="CO15" s="218"/>
      <c r="CP15" s="218"/>
      <c r="CQ15" s="218"/>
      <c r="CR15" s="218"/>
      <c r="CS15" s="219"/>
      <c r="CT15" s="220"/>
      <c r="CU15" s="221"/>
      <c r="CV15" s="221"/>
      <c r="CW15" s="221"/>
      <c r="CX15" s="221"/>
      <c r="CY15" s="221"/>
      <c r="CZ15" s="221"/>
      <c r="DA15" s="222"/>
      <c r="DB15" s="220"/>
      <c r="DC15" s="221"/>
      <c r="DD15" s="221"/>
      <c r="DE15" s="221"/>
      <c r="DF15" s="221"/>
      <c r="DG15" s="221"/>
      <c r="DH15" s="221"/>
      <c r="DI15" s="222"/>
      <c r="DJ15" s="64"/>
      <c r="DK15" s="64"/>
      <c r="DL15" s="64"/>
      <c r="DM15" s="64"/>
      <c r="DN15" s="64"/>
      <c r="DO15" s="64"/>
    </row>
    <row r="16" spans="1:119" ht="18.75" customHeight="1" x14ac:dyDescent="0.15">
      <c r="A16" s="66"/>
      <c r="B16" s="193"/>
      <c r="C16" s="194"/>
      <c r="D16" s="194"/>
      <c r="E16" s="194"/>
      <c r="F16" s="194"/>
      <c r="G16" s="194"/>
      <c r="H16" s="194"/>
      <c r="I16" s="194"/>
      <c r="J16" s="194"/>
      <c r="K16" s="195"/>
      <c r="L16" s="204" t="s">
        <v>84</v>
      </c>
      <c r="M16" s="223"/>
      <c r="N16" s="223"/>
      <c r="O16" s="223"/>
      <c r="P16" s="223"/>
      <c r="Q16" s="224"/>
      <c r="R16" s="225" t="s">
        <v>85</v>
      </c>
      <c r="S16" s="226"/>
      <c r="T16" s="226"/>
      <c r="U16" s="226"/>
      <c r="V16" s="227"/>
      <c r="W16" s="89"/>
      <c r="X16" s="90"/>
      <c r="Y16" s="90"/>
      <c r="Z16" s="90"/>
      <c r="AA16" s="90"/>
      <c r="AB16" s="105"/>
      <c r="AC16" s="207">
        <v>17.3</v>
      </c>
      <c r="AD16" s="208"/>
      <c r="AE16" s="208"/>
      <c r="AF16" s="208"/>
      <c r="AG16" s="209"/>
      <c r="AH16" s="207">
        <v>17.100000000000001</v>
      </c>
      <c r="AI16" s="208"/>
      <c r="AJ16" s="208"/>
      <c r="AK16" s="208"/>
      <c r="AL16" s="210"/>
      <c r="AM16" s="109"/>
      <c r="AN16" s="110"/>
      <c r="AO16" s="110"/>
      <c r="AP16" s="110"/>
      <c r="AQ16" s="110"/>
      <c r="AR16" s="110"/>
      <c r="AS16" s="110"/>
      <c r="AT16" s="111"/>
      <c r="AU16" s="112"/>
      <c r="AV16" s="113"/>
      <c r="AW16" s="113"/>
      <c r="AX16" s="113"/>
      <c r="AY16" s="114" t="s">
        <v>86</v>
      </c>
      <c r="AZ16" s="115"/>
      <c r="BA16" s="115"/>
      <c r="BB16" s="115"/>
      <c r="BC16" s="115"/>
      <c r="BD16" s="115"/>
      <c r="BE16" s="115"/>
      <c r="BF16" s="115"/>
      <c r="BG16" s="115"/>
      <c r="BH16" s="115"/>
      <c r="BI16" s="115"/>
      <c r="BJ16" s="115"/>
      <c r="BK16" s="115"/>
      <c r="BL16" s="115"/>
      <c r="BM16" s="116"/>
      <c r="BN16" s="117">
        <v>10470603</v>
      </c>
      <c r="BO16" s="118"/>
      <c r="BP16" s="118"/>
      <c r="BQ16" s="118"/>
      <c r="BR16" s="118"/>
      <c r="BS16" s="118"/>
      <c r="BT16" s="118"/>
      <c r="BU16" s="119"/>
      <c r="BV16" s="117">
        <v>10299491</v>
      </c>
      <c r="BW16" s="118"/>
      <c r="BX16" s="118"/>
      <c r="BY16" s="118"/>
      <c r="BZ16" s="118"/>
      <c r="CA16" s="118"/>
      <c r="CB16" s="118"/>
      <c r="CC16" s="119"/>
      <c r="CD16" s="228"/>
      <c r="CE16" s="229"/>
      <c r="CF16" s="229"/>
      <c r="CG16" s="229"/>
      <c r="CH16" s="229"/>
      <c r="CI16" s="229"/>
      <c r="CJ16" s="229"/>
      <c r="CK16" s="229"/>
      <c r="CL16" s="229"/>
      <c r="CM16" s="229"/>
      <c r="CN16" s="229"/>
      <c r="CO16" s="229"/>
      <c r="CP16" s="229"/>
      <c r="CQ16" s="229"/>
      <c r="CR16" s="229"/>
      <c r="CS16" s="230"/>
      <c r="CT16" s="123"/>
      <c r="CU16" s="124"/>
      <c r="CV16" s="124"/>
      <c r="CW16" s="124"/>
      <c r="CX16" s="124"/>
      <c r="CY16" s="124"/>
      <c r="CZ16" s="124"/>
      <c r="DA16" s="125"/>
      <c r="DB16" s="123"/>
      <c r="DC16" s="124"/>
      <c r="DD16" s="124"/>
      <c r="DE16" s="124"/>
      <c r="DF16" s="124"/>
      <c r="DG16" s="124"/>
      <c r="DH16" s="124"/>
      <c r="DI16" s="125"/>
      <c r="DJ16" s="64"/>
      <c r="DK16" s="64"/>
      <c r="DL16" s="64"/>
      <c r="DM16" s="64"/>
      <c r="DN16" s="64"/>
      <c r="DO16" s="64"/>
    </row>
    <row r="17" spans="1:119" ht="18.75" customHeight="1" thickBot="1" x14ac:dyDescent="0.2">
      <c r="A17" s="66"/>
      <c r="B17" s="231"/>
      <c r="C17" s="232"/>
      <c r="D17" s="232"/>
      <c r="E17" s="232"/>
      <c r="F17" s="232"/>
      <c r="G17" s="232"/>
      <c r="H17" s="232"/>
      <c r="I17" s="232"/>
      <c r="J17" s="232"/>
      <c r="K17" s="233"/>
      <c r="L17" s="234"/>
      <c r="M17" s="235" t="s">
        <v>87</v>
      </c>
      <c r="N17" s="236"/>
      <c r="O17" s="236"/>
      <c r="P17" s="236"/>
      <c r="Q17" s="237"/>
      <c r="R17" s="225" t="s">
        <v>88</v>
      </c>
      <c r="S17" s="226"/>
      <c r="T17" s="226"/>
      <c r="U17" s="226"/>
      <c r="V17" s="227"/>
      <c r="W17" s="131" t="s">
        <v>89</v>
      </c>
      <c r="X17" s="132"/>
      <c r="Y17" s="132"/>
      <c r="Z17" s="132"/>
      <c r="AA17" s="132"/>
      <c r="AB17" s="127"/>
      <c r="AC17" s="163">
        <v>19385</v>
      </c>
      <c r="AD17" s="164"/>
      <c r="AE17" s="164"/>
      <c r="AF17" s="164"/>
      <c r="AG17" s="203"/>
      <c r="AH17" s="163">
        <v>17305</v>
      </c>
      <c r="AI17" s="164"/>
      <c r="AJ17" s="164"/>
      <c r="AK17" s="164"/>
      <c r="AL17" s="165"/>
      <c r="AM17" s="109"/>
      <c r="AN17" s="110"/>
      <c r="AO17" s="110"/>
      <c r="AP17" s="110"/>
      <c r="AQ17" s="110"/>
      <c r="AR17" s="110"/>
      <c r="AS17" s="110"/>
      <c r="AT17" s="111"/>
      <c r="AU17" s="112"/>
      <c r="AV17" s="113"/>
      <c r="AW17" s="113"/>
      <c r="AX17" s="113"/>
      <c r="AY17" s="114" t="s">
        <v>90</v>
      </c>
      <c r="AZ17" s="115"/>
      <c r="BA17" s="115"/>
      <c r="BB17" s="115"/>
      <c r="BC17" s="115"/>
      <c r="BD17" s="115"/>
      <c r="BE17" s="115"/>
      <c r="BF17" s="115"/>
      <c r="BG17" s="115"/>
      <c r="BH17" s="115"/>
      <c r="BI17" s="115"/>
      <c r="BJ17" s="115"/>
      <c r="BK17" s="115"/>
      <c r="BL17" s="115"/>
      <c r="BM17" s="116"/>
      <c r="BN17" s="117">
        <v>7063705</v>
      </c>
      <c r="BO17" s="118"/>
      <c r="BP17" s="118"/>
      <c r="BQ17" s="118"/>
      <c r="BR17" s="118"/>
      <c r="BS17" s="118"/>
      <c r="BT17" s="118"/>
      <c r="BU17" s="119"/>
      <c r="BV17" s="117">
        <v>6956813</v>
      </c>
      <c r="BW17" s="118"/>
      <c r="BX17" s="118"/>
      <c r="BY17" s="118"/>
      <c r="BZ17" s="118"/>
      <c r="CA17" s="118"/>
      <c r="CB17" s="118"/>
      <c r="CC17" s="119"/>
      <c r="CD17" s="228"/>
      <c r="CE17" s="229"/>
      <c r="CF17" s="229"/>
      <c r="CG17" s="229"/>
      <c r="CH17" s="229"/>
      <c r="CI17" s="229"/>
      <c r="CJ17" s="229"/>
      <c r="CK17" s="229"/>
      <c r="CL17" s="229"/>
      <c r="CM17" s="229"/>
      <c r="CN17" s="229"/>
      <c r="CO17" s="229"/>
      <c r="CP17" s="229"/>
      <c r="CQ17" s="229"/>
      <c r="CR17" s="229"/>
      <c r="CS17" s="230"/>
      <c r="CT17" s="123"/>
      <c r="CU17" s="124"/>
      <c r="CV17" s="124"/>
      <c r="CW17" s="124"/>
      <c r="CX17" s="124"/>
      <c r="CY17" s="124"/>
      <c r="CZ17" s="124"/>
      <c r="DA17" s="125"/>
      <c r="DB17" s="123"/>
      <c r="DC17" s="124"/>
      <c r="DD17" s="124"/>
      <c r="DE17" s="124"/>
      <c r="DF17" s="124"/>
      <c r="DG17" s="124"/>
      <c r="DH17" s="124"/>
      <c r="DI17" s="125"/>
      <c r="DJ17" s="64"/>
      <c r="DK17" s="64"/>
      <c r="DL17" s="64"/>
      <c r="DM17" s="64"/>
      <c r="DN17" s="64"/>
      <c r="DO17" s="64"/>
    </row>
    <row r="18" spans="1:119" ht="18.75" customHeight="1" thickBot="1" x14ac:dyDescent="0.2">
      <c r="A18" s="66"/>
      <c r="B18" s="238" t="s">
        <v>91</v>
      </c>
      <c r="C18" s="155"/>
      <c r="D18" s="155"/>
      <c r="E18" s="239"/>
      <c r="F18" s="239"/>
      <c r="G18" s="239"/>
      <c r="H18" s="239"/>
      <c r="I18" s="239"/>
      <c r="J18" s="239"/>
      <c r="K18" s="239"/>
      <c r="L18" s="240">
        <v>46.63</v>
      </c>
      <c r="M18" s="240"/>
      <c r="N18" s="240"/>
      <c r="O18" s="240"/>
      <c r="P18" s="240"/>
      <c r="Q18" s="240"/>
      <c r="R18" s="241"/>
      <c r="S18" s="241"/>
      <c r="T18" s="241"/>
      <c r="U18" s="241"/>
      <c r="V18" s="242"/>
      <c r="W18" s="147"/>
      <c r="X18" s="148"/>
      <c r="Y18" s="148"/>
      <c r="Z18" s="148"/>
      <c r="AA18" s="148"/>
      <c r="AB18" s="143"/>
      <c r="AC18" s="243">
        <v>75.599999999999994</v>
      </c>
      <c r="AD18" s="244"/>
      <c r="AE18" s="244"/>
      <c r="AF18" s="244"/>
      <c r="AG18" s="245"/>
      <c r="AH18" s="243">
        <v>74.7</v>
      </c>
      <c r="AI18" s="244"/>
      <c r="AJ18" s="244"/>
      <c r="AK18" s="244"/>
      <c r="AL18" s="246"/>
      <c r="AM18" s="109"/>
      <c r="AN18" s="110"/>
      <c r="AO18" s="110"/>
      <c r="AP18" s="110"/>
      <c r="AQ18" s="110"/>
      <c r="AR18" s="110"/>
      <c r="AS18" s="110"/>
      <c r="AT18" s="111"/>
      <c r="AU18" s="112"/>
      <c r="AV18" s="113"/>
      <c r="AW18" s="113"/>
      <c r="AX18" s="113"/>
      <c r="AY18" s="114" t="s">
        <v>92</v>
      </c>
      <c r="AZ18" s="115"/>
      <c r="BA18" s="115"/>
      <c r="BB18" s="115"/>
      <c r="BC18" s="115"/>
      <c r="BD18" s="115"/>
      <c r="BE18" s="115"/>
      <c r="BF18" s="115"/>
      <c r="BG18" s="115"/>
      <c r="BH18" s="115"/>
      <c r="BI18" s="115"/>
      <c r="BJ18" s="115"/>
      <c r="BK18" s="115"/>
      <c r="BL18" s="115"/>
      <c r="BM18" s="116"/>
      <c r="BN18" s="117">
        <v>11937909</v>
      </c>
      <c r="BO18" s="118"/>
      <c r="BP18" s="118"/>
      <c r="BQ18" s="118"/>
      <c r="BR18" s="118"/>
      <c r="BS18" s="118"/>
      <c r="BT18" s="118"/>
      <c r="BU18" s="119"/>
      <c r="BV18" s="117">
        <v>11792425</v>
      </c>
      <c r="BW18" s="118"/>
      <c r="BX18" s="118"/>
      <c r="BY18" s="118"/>
      <c r="BZ18" s="118"/>
      <c r="CA18" s="118"/>
      <c r="CB18" s="118"/>
      <c r="CC18" s="119"/>
      <c r="CD18" s="228"/>
      <c r="CE18" s="229"/>
      <c r="CF18" s="229"/>
      <c r="CG18" s="229"/>
      <c r="CH18" s="229"/>
      <c r="CI18" s="229"/>
      <c r="CJ18" s="229"/>
      <c r="CK18" s="229"/>
      <c r="CL18" s="229"/>
      <c r="CM18" s="229"/>
      <c r="CN18" s="229"/>
      <c r="CO18" s="229"/>
      <c r="CP18" s="229"/>
      <c r="CQ18" s="229"/>
      <c r="CR18" s="229"/>
      <c r="CS18" s="230"/>
      <c r="CT18" s="123"/>
      <c r="CU18" s="124"/>
      <c r="CV18" s="124"/>
      <c r="CW18" s="124"/>
      <c r="CX18" s="124"/>
      <c r="CY18" s="124"/>
      <c r="CZ18" s="124"/>
      <c r="DA18" s="125"/>
      <c r="DB18" s="123"/>
      <c r="DC18" s="124"/>
      <c r="DD18" s="124"/>
      <c r="DE18" s="124"/>
      <c r="DF18" s="124"/>
      <c r="DG18" s="124"/>
      <c r="DH18" s="124"/>
      <c r="DI18" s="125"/>
      <c r="DJ18" s="64"/>
      <c r="DK18" s="64"/>
      <c r="DL18" s="64"/>
      <c r="DM18" s="64"/>
      <c r="DN18" s="64"/>
      <c r="DO18" s="64"/>
    </row>
    <row r="19" spans="1:119" ht="18.75" customHeight="1" thickBot="1" x14ac:dyDescent="0.2">
      <c r="A19" s="66"/>
      <c r="B19" s="238" t="s">
        <v>93</v>
      </c>
      <c r="C19" s="155"/>
      <c r="D19" s="155"/>
      <c r="E19" s="239"/>
      <c r="F19" s="239"/>
      <c r="G19" s="239"/>
      <c r="H19" s="239"/>
      <c r="I19" s="239"/>
      <c r="J19" s="239"/>
      <c r="K19" s="239"/>
      <c r="L19" s="247">
        <v>1256</v>
      </c>
      <c r="M19" s="247"/>
      <c r="N19" s="247"/>
      <c r="O19" s="247"/>
      <c r="P19" s="247"/>
      <c r="Q19" s="247"/>
      <c r="R19" s="248"/>
      <c r="S19" s="248"/>
      <c r="T19" s="248"/>
      <c r="U19" s="248"/>
      <c r="V19" s="249"/>
      <c r="W19" s="75"/>
      <c r="X19" s="76"/>
      <c r="Y19" s="76"/>
      <c r="Z19" s="76"/>
      <c r="AA19" s="76"/>
      <c r="AB19" s="76"/>
      <c r="AC19" s="250"/>
      <c r="AD19" s="250"/>
      <c r="AE19" s="250"/>
      <c r="AF19" s="250"/>
      <c r="AG19" s="250"/>
      <c r="AH19" s="250"/>
      <c r="AI19" s="250"/>
      <c r="AJ19" s="250"/>
      <c r="AK19" s="250"/>
      <c r="AL19" s="251"/>
      <c r="AM19" s="109"/>
      <c r="AN19" s="110"/>
      <c r="AO19" s="110"/>
      <c r="AP19" s="110"/>
      <c r="AQ19" s="110"/>
      <c r="AR19" s="110"/>
      <c r="AS19" s="110"/>
      <c r="AT19" s="111"/>
      <c r="AU19" s="112"/>
      <c r="AV19" s="113"/>
      <c r="AW19" s="113"/>
      <c r="AX19" s="113"/>
      <c r="AY19" s="114" t="s">
        <v>94</v>
      </c>
      <c r="AZ19" s="115"/>
      <c r="BA19" s="115"/>
      <c r="BB19" s="115"/>
      <c r="BC19" s="115"/>
      <c r="BD19" s="115"/>
      <c r="BE19" s="115"/>
      <c r="BF19" s="115"/>
      <c r="BG19" s="115"/>
      <c r="BH19" s="115"/>
      <c r="BI19" s="115"/>
      <c r="BJ19" s="115"/>
      <c r="BK19" s="115"/>
      <c r="BL19" s="115"/>
      <c r="BM19" s="116"/>
      <c r="BN19" s="117">
        <v>16498412</v>
      </c>
      <c r="BO19" s="118"/>
      <c r="BP19" s="118"/>
      <c r="BQ19" s="118"/>
      <c r="BR19" s="118"/>
      <c r="BS19" s="118"/>
      <c r="BT19" s="118"/>
      <c r="BU19" s="119"/>
      <c r="BV19" s="117">
        <v>15178395</v>
      </c>
      <c r="BW19" s="118"/>
      <c r="BX19" s="118"/>
      <c r="BY19" s="118"/>
      <c r="BZ19" s="118"/>
      <c r="CA19" s="118"/>
      <c r="CB19" s="118"/>
      <c r="CC19" s="119"/>
      <c r="CD19" s="228"/>
      <c r="CE19" s="229"/>
      <c r="CF19" s="229"/>
      <c r="CG19" s="229"/>
      <c r="CH19" s="229"/>
      <c r="CI19" s="229"/>
      <c r="CJ19" s="229"/>
      <c r="CK19" s="229"/>
      <c r="CL19" s="229"/>
      <c r="CM19" s="229"/>
      <c r="CN19" s="229"/>
      <c r="CO19" s="229"/>
      <c r="CP19" s="229"/>
      <c r="CQ19" s="229"/>
      <c r="CR19" s="229"/>
      <c r="CS19" s="230"/>
      <c r="CT19" s="123"/>
      <c r="CU19" s="124"/>
      <c r="CV19" s="124"/>
      <c r="CW19" s="124"/>
      <c r="CX19" s="124"/>
      <c r="CY19" s="124"/>
      <c r="CZ19" s="124"/>
      <c r="DA19" s="125"/>
      <c r="DB19" s="123"/>
      <c r="DC19" s="124"/>
      <c r="DD19" s="124"/>
      <c r="DE19" s="124"/>
      <c r="DF19" s="124"/>
      <c r="DG19" s="124"/>
      <c r="DH19" s="124"/>
      <c r="DI19" s="125"/>
      <c r="DJ19" s="64"/>
      <c r="DK19" s="64"/>
      <c r="DL19" s="64"/>
      <c r="DM19" s="64"/>
      <c r="DN19" s="64"/>
      <c r="DO19" s="64"/>
    </row>
    <row r="20" spans="1:119" ht="18.75" customHeight="1" thickBot="1" x14ac:dyDescent="0.2">
      <c r="A20" s="66"/>
      <c r="B20" s="238" t="s">
        <v>95</v>
      </c>
      <c r="C20" s="155"/>
      <c r="D20" s="155"/>
      <c r="E20" s="239"/>
      <c r="F20" s="239"/>
      <c r="G20" s="239"/>
      <c r="H20" s="239"/>
      <c r="I20" s="239"/>
      <c r="J20" s="239"/>
      <c r="K20" s="239"/>
      <c r="L20" s="247">
        <v>20647</v>
      </c>
      <c r="M20" s="247"/>
      <c r="N20" s="247"/>
      <c r="O20" s="247"/>
      <c r="P20" s="247"/>
      <c r="Q20" s="247"/>
      <c r="R20" s="248"/>
      <c r="S20" s="248"/>
      <c r="T20" s="248"/>
      <c r="U20" s="248"/>
      <c r="V20" s="249"/>
      <c r="W20" s="147"/>
      <c r="X20" s="148"/>
      <c r="Y20" s="148"/>
      <c r="Z20" s="148"/>
      <c r="AA20" s="148"/>
      <c r="AB20" s="148"/>
      <c r="AC20" s="252"/>
      <c r="AD20" s="252"/>
      <c r="AE20" s="252"/>
      <c r="AF20" s="252"/>
      <c r="AG20" s="252"/>
      <c r="AH20" s="252"/>
      <c r="AI20" s="252"/>
      <c r="AJ20" s="252"/>
      <c r="AK20" s="252"/>
      <c r="AL20" s="253"/>
      <c r="AM20" s="254"/>
      <c r="AN20" s="173"/>
      <c r="AO20" s="173"/>
      <c r="AP20" s="173"/>
      <c r="AQ20" s="173"/>
      <c r="AR20" s="173"/>
      <c r="AS20" s="173"/>
      <c r="AT20" s="174"/>
      <c r="AU20" s="255"/>
      <c r="AV20" s="256"/>
      <c r="AW20" s="256"/>
      <c r="AX20" s="257"/>
      <c r="AY20" s="114"/>
      <c r="AZ20" s="115"/>
      <c r="BA20" s="115"/>
      <c r="BB20" s="115"/>
      <c r="BC20" s="115"/>
      <c r="BD20" s="115"/>
      <c r="BE20" s="115"/>
      <c r="BF20" s="115"/>
      <c r="BG20" s="115"/>
      <c r="BH20" s="115"/>
      <c r="BI20" s="115"/>
      <c r="BJ20" s="115"/>
      <c r="BK20" s="115"/>
      <c r="BL20" s="115"/>
      <c r="BM20" s="116"/>
      <c r="BN20" s="117"/>
      <c r="BO20" s="118"/>
      <c r="BP20" s="118"/>
      <c r="BQ20" s="118"/>
      <c r="BR20" s="118"/>
      <c r="BS20" s="118"/>
      <c r="BT20" s="118"/>
      <c r="BU20" s="119"/>
      <c r="BV20" s="117"/>
      <c r="BW20" s="118"/>
      <c r="BX20" s="118"/>
      <c r="BY20" s="118"/>
      <c r="BZ20" s="118"/>
      <c r="CA20" s="118"/>
      <c r="CB20" s="118"/>
      <c r="CC20" s="119"/>
      <c r="CD20" s="228"/>
      <c r="CE20" s="229"/>
      <c r="CF20" s="229"/>
      <c r="CG20" s="229"/>
      <c r="CH20" s="229"/>
      <c r="CI20" s="229"/>
      <c r="CJ20" s="229"/>
      <c r="CK20" s="229"/>
      <c r="CL20" s="229"/>
      <c r="CM20" s="229"/>
      <c r="CN20" s="229"/>
      <c r="CO20" s="229"/>
      <c r="CP20" s="229"/>
      <c r="CQ20" s="229"/>
      <c r="CR20" s="229"/>
      <c r="CS20" s="230"/>
      <c r="CT20" s="123"/>
      <c r="CU20" s="124"/>
      <c r="CV20" s="124"/>
      <c r="CW20" s="124"/>
      <c r="CX20" s="124"/>
      <c r="CY20" s="124"/>
      <c r="CZ20" s="124"/>
      <c r="DA20" s="125"/>
      <c r="DB20" s="123"/>
      <c r="DC20" s="124"/>
      <c r="DD20" s="124"/>
      <c r="DE20" s="124"/>
      <c r="DF20" s="124"/>
      <c r="DG20" s="124"/>
      <c r="DH20" s="124"/>
      <c r="DI20" s="125"/>
      <c r="DJ20" s="64"/>
      <c r="DK20" s="64"/>
      <c r="DL20" s="64"/>
      <c r="DM20" s="64"/>
      <c r="DN20" s="64"/>
      <c r="DO20" s="64"/>
    </row>
    <row r="21" spans="1:119" ht="18.75" customHeight="1" x14ac:dyDescent="0.15">
      <c r="A21" s="66"/>
      <c r="B21" s="258" t="s">
        <v>96</v>
      </c>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259"/>
      <c r="AL21" s="259"/>
      <c r="AM21" s="259"/>
      <c r="AN21" s="259"/>
      <c r="AO21" s="259"/>
      <c r="AP21" s="259"/>
      <c r="AQ21" s="259"/>
      <c r="AR21" s="259"/>
      <c r="AS21" s="259"/>
      <c r="AT21" s="259"/>
      <c r="AU21" s="259"/>
      <c r="AV21" s="259"/>
      <c r="AW21" s="259"/>
      <c r="AX21" s="260"/>
      <c r="AY21" s="114"/>
      <c r="AZ21" s="115"/>
      <c r="BA21" s="115"/>
      <c r="BB21" s="115"/>
      <c r="BC21" s="115"/>
      <c r="BD21" s="115"/>
      <c r="BE21" s="115"/>
      <c r="BF21" s="115"/>
      <c r="BG21" s="115"/>
      <c r="BH21" s="115"/>
      <c r="BI21" s="115"/>
      <c r="BJ21" s="115"/>
      <c r="BK21" s="115"/>
      <c r="BL21" s="115"/>
      <c r="BM21" s="116"/>
      <c r="BN21" s="117"/>
      <c r="BO21" s="118"/>
      <c r="BP21" s="118"/>
      <c r="BQ21" s="118"/>
      <c r="BR21" s="118"/>
      <c r="BS21" s="118"/>
      <c r="BT21" s="118"/>
      <c r="BU21" s="119"/>
      <c r="BV21" s="117"/>
      <c r="BW21" s="118"/>
      <c r="BX21" s="118"/>
      <c r="BY21" s="118"/>
      <c r="BZ21" s="118"/>
      <c r="CA21" s="118"/>
      <c r="CB21" s="118"/>
      <c r="CC21" s="119"/>
      <c r="CD21" s="228"/>
      <c r="CE21" s="229"/>
      <c r="CF21" s="229"/>
      <c r="CG21" s="229"/>
      <c r="CH21" s="229"/>
      <c r="CI21" s="229"/>
      <c r="CJ21" s="229"/>
      <c r="CK21" s="229"/>
      <c r="CL21" s="229"/>
      <c r="CM21" s="229"/>
      <c r="CN21" s="229"/>
      <c r="CO21" s="229"/>
      <c r="CP21" s="229"/>
      <c r="CQ21" s="229"/>
      <c r="CR21" s="229"/>
      <c r="CS21" s="230"/>
      <c r="CT21" s="123"/>
      <c r="CU21" s="124"/>
      <c r="CV21" s="124"/>
      <c r="CW21" s="124"/>
      <c r="CX21" s="124"/>
      <c r="CY21" s="124"/>
      <c r="CZ21" s="124"/>
      <c r="DA21" s="125"/>
      <c r="DB21" s="123"/>
      <c r="DC21" s="124"/>
      <c r="DD21" s="124"/>
      <c r="DE21" s="124"/>
      <c r="DF21" s="124"/>
      <c r="DG21" s="124"/>
      <c r="DH21" s="124"/>
      <c r="DI21" s="125"/>
      <c r="DJ21" s="64"/>
      <c r="DK21" s="64"/>
      <c r="DL21" s="64"/>
      <c r="DM21" s="64"/>
      <c r="DN21" s="64"/>
      <c r="DO21" s="64"/>
    </row>
    <row r="22" spans="1:119" ht="18.75" customHeight="1" thickBot="1" x14ac:dyDescent="0.2">
      <c r="A22" s="66"/>
      <c r="B22" s="261" t="s">
        <v>97</v>
      </c>
      <c r="C22" s="262"/>
      <c r="D22" s="263"/>
      <c r="E22" s="129" t="s">
        <v>26</v>
      </c>
      <c r="F22" s="132"/>
      <c r="G22" s="132"/>
      <c r="H22" s="132"/>
      <c r="I22" s="132"/>
      <c r="J22" s="132"/>
      <c r="K22" s="127"/>
      <c r="L22" s="129" t="s">
        <v>98</v>
      </c>
      <c r="M22" s="132"/>
      <c r="N22" s="132"/>
      <c r="O22" s="132"/>
      <c r="P22" s="127"/>
      <c r="Q22" s="264" t="s">
        <v>99</v>
      </c>
      <c r="R22" s="265"/>
      <c r="S22" s="265"/>
      <c r="T22" s="265"/>
      <c r="U22" s="265"/>
      <c r="V22" s="266"/>
      <c r="W22" s="267" t="s">
        <v>100</v>
      </c>
      <c r="X22" s="262"/>
      <c r="Y22" s="263"/>
      <c r="Z22" s="129" t="s">
        <v>26</v>
      </c>
      <c r="AA22" s="132"/>
      <c r="AB22" s="132"/>
      <c r="AC22" s="132"/>
      <c r="AD22" s="132"/>
      <c r="AE22" s="132"/>
      <c r="AF22" s="132"/>
      <c r="AG22" s="127"/>
      <c r="AH22" s="268" t="s">
        <v>101</v>
      </c>
      <c r="AI22" s="132"/>
      <c r="AJ22" s="132"/>
      <c r="AK22" s="132"/>
      <c r="AL22" s="127"/>
      <c r="AM22" s="268" t="s">
        <v>102</v>
      </c>
      <c r="AN22" s="269"/>
      <c r="AO22" s="269"/>
      <c r="AP22" s="269"/>
      <c r="AQ22" s="269"/>
      <c r="AR22" s="270"/>
      <c r="AS22" s="264" t="s">
        <v>99</v>
      </c>
      <c r="AT22" s="265"/>
      <c r="AU22" s="265"/>
      <c r="AV22" s="265"/>
      <c r="AW22" s="265"/>
      <c r="AX22" s="271"/>
      <c r="AY22" s="272"/>
      <c r="AZ22" s="273"/>
      <c r="BA22" s="273"/>
      <c r="BB22" s="273"/>
      <c r="BC22" s="273"/>
      <c r="BD22" s="273"/>
      <c r="BE22" s="273"/>
      <c r="BF22" s="273"/>
      <c r="BG22" s="273"/>
      <c r="BH22" s="273"/>
      <c r="BI22" s="273"/>
      <c r="BJ22" s="273"/>
      <c r="BK22" s="273"/>
      <c r="BL22" s="273"/>
      <c r="BM22" s="274"/>
      <c r="BN22" s="275"/>
      <c r="BO22" s="276"/>
      <c r="BP22" s="276"/>
      <c r="BQ22" s="276"/>
      <c r="BR22" s="276"/>
      <c r="BS22" s="276"/>
      <c r="BT22" s="276"/>
      <c r="BU22" s="277"/>
      <c r="BV22" s="275"/>
      <c r="BW22" s="276"/>
      <c r="BX22" s="276"/>
      <c r="BY22" s="276"/>
      <c r="BZ22" s="276"/>
      <c r="CA22" s="276"/>
      <c r="CB22" s="276"/>
      <c r="CC22" s="277"/>
      <c r="CD22" s="228"/>
      <c r="CE22" s="229"/>
      <c r="CF22" s="229"/>
      <c r="CG22" s="229"/>
      <c r="CH22" s="229"/>
      <c r="CI22" s="229"/>
      <c r="CJ22" s="229"/>
      <c r="CK22" s="229"/>
      <c r="CL22" s="229"/>
      <c r="CM22" s="229"/>
      <c r="CN22" s="229"/>
      <c r="CO22" s="229"/>
      <c r="CP22" s="229"/>
      <c r="CQ22" s="229"/>
      <c r="CR22" s="229"/>
      <c r="CS22" s="230"/>
      <c r="CT22" s="123"/>
      <c r="CU22" s="124"/>
      <c r="CV22" s="124"/>
      <c r="CW22" s="124"/>
      <c r="CX22" s="124"/>
      <c r="CY22" s="124"/>
      <c r="CZ22" s="124"/>
      <c r="DA22" s="125"/>
      <c r="DB22" s="123"/>
      <c r="DC22" s="124"/>
      <c r="DD22" s="124"/>
      <c r="DE22" s="124"/>
      <c r="DF22" s="124"/>
      <c r="DG22" s="124"/>
      <c r="DH22" s="124"/>
      <c r="DI22" s="125"/>
      <c r="DJ22" s="64"/>
      <c r="DK22" s="64"/>
      <c r="DL22" s="64"/>
      <c r="DM22" s="64"/>
      <c r="DN22" s="64"/>
      <c r="DO22" s="64"/>
    </row>
    <row r="23" spans="1:119" ht="18.75" customHeight="1" x14ac:dyDescent="0.15">
      <c r="A23" s="66"/>
      <c r="B23" s="278"/>
      <c r="C23" s="279"/>
      <c r="D23" s="280"/>
      <c r="E23" s="107"/>
      <c r="F23" s="90"/>
      <c r="G23" s="90"/>
      <c r="H23" s="90"/>
      <c r="I23" s="90"/>
      <c r="J23" s="90"/>
      <c r="K23" s="105"/>
      <c r="L23" s="107"/>
      <c r="M23" s="90"/>
      <c r="N23" s="90"/>
      <c r="O23" s="90"/>
      <c r="P23" s="105"/>
      <c r="Q23" s="281"/>
      <c r="R23" s="282"/>
      <c r="S23" s="282"/>
      <c r="T23" s="282"/>
      <c r="U23" s="282"/>
      <c r="V23" s="283"/>
      <c r="W23" s="284"/>
      <c r="X23" s="279"/>
      <c r="Y23" s="280"/>
      <c r="Z23" s="107"/>
      <c r="AA23" s="90"/>
      <c r="AB23" s="90"/>
      <c r="AC23" s="90"/>
      <c r="AD23" s="90"/>
      <c r="AE23" s="90"/>
      <c r="AF23" s="90"/>
      <c r="AG23" s="105"/>
      <c r="AH23" s="107"/>
      <c r="AI23" s="90"/>
      <c r="AJ23" s="90"/>
      <c r="AK23" s="90"/>
      <c r="AL23" s="105"/>
      <c r="AM23" s="285"/>
      <c r="AN23" s="286"/>
      <c r="AO23" s="286"/>
      <c r="AP23" s="286"/>
      <c r="AQ23" s="286"/>
      <c r="AR23" s="287"/>
      <c r="AS23" s="281"/>
      <c r="AT23" s="282"/>
      <c r="AU23" s="282"/>
      <c r="AV23" s="282"/>
      <c r="AW23" s="282"/>
      <c r="AX23" s="288"/>
      <c r="AY23" s="92" t="s">
        <v>103</v>
      </c>
      <c r="AZ23" s="93"/>
      <c r="BA23" s="93"/>
      <c r="BB23" s="93"/>
      <c r="BC23" s="93"/>
      <c r="BD23" s="93"/>
      <c r="BE23" s="93"/>
      <c r="BF23" s="93"/>
      <c r="BG23" s="93"/>
      <c r="BH23" s="93"/>
      <c r="BI23" s="93"/>
      <c r="BJ23" s="93"/>
      <c r="BK23" s="93"/>
      <c r="BL23" s="93"/>
      <c r="BM23" s="94"/>
      <c r="BN23" s="117">
        <v>18417497</v>
      </c>
      <c r="BO23" s="118"/>
      <c r="BP23" s="118"/>
      <c r="BQ23" s="118"/>
      <c r="BR23" s="118"/>
      <c r="BS23" s="118"/>
      <c r="BT23" s="118"/>
      <c r="BU23" s="119"/>
      <c r="BV23" s="117">
        <v>18330956</v>
      </c>
      <c r="BW23" s="118"/>
      <c r="BX23" s="118"/>
      <c r="BY23" s="118"/>
      <c r="BZ23" s="118"/>
      <c r="CA23" s="118"/>
      <c r="CB23" s="118"/>
      <c r="CC23" s="119"/>
      <c r="CD23" s="228"/>
      <c r="CE23" s="229"/>
      <c r="CF23" s="229"/>
      <c r="CG23" s="229"/>
      <c r="CH23" s="229"/>
      <c r="CI23" s="229"/>
      <c r="CJ23" s="229"/>
      <c r="CK23" s="229"/>
      <c r="CL23" s="229"/>
      <c r="CM23" s="229"/>
      <c r="CN23" s="229"/>
      <c r="CO23" s="229"/>
      <c r="CP23" s="229"/>
      <c r="CQ23" s="229"/>
      <c r="CR23" s="229"/>
      <c r="CS23" s="230"/>
      <c r="CT23" s="123"/>
      <c r="CU23" s="124"/>
      <c r="CV23" s="124"/>
      <c r="CW23" s="124"/>
      <c r="CX23" s="124"/>
      <c r="CY23" s="124"/>
      <c r="CZ23" s="124"/>
      <c r="DA23" s="125"/>
      <c r="DB23" s="123"/>
      <c r="DC23" s="124"/>
      <c r="DD23" s="124"/>
      <c r="DE23" s="124"/>
      <c r="DF23" s="124"/>
      <c r="DG23" s="124"/>
      <c r="DH23" s="124"/>
      <c r="DI23" s="125"/>
      <c r="DJ23" s="64"/>
      <c r="DK23" s="64"/>
      <c r="DL23" s="64"/>
      <c r="DM23" s="64"/>
      <c r="DN23" s="64"/>
      <c r="DO23" s="64"/>
    </row>
    <row r="24" spans="1:119" ht="18.75" customHeight="1" thickBot="1" x14ac:dyDescent="0.2">
      <c r="A24" s="66"/>
      <c r="B24" s="278"/>
      <c r="C24" s="279"/>
      <c r="D24" s="280"/>
      <c r="E24" s="162" t="s">
        <v>104</v>
      </c>
      <c r="F24" s="110"/>
      <c r="G24" s="110"/>
      <c r="H24" s="110"/>
      <c r="I24" s="110"/>
      <c r="J24" s="110"/>
      <c r="K24" s="111"/>
      <c r="L24" s="163">
        <v>1</v>
      </c>
      <c r="M24" s="164"/>
      <c r="N24" s="164"/>
      <c r="O24" s="164"/>
      <c r="P24" s="203"/>
      <c r="Q24" s="163">
        <v>7490</v>
      </c>
      <c r="R24" s="164"/>
      <c r="S24" s="164"/>
      <c r="T24" s="164"/>
      <c r="U24" s="164"/>
      <c r="V24" s="203"/>
      <c r="W24" s="284"/>
      <c r="X24" s="279"/>
      <c r="Y24" s="280"/>
      <c r="Z24" s="162" t="s">
        <v>105</v>
      </c>
      <c r="AA24" s="110"/>
      <c r="AB24" s="110"/>
      <c r="AC24" s="110"/>
      <c r="AD24" s="110"/>
      <c r="AE24" s="110"/>
      <c r="AF24" s="110"/>
      <c r="AG24" s="111"/>
      <c r="AH24" s="163">
        <v>368</v>
      </c>
      <c r="AI24" s="164"/>
      <c r="AJ24" s="164"/>
      <c r="AK24" s="164"/>
      <c r="AL24" s="203"/>
      <c r="AM24" s="163">
        <v>1088912</v>
      </c>
      <c r="AN24" s="164"/>
      <c r="AO24" s="164"/>
      <c r="AP24" s="164"/>
      <c r="AQ24" s="164"/>
      <c r="AR24" s="203"/>
      <c r="AS24" s="163">
        <v>2959</v>
      </c>
      <c r="AT24" s="164"/>
      <c r="AU24" s="164"/>
      <c r="AV24" s="164"/>
      <c r="AW24" s="164"/>
      <c r="AX24" s="165"/>
      <c r="AY24" s="272" t="s">
        <v>106</v>
      </c>
      <c r="AZ24" s="273"/>
      <c r="BA24" s="273"/>
      <c r="BB24" s="273"/>
      <c r="BC24" s="273"/>
      <c r="BD24" s="273"/>
      <c r="BE24" s="273"/>
      <c r="BF24" s="273"/>
      <c r="BG24" s="273"/>
      <c r="BH24" s="273"/>
      <c r="BI24" s="273"/>
      <c r="BJ24" s="273"/>
      <c r="BK24" s="273"/>
      <c r="BL24" s="273"/>
      <c r="BM24" s="274"/>
      <c r="BN24" s="117">
        <v>16913860</v>
      </c>
      <c r="BO24" s="118"/>
      <c r="BP24" s="118"/>
      <c r="BQ24" s="118"/>
      <c r="BR24" s="118"/>
      <c r="BS24" s="118"/>
      <c r="BT24" s="118"/>
      <c r="BU24" s="119"/>
      <c r="BV24" s="117">
        <v>17241938</v>
      </c>
      <c r="BW24" s="118"/>
      <c r="BX24" s="118"/>
      <c r="BY24" s="118"/>
      <c r="BZ24" s="118"/>
      <c r="CA24" s="118"/>
      <c r="CB24" s="118"/>
      <c r="CC24" s="119"/>
      <c r="CD24" s="228"/>
      <c r="CE24" s="229"/>
      <c r="CF24" s="229"/>
      <c r="CG24" s="229"/>
      <c r="CH24" s="229"/>
      <c r="CI24" s="229"/>
      <c r="CJ24" s="229"/>
      <c r="CK24" s="229"/>
      <c r="CL24" s="229"/>
      <c r="CM24" s="229"/>
      <c r="CN24" s="229"/>
      <c r="CO24" s="229"/>
      <c r="CP24" s="229"/>
      <c r="CQ24" s="229"/>
      <c r="CR24" s="229"/>
      <c r="CS24" s="230"/>
      <c r="CT24" s="123"/>
      <c r="CU24" s="124"/>
      <c r="CV24" s="124"/>
      <c r="CW24" s="124"/>
      <c r="CX24" s="124"/>
      <c r="CY24" s="124"/>
      <c r="CZ24" s="124"/>
      <c r="DA24" s="125"/>
      <c r="DB24" s="123"/>
      <c r="DC24" s="124"/>
      <c r="DD24" s="124"/>
      <c r="DE24" s="124"/>
      <c r="DF24" s="124"/>
      <c r="DG24" s="124"/>
      <c r="DH24" s="124"/>
      <c r="DI24" s="125"/>
      <c r="DJ24" s="64"/>
      <c r="DK24" s="64"/>
      <c r="DL24" s="64"/>
      <c r="DM24" s="64"/>
      <c r="DN24" s="64"/>
      <c r="DO24" s="64"/>
    </row>
    <row r="25" spans="1:119" s="64" customFormat="1" ht="18.75" customHeight="1" x14ac:dyDescent="0.15">
      <c r="A25" s="66"/>
      <c r="B25" s="278"/>
      <c r="C25" s="279"/>
      <c r="D25" s="280"/>
      <c r="E25" s="162" t="s">
        <v>107</v>
      </c>
      <c r="F25" s="110"/>
      <c r="G25" s="110"/>
      <c r="H25" s="110"/>
      <c r="I25" s="110"/>
      <c r="J25" s="110"/>
      <c r="K25" s="111"/>
      <c r="L25" s="163">
        <v>1</v>
      </c>
      <c r="M25" s="164"/>
      <c r="N25" s="164"/>
      <c r="O25" s="164"/>
      <c r="P25" s="203"/>
      <c r="Q25" s="163">
        <v>6410</v>
      </c>
      <c r="R25" s="164"/>
      <c r="S25" s="164"/>
      <c r="T25" s="164"/>
      <c r="U25" s="164"/>
      <c r="V25" s="203"/>
      <c r="W25" s="284"/>
      <c r="X25" s="279"/>
      <c r="Y25" s="280"/>
      <c r="Z25" s="162" t="s">
        <v>108</v>
      </c>
      <c r="AA25" s="110"/>
      <c r="AB25" s="110"/>
      <c r="AC25" s="110"/>
      <c r="AD25" s="110"/>
      <c r="AE25" s="110"/>
      <c r="AF25" s="110"/>
      <c r="AG25" s="111"/>
      <c r="AH25" s="163">
        <v>58</v>
      </c>
      <c r="AI25" s="164"/>
      <c r="AJ25" s="164"/>
      <c r="AK25" s="164"/>
      <c r="AL25" s="203"/>
      <c r="AM25" s="163">
        <v>154222</v>
      </c>
      <c r="AN25" s="164"/>
      <c r="AO25" s="164"/>
      <c r="AP25" s="164"/>
      <c r="AQ25" s="164"/>
      <c r="AR25" s="203"/>
      <c r="AS25" s="163">
        <v>2659</v>
      </c>
      <c r="AT25" s="164"/>
      <c r="AU25" s="164"/>
      <c r="AV25" s="164"/>
      <c r="AW25" s="164"/>
      <c r="AX25" s="165"/>
      <c r="AY25" s="92" t="s">
        <v>109</v>
      </c>
      <c r="AZ25" s="93"/>
      <c r="BA25" s="93"/>
      <c r="BB25" s="93"/>
      <c r="BC25" s="93"/>
      <c r="BD25" s="93"/>
      <c r="BE25" s="93"/>
      <c r="BF25" s="93"/>
      <c r="BG25" s="93"/>
      <c r="BH25" s="93"/>
      <c r="BI25" s="93"/>
      <c r="BJ25" s="93"/>
      <c r="BK25" s="93"/>
      <c r="BL25" s="93"/>
      <c r="BM25" s="94"/>
      <c r="BN25" s="95">
        <v>4377609</v>
      </c>
      <c r="BO25" s="96"/>
      <c r="BP25" s="96"/>
      <c r="BQ25" s="96"/>
      <c r="BR25" s="96"/>
      <c r="BS25" s="96"/>
      <c r="BT25" s="96"/>
      <c r="BU25" s="97"/>
      <c r="BV25" s="95">
        <v>2085302</v>
      </c>
      <c r="BW25" s="96"/>
      <c r="BX25" s="96"/>
      <c r="BY25" s="96"/>
      <c r="BZ25" s="96"/>
      <c r="CA25" s="96"/>
      <c r="CB25" s="96"/>
      <c r="CC25" s="97"/>
      <c r="CD25" s="228"/>
      <c r="CE25" s="229"/>
      <c r="CF25" s="229"/>
      <c r="CG25" s="229"/>
      <c r="CH25" s="229"/>
      <c r="CI25" s="229"/>
      <c r="CJ25" s="229"/>
      <c r="CK25" s="229"/>
      <c r="CL25" s="229"/>
      <c r="CM25" s="229"/>
      <c r="CN25" s="229"/>
      <c r="CO25" s="229"/>
      <c r="CP25" s="229"/>
      <c r="CQ25" s="229"/>
      <c r="CR25" s="229"/>
      <c r="CS25" s="230"/>
      <c r="CT25" s="123"/>
      <c r="CU25" s="124"/>
      <c r="CV25" s="124"/>
      <c r="CW25" s="124"/>
      <c r="CX25" s="124"/>
      <c r="CY25" s="124"/>
      <c r="CZ25" s="124"/>
      <c r="DA25" s="125"/>
      <c r="DB25" s="123"/>
      <c r="DC25" s="124"/>
      <c r="DD25" s="124"/>
      <c r="DE25" s="124"/>
      <c r="DF25" s="124"/>
      <c r="DG25" s="124"/>
      <c r="DH25" s="124"/>
      <c r="DI25" s="125"/>
    </row>
    <row r="26" spans="1:119" s="64" customFormat="1" ht="18.75" customHeight="1" x14ac:dyDescent="0.15">
      <c r="A26" s="66"/>
      <c r="B26" s="278"/>
      <c r="C26" s="279"/>
      <c r="D26" s="280"/>
      <c r="E26" s="162" t="s">
        <v>110</v>
      </c>
      <c r="F26" s="110"/>
      <c r="G26" s="110"/>
      <c r="H26" s="110"/>
      <c r="I26" s="110"/>
      <c r="J26" s="110"/>
      <c r="K26" s="111"/>
      <c r="L26" s="163">
        <v>1</v>
      </c>
      <c r="M26" s="164"/>
      <c r="N26" s="164"/>
      <c r="O26" s="164"/>
      <c r="P26" s="203"/>
      <c r="Q26" s="163">
        <v>5850</v>
      </c>
      <c r="R26" s="164"/>
      <c r="S26" s="164"/>
      <c r="T26" s="164"/>
      <c r="U26" s="164"/>
      <c r="V26" s="203"/>
      <c r="W26" s="284"/>
      <c r="X26" s="279"/>
      <c r="Y26" s="280"/>
      <c r="Z26" s="162" t="s">
        <v>111</v>
      </c>
      <c r="AA26" s="289"/>
      <c r="AB26" s="289"/>
      <c r="AC26" s="289"/>
      <c r="AD26" s="289"/>
      <c r="AE26" s="289"/>
      <c r="AF26" s="289"/>
      <c r="AG26" s="290"/>
      <c r="AH26" s="163" t="s">
        <v>65</v>
      </c>
      <c r="AI26" s="164"/>
      <c r="AJ26" s="164"/>
      <c r="AK26" s="164"/>
      <c r="AL26" s="203"/>
      <c r="AM26" s="163" t="s">
        <v>65</v>
      </c>
      <c r="AN26" s="164"/>
      <c r="AO26" s="164"/>
      <c r="AP26" s="164"/>
      <c r="AQ26" s="164"/>
      <c r="AR26" s="203"/>
      <c r="AS26" s="163" t="s">
        <v>65</v>
      </c>
      <c r="AT26" s="164"/>
      <c r="AU26" s="164"/>
      <c r="AV26" s="164"/>
      <c r="AW26" s="164"/>
      <c r="AX26" s="165"/>
      <c r="AY26" s="120" t="s">
        <v>112</v>
      </c>
      <c r="AZ26" s="121"/>
      <c r="BA26" s="121"/>
      <c r="BB26" s="121"/>
      <c r="BC26" s="121"/>
      <c r="BD26" s="121"/>
      <c r="BE26" s="121"/>
      <c r="BF26" s="121"/>
      <c r="BG26" s="121"/>
      <c r="BH26" s="121"/>
      <c r="BI26" s="121"/>
      <c r="BJ26" s="121"/>
      <c r="BK26" s="121"/>
      <c r="BL26" s="121"/>
      <c r="BM26" s="122"/>
      <c r="BN26" s="117" t="s">
        <v>65</v>
      </c>
      <c r="BO26" s="118"/>
      <c r="BP26" s="118"/>
      <c r="BQ26" s="118"/>
      <c r="BR26" s="118"/>
      <c r="BS26" s="118"/>
      <c r="BT26" s="118"/>
      <c r="BU26" s="119"/>
      <c r="BV26" s="117" t="s">
        <v>65</v>
      </c>
      <c r="BW26" s="118"/>
      <c r="BX26" s="118"/>
      <c r="BY26" s="118"/>
      <c r="BZ26" s="118"/>
      <c r="CA26" s="118"/>
      <c r="CB26" s="118"/>
      <c r="CC26" s="119"/>
      <c r="CD26" s="228"/>
      <c r="CE26" s="229"/>
      <c r="CF26" s="229"/>
      <c r="CG26" s="229"/>
      <c r="CH26" s="229"/>
      <c r="CI26" s="229"/>
      <c r="CJ26" s="229"/>
      <c r="CK26" s="229"/>
      <c r="CL26" s="229"/>
      <c r="CM26" s="229"/>
      <c r="CN26" s="229"/>
      <c r="CO26" s="229"/>
      <c r="CP26" s="229"/>
      <c r="CQ26" s="229"/>
      <c r="CR26" s="229"/>
      <c r="CS26" s="230"/>
      <c r="CT26" s="123"/>
      <c r="CU26" s="124"/>
      <c r="CV26" s="124"/>
      <c r="CW26" s="124"/>
      <c r="CX26" s="124"/>
      <c r="CY26" s="124"/>
      <c r="CZ26" s="124"/>
      <c r="DA26" s="125"/>
      <c r="DB26" s="123"/>
      <c r="DC26" s="124"/>
      <c r="DD26" s="124"/>
      <c r="DE26" s="124"/>
      <c r="DF26" s="124"/>
      <c r="DG26" s="124"/>
      <c r="DH26" s="124"/>
      <c r="DI26" s="125"/>
    </row>
    <row r="27" spans="1:119" ht="18.75" customHeight="1" thickBot="1" x14ac:dyDescent="0.2">
      <c r="A27" s="66"/>
      <c r="B27" s="278"/>
      <c r="C27" s="279"/>
      <c r="D27" s="280"/>
      <c r="E27" s="162" t="s">
        <v>113</v>
      </c>
      <c r="F27" s="110"/>
      <c r="G27" s="110"/>
      <c r="H27" s="110"/>
      <c r="I27" s="110"/>
      <c r="J27" s="110"/>
      <c r="K27" s="111"/>
      <c r="L27" s="163">
        <v>1</v>
      </c>
      <c r="M27" s="164"/>
      <c r="N27" s="164"/>
      <c r="O27" s="164"/>
      <c r="P27" s="203"/>
      <c r="Q27" s="163">
        <v>4960</v>
      </c>
      <c r="R27" s="164"/>
      <c r="S27" s="164"/>
      <c r="T27" s="164"/>
      <c r="U27" s="164"/>
      <c r="V27" s="203"/>
      <c r="W27" s="284"/>
      <c r="X27" s="279"/>
      <c r="Y27" s="280"/>
      <c r="Z27" s="162" t="s">
        <v>114</v>
      </c>
      <c r="AA27" s="110"/>
      <c r="AB27" s="110"/>
      <c r="AC27" s="110"/>
      <c r="AD27" s="110"/>
      <c r="AE27" s="110"/>
      <c r="AF27" s="110"/>
      <c r="AG27" s="111"/>
      <c r="AH27" s="163">
        <v>34</v>
      </c>
      <c r="AI27" s="164"/>
      <c r="AJ27" s="164"/>
      <c r="AK27" s="164"/>
      <c r="AL27" s="203"/>
      <c r="AM27" s="163">
        <v>91494</v>
      </c>
      <c r="AN27" s="164"/>
      <c r="AO27" s="164"/>
      <c r="AP27" s="164"/>
      <c r="AQ27" s="164"/>
      <c r="AR27" s="203"/>
      <c r="AS27" s="163">
        <v>2691</v>
      </c>
      <c r="AT27" s="164"/>
      <c r="AU27" s="164"/>
      <c r="AV27" s="164"/>
      <c r="AW27" s="164"/>
      <c r="AX27" s="165"/>
      <c r="AY27" s="211" t="s">
        <v>115</v>
      </c>
      <c r="AZ27" s="212"/>
      <c r="BA27" s="212"/>
      <c r="BB27" s="212"/>
      <c r="BC27" s="212"/>
      <c r="BD27" s="212"/>
      <c r="BE27" s="212"/>
      <c r="BF27" s="212"/>
      <c r="BG27" s="212"/>
      <c r="BH27" s="212"/>
      <c r="BI27" s="212"/>
      <c r="BJ27" s="212"/>
      <c r="BK27" s="212"/>
      <c r="BL27" s="212"/>
      <c r="BM27" s="213"/>
      <c r="BN27" s="275">
        <v>25000</v>
      </c>
      <c r="BO27" s="276"/>
      <c r="BP27" s="276"/>
      <c r="BQ27" s="276"/>
      <c r="BR27" s="276"/>
      <c r="BS27" s="276"/>
      <c r="BT27" s="276"/>
      <c r="BU27" s="277"/>
      <c r="BV27" s="275">
        <v>25000</v>
      </c>
      <c r="BW27" s="276"/>
      <c r="BX27" s="276"/>
      <c r="BY27" s="276"/>
      <c r="BZ27" s="276"/>
      <c r="CA27" s="276"/>
      <c r="CB27" s="276"/>
      <c r="CC27" s="277"/>
      <c r="CD27" s="291"/>
      <c r="CE27" s="229"/>
      <c r="CF27" s="229"/>
      <c r="CG27" s="229"/>
      <c r="CH27" s="229"/>
      <c r="CI27" s="229"/>
      <c r="CJ27" s="229"/>
      <c r="CK27" s="229"/>
      <c r="CL27" s="229"/>
      <c r="CM27" s="229"/>
      <c r="CN27" s="229"/>
      <c r="CO27" s="229"/>
      <c r="CP27" s="229"/>
      <c r="CQ27" s="229"/>
      <c r="CR27" s="229"/>
      <c r="CS27" s="230"/>
      <c r="CT27" s="123"/>
      <c r="CU27" s="124"/>
      <c r="CV27" s="124"/>
      <c r="CW27" s="124"/>
      <c r="CX27" s="124"/>
      <c r="CY27" s="124"/>
      <c r="CZ27" s="124"/>
      <c r="DA27" s="125"/>
      <c r="DB27" s="123"/>
      <c r="DC27" s="124"/>
      <c r="DD27" s="124"/>
      <c r="DE27" s="124"/>
      <c r="DF27" s="124"/>
      <c r="DG27" s="124"/>
      <c r="DH27" s="124"/>
      <c r="DI27" s="125"/>
      <c r="DJ27" s="64"/>
      <c r="DK27" s="64"/>
      <c r="DL27" s="64"/>
      <c r="DM27" s="64"/>
      <c r="DN27" s="64"/>
      <c r="DO27" s="64"/>
    </row>
    <row r="28" spans="1:119" ht="18.75" customHeight="1" x14ac:dyDescent="0.15">
      <c r="A28" s="66"/>
      <c r="B28" s="278"/>
      <c r="C28" s="279"/>
      <c r="D28" s="280"/>
      <c r="E28" s="162" t="s">
        <v>116</v>
      </c>
      <c r="F28" s="110"/>
      <c r="G28" s="110"/>
      <c r="H28" s="110"/>
      <c r="I28" s="110"/>
      <c r="J28" s="110"/>
      <c r="K28" s="111"/>
      <c r="L28" s="163">
        <v>1</v>
      </c>
      <c r="M28" s="164"/>
      <c r="N28" s="164"/>
      <c r="O28" s="164"/>
      <c r="P28" s="203"/>
      <c r="Q28" s="163">
        <v>4190</v>
      </c>
      <c r="R28" s="164"/>
      <c r="S28" s="164"/>
      <c r="T28" s="164"/>
      <c r="U28" s="164"/>
      <c r="V28" s="203"/>
      <c r="W28" s="284"/>
      <c r="X28" s="279"/>
      <c r="Y28" s="280"/>
      <c r="Z28" s="162" t="s">
        <v>117</v>
      </c>
      <c r="AA28" s="110"/>
      <c r="AB28" s="110"/>
      <c r="AC28" s="110"/>
      <c r="AD28" s="110"/>
      <c r="AE28" s="110"/>
      <c r="AF28" s="110"/>
      <c r="AG28" s="111"/>
      <c r="AH28" s="163" t="s">
        <v>65</v>
      </c>
      <c r="AI28" s="164"/>
      <c r="AJ28" s="164"/>
      <c r="AK28" s="164"/>
      <c r="AL28" s="203"/>
      <c r="AM28" s="163" t="s">
        <v>65</v>
      </c>
      <c r="AN28" s="164"/>
      <c r="AO28" s="164"/>
      <c r="AP28" s="164"/>
      <c r="AQ28" s="164"/>
      <c r="AR28" s="203"/>
      <c r="AS28" s="163" t="s">
        <v>65</v>
      </c>
      <c r="AT28" s="164"/>
      <c r="AU28" s="164"/>
      <c r="AV28" s="164"/>
      <c r="AW28" s="164"/>
      <c r="AX28" s="165"/>
      <c r="AY28" s="292" t="s">
        <v>118</v>
      </c>
      <c r="AZ28" s="293"/>
      <c r="BA28" s="293"/>
      <c r="BB28" s="294"/>
      <c r="BC28" s="92" t="s">
        <v>119</v>
      </c>
      <c r="BD28" s="93"/>
      <c r="BE28" s="93"/>
      <c r="BF28" s="93"/>
      <c r="BG28" s="93"/>
      <c r="BH28" s="93"/>
      <c r="BI28" s="93"/>
      <c r="BJ28" s="93"/>
      <c r="BK28" s="93"/>
      <c r="BL28" s="93"/>
      <c r="BM28" s="94"/>
      <c r="BN28" s="95">
        <v>1199592</v>
      </c>
      <c r="BO28" s="96"/>
      <c r="BP28" s="96"/>
      <c r="BQ28" s="96"/>
      <c r="BR28" s="96"/>
      <c r="BS28" s="96"/>
      <c r="BT28" s="96"/>
      <c r="BU28" s="97"/>
      <c r="BV28" s="95">
        <v>646721</v>
      </c>
      <c r="BW28" s="96"/>
      <c r="BX28" s="96"/>
      <c r="BY28" s="96"/>
      <c r="BZ28" s="96"/>
      <c r="CA28" s="96"/>
      <c r="CB28" s="96"/>
      <c r="CC28" s="97"/>
      <c r="CD28" s="228"/>
      <c r="CE28" s="229"/>
      <c r="CF28" s="229"/>
      <c r="CG28" s="229"/>
      <c r="CH28" s="229"/>
      <c r="CI28" s="229"/>
      <c r="CJ28" s="229"/>
      <c r="CK28" s="229"/>
      <c r="CL28" s="229"/>
      <c r="CM28" s="229"/>
      <c r="CN28" s="229"/>
      <c r="CO28" s="229"/>
      <c r="CP28" s="229"/>
      <c r="CQ28" s="229"/>
      <c r="CR28" s="229"/>
      <c r="CS28" s="230"/>
      <c r="CT28" s="123"/>
      <c r="CU28" s="124"/>
      <c r="CV28" s="124"/>
      <c r="CW28" s="124"/>
      <c r="CX28" s="124"/>
      <c r="CY28" s="124"/>
      <c r="CZ28" s="124"/>
      <c r="DA28" s="125"/>
      <c r="DB28" s="123"/>
      <c r="DC28" s="124"/>
      <c r="DD28" s="124"/>
      <c r="DE28" s="124"/>
      <c r="DF28" s="124"/>
      <c r="DG28" s="124"/>
      <c r="DH28" s="124"/>
      <c r="DI28" s="125"/>
      <c r="DJ28" s="64"/>
      <c r="DK28" s="64"/>
      <c r="DL28" s="64"/>
      <c r="DM28" s="64"/>
      <c r="DN28" s="64"/>
      <c r="DO28" s="64"/>
    </row>
    <row r="29" spans="1:119" ht="18.75" customHeight="1" x14ac:dyDescent="0.15">
      <c r="A29" s="66"/>
      <c r="B29" s="278"/>
      <c r="C29" s="279"/>
      <c r="D29" s="280"/>
      <c r="E29" s="162" t="s">
        <v>120</v>
      </c>
      <c r="F29" s="110"/>
      <c r="G29" s="110"/>
      <c r="H29" s="110"/>
      <c r="I29" s="110"/>
      <c r="J29" s="110"/>
      <c r="K29" s="111"/>
      <c r="L29" s="163">
        <v>19</v>
      </c>
      <c r="M29" s="164"/>
      <c r="N29" s="164"/>
      <c r="O29" s="164"/>
      <c r="P29" s="203"/>
      <c r="Q29" s="163">
        <v>3960</v>
      </c>
      <c r="R29" s="164"/>
      <c r="S29" s="164"/>
      <c r="T29" s="164"/>
      <c r="U29" s="164"/>
      <c r="V29" s="203"/>
      <c r="W29" s="295"/>
      <c r="X29" s="296"/>
      <c r="Y29" s="297"/>
      <c r="Z29" s="162" t="s">
        <v>121</v>
      </c>
      <c r="AA29" s="110"/>
      <c r="AB29" s="110"/>
      <c r="AC29" s="110"/>
      <c r="AD29" s="110"/>
      <c r="AE29" s="110"/>
      <c r="AF29" s="110"/>
      <c r="AG29" s="111"/>
      <c r="AH29" s="163">
        <v>402</v>
      </c>
      <c r="AI29" s="164"/>
      <c r="AJ29" s="164"/>
      <c r="AK29" s="164"/>
      <c r="AL29" s="203"/>
      <c r="AM29" s="163">
        <v>1180406</v>
      </c>
      <c r="AN29" s="164"/>
      <c r="AO29" s="164"/>
      <c r="AP29" s="164"/>
      <c r="AQ29" s="164"/>
      <c r="AR29" s="203"/>
      <c r="AS29" s="163">
        <v>2936</v>
      </c>
      <c r="AT29" s="164"/>
      <c r="AU29" s="164"/>
      <c r="AV29" s="164"/>
      <c r="AW29" s="164"/>
      <c r="AX29" s="165"/>
      <c r="AY29" s="298"/>
      <c r="AZ29" s="299"/>
      <c r="BA29" s="299"/>
      <c r="BB29" s="300"/>
      <c r="BC29" s="114" t="s">
        <v>122</v>
      </c>
      <c r="BD29" s="115"/>
      <c r="BE29" s="115"/>
      <c r="BF29" s="115"/>
      <c r="BG29" s="115"/>
      <c r="BH29" s="115"/>
      <c r="BI29" s="115"/>
      <c r="BJ29" s="115"/>
      <c r="BK29" s="115"/>
      <c r="BL29" s="115"/>
      <c r="BM29" s="116"/>
      <c r="BN29" s="117">
        <v>307213</v>
      </c>
      <c r="BO29" s="118"/>
      <c r="BP29" s="118"/>
      <c r="BQ29" s="118"/>
      <c r="BR29" s="118"/>
      <c r="BS29" s="118"/>
      <c r="BT29" s="118"/>
      <c r="BU29" s="119"/>
      <c r="BV29" s="117">
        <v>307213</v>
      </c>
      <c r="BW29" s="118"/>
      <c r="BX29" s="118"/>
      <c r="BY29" s="118"/>
      <c r="BZ29" s="118"/>
      <c r="CA29" s="118"/>
      <c r="CB29" s="118"/>
      <c r="CC29" s="119"/>
      <c r="CD29" s="291"/>
      <c r="CE29" s="229"/>
      <c r="CF29" s="229"/>
      <c r="CG29" s="229"/>
      <c r="CH29" s="229"/>
      <c r="CI29" s="229"/>
      <c r="CJ29" s="229"/>
      <c r="CK29" s="229"/>
      <c r="CL29" s="229"/>
      <c r="CM29" s="229"/>
      <c r="CN29" s="229"/>
      <c r="CO29" s="229"/>
      <c r="CP29" s="229"/>
      <c r="CQ29" s="229"/>
      <c r="CR29" s="229"/>
      <c r="CS29" s="230"/>
      <c r="CT29" s="123"/>
      <c r="CU29" s="124"/>
      <c r="CV29" s="124"/>
      <c r="CW29" s="124"/>
      <c r="CX29" s="124"/>
      <c r="CY29" s="124"/>
      <c r="CZ29" s="124"/>
      <c r="DA29" s="125"/>
      <c r="DB29" s="123"/>
      <c r="DC29" s="124"/>
      <c r="DD29" s="124"/>
      <c r="DE29" s="124"/>
      <c r="DF29" s="124"/>
      <c r="DG29" s="124"/>
      <c r="DH29" s="124"/>
      <c r="DI29" s="125"/>
      <c r="DJ29" s="64"/>
      <c r="DK29" s="64"/>
      <c r="DL29" s="64"/>
      <c r="DM29" s="64"/>
      <c r="DN29" s="64"/>
      <c r="DO29" s="64"/>
    </row>
    <row r="30" spans="1:119" ht="18.75" customHeight="1" thickBot="1" x14ac:dyDescent="0.2">
      <c r="A30" s="66"/>
      <c r="B30" s="301"/>
      <c r="C30" s="302"/>
      <c r="D30" s="303"/>
      <c r="E30" s="172"/>
      <c r="F30" s="173"/>
      <c r="G30" s="173"/>
      <c r="H30" s="173"/>
      <c r="I30" s="173"/>
      <c r="J30" s="173"/>
      <c r="K30" s="174"/>
      <c r="L30" s="304"/>
      <c r="M30" s="305"/>
      <c r="N30" s="305"/>
      <c r="O30" s="305"/>
      <c r="P30" s="306"/>
      <c r="Q30" s="304"/>
      <c r="R30" s="305"/>
      <c r="S30" s="305"/>
      <c r="T30" s="305"/>
      <c r="U30" s="305"/>
      <c r="V30" s="306"/>
      <c r="W30" s="307" t="s">
        <v>123</v>
      </c>
      <c r="X30" s="308"/>
      <c r="Y30" s="308"/>
      <c r="Z30" s="308"/>
      <c r="AA30" s="308"/>
      <c r="AB30" s="308"/>
      <c r="AC30" s="308"/>
      <c r="AD30" s="308"/>
      <c r="AE30" s="308"/>
      <c r="AF30" s="308"/>
      <c r="AG30" s="309"/>
      <c r="AH30" s="243">
        <v>94.9</v>
      </c>
      <c r="AI30" s="244"/>
      <c r="AJ30" s="244"/>
      <c r="AK30" s="244"/>
      <c r="AL30" s="244"/>
      <c r="AM30" s="244"/>
      <c r="AN30" s="244"/>
      <c r="AO30" s="244"/>
      <c r="AP30" s="244"/>
      <c r="AQ30" s="244"/>
      <c r="AR30" s="244"/>
      <c r="AS30" s="244"/>
      <c r="AT30" s="244"/>
      <c r="AU30" s="244"/>
      <c r="AV30" s="244"/>
      <c r="AW30" s="244"/>
      <c r="AX30" s="246"/>
      <c r="AY30" s="310"/>
      <c r="AZ30" s="311"/>
      <c r="BA30" s="311"/>
      <c r="BB30" s="312"/>
      <c r="BC30" s="272" t="s">
        <v>124</v>
      </c>
      <c r="BD30" s="273"/>
      <c r="BE30" s="273"/>
      <c r="BF30" s="273"/>
      <c r="BG30" s="273"/>
      <c r="BH30" s="273"/>
      <c r="BI30" s="273"/>
      <c r="BJ30" s="273"/>
      <c r="BK30" s="273"/>
      <c r="BL30" s="273"/>
      <c r="BM30" s="274"/>
      <c r="BN30" s="275">
        <v>3019513</v>
      </c>
      <c r="BO30" s="276"/>
      <c r="BP30" s="276"/>
      <c r="BQ30" s="276"/>
      <c r="BR30" s="276"/>
      <c r="BS30" s="276"/>
      <c r="BT30" s="276"/>
      <c r="BU30" s="277"/>
      <c r="BV30" s="275">
        <v>1301777</v>
      </c>
      <c r="BW30" s="276"/>
      <c r="BX30" s="276"/>
      <c r="BY30" s="276"/>
      <c r="BZ30" s="276"/>
      <c r="CA30" s="276"/>
      <c r="CB30" s="276"/>
      <c r="CC30" s="277"/>
      <c r="CD30" s="313"/>
      <c r="CE30" s="314"/>
      <c r="CF30" s="314"/>
      <c r="CG30" s="314"/>
      <c r="CH30" s="314"/>
      <c r="CI30" s="314"/>
      <c r="CJ30" s="314"/>
      <c r="CK30" s="314"/>
      <c r="CL30" s="314"/>
      <c r="CM30" s="314"/>
      <c r="CN30" s="314"/>
      <c r="CO30" s="314"/>
      <c r="CP30" s="314"/>
      <c r="CQ30" s="314"/>
      <c r="CR30" s="314"/>
      <c r="CS30" s="315"/>
      <c r="CT30" s="316"/>
      <c r="CU30" s="317"/>
      <c r="CV30" s="317"/>
      <c r="CW30" s="317"/>
      <c r="CX30" s="317"/>
      <c r="CY30" s="317"/>
      <c r="CZ30" s="317"/>
      <c r="DA30" s="318"/>
      <c r="DB30" s="316"/>
      <c r="DC30" s="317"/>
      <c r="DD30" s="317"/>
      <c r="DE30" s="317"/>
      <c r="DF30" s="317"/>
      <c r="DG30" s="317"/>
      <c r="DH30" s="317"/>
      <c r="DI30" s="318"/>
      <c r="DJ30" s="64"/>
      <c r="DK30" s="64"/>
      <c r="DL30" s="64"/>
      <c r="DM30" s="64"/>
      <c r="DN30" s="64"/>
      <c r="DO30" s="64"/>
    </row>
    <row r="31" spans="1:119" ht="13.5" customHeight="1" x14ac:dyDescent="0.15">
      <c r="A31" s="66"/>
      <c r="B31" s="319"/>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320"/>
      <c r="BC31" s="320"/>
      <c r="BD31" s="320"/>
      <c r="BE31" s="320"/>
      <c r="BF31" s="320"/>
      <c r="BG31" s="320"/>
      <c r="BH31" s="320"/>
      <c r="BI31" s="320"/>
      <c r="BJ31" s="320"/>
      <c r="BK31" s="320"/>
      <c r="BL31" s="320"/>
      <c r="BM31" s="320"/>
      <c r="BN31" s="320"/>
      <c r="BO31" s="320"/>
      <c r="BP31" s="320"/>
      <c r="BQ31" s="320"/>
      <c r="BR31" s="320"/>
      <c r="BS31" s="320"/>
      <c r="BT31" s="320"/>
      <c r="BU31" s="320"/>
      <c r="BV31" s="320"/>
      <c r="BW31" s="320"/>
      <c r="BX31" s="320"/>
      <c r="BY31" s="320"/>
      <c r="BZ31" s="320"/>
      <c r="CA31" s="320"/>
      <c r="CB31" s="320"/>
      <c r="CC31" s="320"/>
      <c r="CD31" s="320"/>
      <c r="CE31" s="320"/>
      <c r="CF31" s="320"/>
      <c r="CG31" s="320"/>
      <c r="CH31" s="320"/>
      <c r="CI31" s="320"/>
      <c r="CJ31" s="320"/>
      <c r="CK31" s="320"/>
      <c r="CL31" s="320"/>
      <c r="CM31" s="320"/>
      <c r="CN31" s="320"/>
      <c r="CO31" s="320"/>
      <c r="CP31" s="320"/>
      <c r="CQ31" s="320"/>
      <c r="CR31" s="320"/>
      <c r="CS31" s="320"/>
      <c r="CT31" s="320"/>
      <c r="CU31" s="320"/>
      <c r="CV31" s="320"/>
      <c r="CW31" s="320"/>
      <c r="CX31" s="320"/>
      <c r="CY31" s="320"/>
      <c r="CZ31" s="320"/>
      <c r="DA31" s="320"/>
      <c r="DB31" s="320"/>
      <c r="DC31" s="320"/>
      <c r="DD31" s="320"/>
      <c r="DE31" s="320"/>
      <c r="DF31" s="320"/>
      <c r="DG31" s="320"/>
      <c r="DH31" s="320"/>
      <c r="DI31" s="321"/>
      <c r="DJ31" s="64"/>
      <c r="DK31" s="64"/>
      <c r="DL31" s="64"/>
      <c r="DM31" s="64"/>
      <c r="DN31" s="64"/>
      <c r="DO31" s="64"/>
    </row>
    <row r="32" spans="1:119" ht="13.5" customHeight="1" x14ac:dyDescent="0.15">
      <c r="A32" s="66"/>
      <c r="B32" s="322"/>
      <c r="C32" s="323" t="s">
        <v>125</v>
      </c>
      <c r="D32" s="323"/>
      <c r="E32" s="323"/>
      <c r="F32" s="320"/>
      <c r="G32" s="320"/>
      <c r="H32" s="320"/>
      <c r="I32" s="320"/>
      <c r="J32" s="320"/>
      <c r="K32" s="320"/>
      <c r="L32" s="320"/>
      <c r="M32" s="320"/>
      <c r="N32" s="320"/>
      <c r="O32" s="320"/>
      <c r="P32" s="320"/>
      <c r="Q32" s="320"/>
      <c r="R32" s="320"/>
      <c r="S32" s="320"/>
      <c r="T32" s="320"/>
      <c r="U32" s="320" t="s">
        <v>126</v>
      </c>
      <c r="V32" s="320"/>
      <c r="W32" s="320"/>
      <c r="X32" s="320"/>
      <c r="Y32" s="320"/>
      <c r="Z32" s="320"/>
      <c r="AA32" s="320"/>
      <c r="AB32" s="320"/>
      <c r="AC32" s="320"/>
      <c r="AD32" s="320"/>
      <c r="AE32" s="320"/>
      <c r="AF32" s="320"/>
      <c r="AG32" s="320"/>
      <c r="AH32" s="320"/>
      <c r="AI32" s="320"/>
      <c r="AJ32" s="320"/>
      <c r="AK32" s="320"/>
      <c r="AL32" s="320"/>
      <c r="AM32" s="324" t="s">
        <v>127</v>
      </c>
      <c r="AN32" s="320"/>
      <c r="AO32" s="320"/>
      <c r="AP32" s="320"/>
      <c r="AQ32" s="320"/>
      <c r="AR32" s="320"/>
      <c r="AS32" s="324"/>
      <c r="AT32" s="324"/>
      <c r="AU32" s="324"/>
      <c r="AV32" s="324"/>
      <c r="AW32" s="324"/>
      <c r="AX32" s="324"/>
      <c r="AY32" s="324"/>
      <c r="AZ32" s="324"/>
      <c r="BA32" s="324"/>
      <c r="BB32" s="320"/>
      <c r="BC32" s="324"/>
      <c r="BD32" s="320"/>
      <c r="BE32" s="324" t="s">
        <v>128</v>
      </c>
      <c r="BF32" s="320"/>
      <c r="BG32" s="320"/>
      <c r="BH32" s="320"/>
      <c r="BI32" s="320"/>
      <c r="BJ32" s="324"/>
      <c r="BK32" s="324"/>
      <c r="BL32" s="324"/>
      <c r="BM32" s="324"/>
      <c r="BN32" s="324"/>
      <c r="BO32" s="324"/>
      <c r="BP32" s="324"/>
      <c r="BQ32" s="324"/>
      <c r="BR32" s="320"/>
      <c r="BS32" s="320"/>
      <c r="BT32" s="320"/>
      <c r="BU32" s="320"/>
      <c r="BV32" s="320"/>
      <c r="BW32" s="320" t="s">
        <v>129</v>
      </c>
      <c r="BX32" s="320"/>
      <c r="BY32" s="320"/>
      <c r="BZ32" s="320"/>
      <c r="CA32" s="320"/>
      <c r="CB32" s="324"/>
      <c r="CC32" s="324"/>
      <c r="CD32" s="324"/>
      <c r="CE32" s="324"/>
      <c r="CF32" s="324"/>
      <c r="CG32" s="324"/>
      <c r="CH32" s="324"/>
      <c r="CI32" s="324"/>
      <c r="CJ32" s="324"/>
      <c r="CK32" s="324"/>
      <c r="CL32" s="324"/>
      <c r="CM32" s="324"/>
      <c r="CN32" s="324"/>
      <c r="CO32" s="324" t="s">
        <v>130</v>
      </c>
      <c r="CP32" s="324"/>
      <c r="CQ32" s="324"/>
      <c r="CR32" s="324"/>
      <c r="CS32" s="324"/>
      <c r="CT32" s="324"/>
      <c r="CU32" s="324"/>
      <c r="CV32" s="324"/>
      <c r="CW32" s="324"/>
      <c r="CX32" s="324"/>
      <c r="CY32" s="324"/>
      <c r="CZ32" s="324"/>
      <c r="DA32" s="324"/>
      <c r="DB32" s="324"/>
      <c r="DC32" s="324"/>
      <c r="DD32" s="324"/>
      <c r="DE32" s="324"/>
      <c r="DF32" s="324"/>
      <c r="DG32" s="324"/>
      <c r="DH32" s="324"/>
      <c r="DI32" s="321"/>
      <c r="DJ32" s="64"/>
      <c r="DK32" s="64"/>
      <c r="DL32" s="64"/>
      <c r="DM32" s="64"/>
      <c r="DN32" s="64"/>
      <c r="DO32" s="64"/>
    </row>
    <row r="33" spans="1:119" ht="13.5" customHeight="1" x14ac:dyDescent="0.15">
      <c r="A33" s="66"/>
      <c r="B33" s="322"/>
      <c r="C33" s="140" t="s">
        <v>131</v>
      </c>
      <c r="D33" s="140"/>
      <c r="E33" s="87" t="s">
        <v>132</v>
      </c>
      <c r="F33" s="87"/>
      <c r="G33" s="87"/>
      <c r="H33" s="87"/>
      <c r="I33" s="87"/>
      <c r="J33" s="87"/>
      <c r="K33" s="87"/>
      <c r="L33" s="87"/>
      <c r="M33" s="87"/>
      <c r="N33" s="87"/>
      <c r="O33" s="87"/>
      <c r="P33" s="87"/>
      <c r="Q33" s="87"/>
      <c r="R33" s="87"/>
      <c r="S33" s="87"/>
      <c r="T33" s="325"/>
      <c r="U33" s="140" t="s">
        <v>131</v>
      </c>
      <c r="V33" s="140"/>
      <c r="W33" s="87" t="s">
        <v>132</v>
      </c>
      <c r="X33" s="87"/>
      <c r="Y33" s="87"/>
      <c r="Z33" s="87"/>
      <c r="AA33" s="87"/>
      <c r="AB33" s="87"/>
      <c r="AC33" s="87"/>
      <c r="AD33" s="87"/>
      <c r="AE33" s="87"/>
      <c r="AF33" s="87"/>
      <c r="AG33" s="87"/>
      <c r="AH33" s="87"/>
      <c r="AI33" s="87"/>
      <c r="AJ33" s="87"/>
      <c r="AK33" s="87"/>
      <c r="AL33" s="325"/>
      <c r="AM33" s="140" t="s">
        <v>131</v>
      </c>
      <c r="AN33" s="140"/>
      <c r="AO33" s="87" t="s">
        <v>132</v>
      </c>
      <c r="AP33" s="87"/>
      <c r="AQ33" s="87"/>
      <c r="AR33" s="87"/>
      <c r="AS33" s="87"/>
      <c r="AT33" s="87"/>
      <c r="AU33" s="87"/>
      <c r="AV33" s="87"/>
      <c r="AW33" s="87"/>
      <c r="AX33" s="87"/>
      <c r="AY33" s="87"/>
      <c r="AZ33" s="87"/>
      <c r="BA33" s="87"/>
      <c r="BB33" s="87"/>
      <c r="BC33" s="87"/>
      <c r="BD33" s="326"/>
      <c r="BE33" s="87" t="s">
        <v>133</v>
      </c>
      <c r="BF33" s="87"/>
      <c r="BG33" s="87" t="s">
        <v>134</v>
      </c>
      <c r="BH33" s="87"/>
      <c r="BI33" s="87"/>
      <c r="BJ33" s="87"/>
      <c r="BK33" s="87"/>
      <c r="BL33" s="87"/>
      <c r="BM33" s="87"/>
      <c r="BN33" s="87"/>
      <c r="BO33" s="87"/>
      <c r="BP33" s="87"/>
      <c r="BQ33" s="87"/>
      <c r="BR33" s="87"/>
      <c r="BS33" s="87"/>
      <c r="BT33" s="87"/>
      <c r="BU33" s="87"/>
      <c r="BV33" s="326"/>
      <c r="BW33" s="140" t="s">
        <v>133</v>
      </c>
      <c r="BX33" s="140"/>
      <c r="BY33" s="87" t="s">
        <v>135</v>
      </c>
      <c r="BZ33" s="87"/>
      <c r="CA33" s="87"/>
      <c r="CB33" s="87"/>
      <c r="CC33" s="87"/>
      <c r="CD33" s="87"/>
      <c r="CE33" s="87"/>
      <c r="CF33" s="87"/>
      <c r="CG33" s="87"/>
      <c r="CH33" s="87"/>
      <c r="CI33" s="87"/>
      <c r="CJ33" s="87"/>
      <c r="CK33" s="87"/>
      <c r="CL33" s="87"/>
      <c r="CM33" s="87"/>
      <c r="CN33" s="325"/>
      <c r="CO33" s="140" t="s">
        <v>131</v>
      </c>
      <c r="CP33" s="140"/>
      <c r="CQ33" s="87" t="s">
        <v>136</v>
      </c>
      <c r="CR33" s="87"/>
      <c r="CS33" s="87"/>
      <c r="CT33" s="87"/>
      <c r="CU33" s="87"/>
      <c r="CV33" s="87"/>
      <c r="CW33" s="87"/>
      <c r="CX33" s="87"/>
      <c r="CY33" s="87"/>
      <c r="CZ33" s="87"/>
      <c r="DA33" s="87"/>
      <c r="DB33" s="87"/>
      <c r="DC33" s="87"/>
      <c r="DD33" s="87"/>
      <c r="DE33" s="87"/>
      <c r="DF33" s="325"/>
      <c r="DG33" s="327" t="s">
        <v>137</v>
      </c>
      <c r="DH33" s="327"/>
      <c r="DI33" s="328"/>
      <c r="DJ33" s="64"/>
      <c r="DK33" s="64"/>
      <c r="DL33" s="64"/>
      <c r="DM33" s="64"/>
      <c r="DN33" s="64"/>
      <c r="DO33" s="64"/>
    </row>
    <row r="34" spans="1:119" ht="32.25" customHeight="1" x14ac:dyDescent="0.15">
      <c r="A34" s="66"/>
      <c r="B34" s="322"/>
      <c r="C34" s="329">
        <f>IF(E34="","",1)</f>
        <v>1</v>
      </c>
      <c r="D34" s="329"/>
      <c r="E34" s="330" t="str">
        <f>IF('各会計、関係団体の財政状況及び健全化判断比率'!B7="","",'各会計、関係団体の財政状況及び健全化判断比率'!B7)</f>
        <v>一般会計</v>
      </c>
      <c r="F34" s="330"/>
      <c r="G34" s="330"/>
      <c r="H34" s="330"/>
      <c r="I34" s="330"/>
      <c r="J34" s="330"/>
      <c r="K34" s="330"/>
      <c r="L34" s="330"/>
      <c r="M34" s="330"/>
      <c r="N34" s="330"/>
      <c r="O34" s="330"/>
      <c r="P34" s="330"/>
      <c r="Q34" s="330"/>
      <c r="R34" s="330"/>
      <c r="S34" s="330"/>
      <c r="T34" s="323"/>
      <c r="U34" s="329">
        <f>IF(W34="","",MAX(C34:D43)+1)</f>
        <v>4</v>
      </c>
      <c r="V34" s="329"/>
      <c r="W34" s="330" t="str">
        <f>IF('各会計、関係団体の財政状況及び健全化判断比率'!B28="","",'各会計、関係団体の財政状況及び健全化判断比率'!B28)</f>
        <v>国民健康保険事業特別会計</v>
      </c>
      <c r="X34" s="330"/>
      <c r="Y34" s="330"/>
      <c r="Z34" s="330"/>
      <c r="AA34" s="330"/>
      <c r="AB34" s="330"/>
      <c r="AC34" s="330"/>
      <c r="AD34" s="330"/>
      <c r="AE34" s="330"/>
      <c r="AF34" s="330"/>
      <c r="AG34" s="330"/>
      <c r="AH34" s="330"/>
      <c r="AI34" s="330"/>
      <c r="AJ34" s="330"/>
      <c r="AK34" s="330"/>
      <c r="AL34" s="323"/>
      <c r="AM34" s="329">
        <f>IF(AO34="","",MAX(C34:D43,U34:V43)+1)</f>
        <v>7</v>
      </c>
      <c r="AN34" s="329"/>
      <c r="AO34" s="330" t="str">
        <f>IF('各会計、関係団体の財政状況及び健全化判断比率'!B31="","",'各会計、関係団体の財政状況及び健全化判断比率'!B31)</f>
        <v>水道事業会計</v>
      </c>
      <c r="AP34" s="330"/>
      <c r="AQ34" s="330"/>
      <c r="AR34" s="330"/>
      <c r="AS34" s="330"/>
      <c r="AT34" s="330"/>
      <c r="AU34" s="330"/>
      <c r="AV34" s="330"/>
      <c r="AW34" s="330"/>
      <c r="AX34" s="330"/>
      <c r="AY34" s="330"/>
      <c r="AZ34" s="330"/>
      <c r="BA34" s="330"/>
      <c r="BB34" s="330"/>
      <c r="BC34" s="330"/>
      <c r="BD34" s="323"/>
      <c r="BE34" s="329">
        <f>IF(BG34="","",MAX(C34:D43,U34:V43,AM34:AN43)+1)</f>
        <v>9</v>
      </c>
      <c r="BF34" s="329"/>
      <c r="BG34" s="330" t="str">
        <f>IF('各会計、関係団体の財政状況及び健全化判断比率'!B33="","",'各会計、関係団体の財政状況及び健全化判断比率'!B33)</f>
        <v>農業集落排水事業特別会計</v>
      </c>
      <c r="BH34" s="330"/>
      <c r="BI34" s="330"/>
      <c r="BJ34" s="330"/>
      <c r="BK34" s="330"/>
      <c r="BL34" s="330"/>
      <c r="BM34" s="330"/>
      <c r="BN34" s="330"/>
      <c r="BO34" s="330"/>
      <c r="BP34" s="330"/>
      <c r="BQ34" s="330"/>
      <c r="BR34" s="330"/>
      <c r="BS34" s="330"/>
      <c r="BT34" s="330"/>
      <c r="BU34" s="330"/>
      <c r="BV34" s="323"/>
      <c r="BW34" s="329">
        <f>IF(BY34="","",MAX(C34:D43,U34:V43,AM34:AN43,BE34:BF43)+1)</f>
        <v>12</v>
      </c>
      <c r="BX34" s="329"/>
      <c r="BY34" s="330" t="str">
        <f>IF('各会計、関係団体の財政状況及び健全化判断比率'!B68="","",'各会計、関係団体の財政状況及び健全化判断比率'!B68)</f>
        <v>南部広域市町村圏事務組合（一般会計）</v>
      </c>
      <c r="BZ34" s="330"/>
      <c r="CA34" s="330"/>
      <c r="CB34" s="330"/>
      <c r="CC34" s="330"/>
      <c r="CD34" s="330"/>
      <c r="CE34" s="330"/>
      <c r="CF34" s="330"/>
      <c r="CG34" s="330"/>
      <c r="CH34" s="330"/>
      <c r="CI34" s="330"/>
      <c r="CJ34" s="330"/>
      <c r="CK34" s="330"/>
      <c r="CL34" s="330"/>
      <c r="CM34" s="330"/>
      <c r="CN34" s="323"/>
      <c r="CO34" s="329">
        <f>IF(CQ34="","",MAX(C34:D43,U34:V43,AM34:AN43,BE34:BF43,BW34:BX43)+1)</f>
        <v>22</v>
      </c>
      <c r="CP34" s="329"/>
      <c r="CQ34" s="330" t="str">
        <f>IF('各会計、関係団体の財政状況及び健全化判断比率'!BS7="","",'各会計、関係団体の財政状況及び健全化判断比率'!BS7)</f>
        <v>糸満市土地開発公社</v>
      </c>
      <c r="CR34" s="330"/>
      <c r="CS34" s="330"/>
      <c r="CT34" s="330"/>
      <c r="CU34" s="330"/>
      <c r="CV34" s="330"/>
      <c r="CW34" s="330"/>
      <c r="CX34" s="330"/>
      <c r="CY34" s="330"/>
      <c r="CZ34" s="330"/>
      <c r="DA34" s="330"/>
      <c r="DB34" s="330"/>
      <c r="DC34" s="330"/>
      <c r="DD34" s="330"/>
      <c r="DE34" s="330"/>
      <c r="DF34" s="320"/>
      <c r="DG34" s="331" t="str">
        <f>IF('各会計、関係団体の財政状況及び健全化判断比率'!BR7="","",'各会計、関係団体の財政状況及び健全化判断比率'!BR7)</f>
        <v>〇</v>
      </c>
      <c r="DH34" s="331"/>
      <c r="DI34" s="328"/>
      <c r="DJ34" s="64"/>
      <c r="DK34" s="64"/>
      <c r="DL34" s="64"/>
      <c r="DM34" s="64"/>
      <c r="DN34" s="64"/>
      <c r="DO34" s="64"/>
    </row>
    <row r="35" spans="1:119" ht="32.25" customHeight="1" x14ac:dyDescent="0.15">
      <c r="A35" s="66"/>
      <c r="B35" s="322"/>
      <c r="C35" s="329">
        <f>IF(E35="","",C34+1)</f>
        <v>2</v>
      </c>
      <c r="D35" s="329"/>
      <c r="E35" s="330" t="str">
        <f>IF('各会計、関係団体の財政状況及び健全化判断比率'!B8="","",'各会計、関係団体の財政状況及び健全化判断比率'!B8)</f>
        <v>人材育成事業特別会計</v>
      </c>
      <c r="F35" s="330"/>
      <c r="G35" s="330"/>
      <c r="H35" s="330"/>
      <c r="I35" s="330"/>
      <c r="J35" s="330"/>
      <c r="K35" s="330"/>
      <c r="L35" s="330"/>
      <c r="M35" s="330"/>
      <c r="N35" s="330"/>
      <c r="O35" s="330"/>
      <c r="P35" s="330"/>
      <c r="Q35" s="330"/>
      <c r="R35" s="330"/>
      <c r="S35" s="330"/>
      <c r="T35" s="323"/>
      <c r="U35" s="329">
        <f>IF(W35="","",U34+1)</f>
        <v>5</v>
      </c>
      <c r="V35" s="329"/>
      <c r="W35" s="330" t="str">
        <f>IF('各会計、関係団体の財政状況及び健全化判断比率'!B29="","",'各会計、関係団体の財政状況及び健全化判断比率'!B29)</f>
        <v>介護保険特別会計</v>
      </c>
      <c r="X35" s="330"/>
      <c r="Y35" s="330"/>
      <c r="Z35" s="330"/>
      <c r="AA35" s="330"/>
      <c r="AB35" s="330"/>
      <c r="AC35" s="330"/>
      <c r="AD35" s="330"/>
      <c r="AE35" s="330"/>
      <c r="AF35" s="330"/>
      <c r="AG35" s="330"/>
      <c r="AH35" s="330"/>
      <c r="AI35" s="330"/>
      <c r="AJ35" s="330"/>
      <c r="AK35" s="330"/>
      <c r="AL35" s="323"/>
      <c r="AM35" s="329">
        <f t="shared" ref="AM35:AM43" si="0">IF(AO35="","",AM34+1)</f>
        <v>8</v>
      </c>
      <c r="AN35" s="329"/>
      <c r="AO35" s="330" t="str">
        <f>IF('各会計、関係団体の財政状況及び健全化判断比率'!B32="","",'各会計、関係団体の財政状況及び健全化判断比率'!B32)</f>
        <v>下水道事業会計</v>
      </c>
      <c r="AP35" s="330"/>
      <c r="AQ35" s="330"/>
      <c r="AR35" s="330"/>
      <c r="AS35" s="330"/>
      <c r="AT35" s="330"/>
      <c r="AU35" s="330"/>
      <c r="AV35" s="330"/>
      <c r="AW35" s="330"/>
      <c r="AX35" s="330"/>
      <c r="AY35" s="330"/>
      <c r="AZ35" s="330"/>
      <c r="BA35" s="330"/>
      <c r="BB35" s="330"/>
      <c r="BC35" s="330"/>
      <c r="BD35" s="323"/>
      <c r="BE35" s="329">
        <f t="shared" ref="BE35:BE43" si="1">IF(BG35="","",BE34+1)</f>
        <v>10</v>
      </c>
      <c r="BF35" s="329"/>
      <c r="BG35" s="330" t="str">
        <f>IF('各会計、関係団体の財政状況及び健全化判断比率'!B34="","",'各会計、関係団体の財政状況及び健全化判断比率'!B34)</f>
        <v>糸満漁港ふれあい公園事業特別会計</v>
      </c>
      <c r="BH35" s="330"/>
      <c r="BI35" s="330"/>
      <c r="BJ35" s="330"/>
      <c r="BK35" s="330"/>
      <c r="BL35" s="330"/>
      <c r="BM35" s="330"/>
      <c r="BN35" s="330"/>
      <c r="BO35" s="330"/>
      <c r="BP35" s="330"/>
      <c r="BQ35" s="330"/>
      <c r="BR35" s="330"/>
      <c r="BS35" s="330"/>
      <c r="BT35" s="330"/>
      <c r="BU35" s="330"/>
      <c r="BV35" s="323"/>
      <c r="BW35" s="329">
        <f t="shared" ref="BW35:BW43" si="2">IF(BY35="","",BW34+1)</f>
        <v>13</v>
      </c>
      <c r="BX35" s="329"/>
      <c r="BY35" s="330" t="str">
        <f>IF('各会計、関係団体の財政状況及び健全化判断比率'!B69="","",'各会計、関係団体の財政状況及び健全化判断比率'!B69)</f>
        <v>南部広域市町村圏事務組合（ふるさと市町村圏基金特別会計）</v>
      </c>
      <c r="BZ35" s="330"/>
      <c r="CA35" s="330"/>
      <c r="CB35" s="330"/>
      <c r="CC35" s="330"/>
      <c r="CD35" s="330"/>
      <c r="CE35" s="330"/>
      <c r="CF35" s="330"/>
      <c r="CG35" s="330"/>
      <c r="CH35" s="330"/>
      <c r="CI35" s="330"/>
      <c r="CJ35" s="330"/>
      <c r="CK35" s="330"/>
      <c r="CL35" s="330"/>
      <c r="CM35" s="330"/>
      <c r="CN35" s="323"/>
      <c r="CO35" s="329" t="str">
        <f t="shared" ref="CO35:CO43" si="3">IF(CQ35="","",CO34+1)</f>
        <v/>
      </c>
      <c r="CP35" s="329"/>
      <c r="CQ35" s="330" t="str">
        <f>IF('各会計、関係団体の財政状況及び健全化判断比率'!BS8="","",'各会計、関係団体の財政状況及び健全化判断比率'!BS8)</f>
        <v/>
      </c>
      <c r="CR35" s="330"/>
      <c r="CS35" s="330"/>
      <c r="CT35" s="330"/>
      <c r="CU35" s="330"/>
      <c r="CV35" s="330"/>
      <c r="CW35" s="330"/>
      <c r="CX35" s="330"/>
      <c r="CY35" s="330"/>
      <c r="CZ35" s="330"/>
      <c r="DA35" s="330"/>
      <c r="DB35" s="330"/>
      <c r="DC35" s="330"/>
      <c r="DD35" s="330"/>
      <c r="DE35" s="330"/>
      <c r="DF35" s="320"/>
      <c r="DG35" s="331" t="str">
        <f>IF('各会計、関係団体の財政状況及び健全化判断比率'!BR8="","",'各会計、関係団体の財政状況及び健全化判断比率'!BR8)</f>
        <v/>
      </c>
      <c r="DH35" s="331"/>
      <c r="DI35" s="328"/>
      <c r="DJ35" s="64"/>
      <c r="DK35" s="64"/>
      <c r="DL35" s="64"/>
      <c r="DM35" s="64"/>
      <c r="DN35" s="64"/>
      <c r="DO35" s="64"/>
    </row>
    <row r="36" spans="1:119" ht="32.25" customHeight="1" x14ac:dyDescent="0.15">
      <c r="A36" s="66"/>
      <c r="B36" s="322"/>
      <c r="C36" s="329">
        <f>IF(E36="","",C35+1)</f>
        <v>3</v>
      </c>
      <c r="D36" s="329"/>
      <c r="E36" s="330" t="str">
        <f>IF('各会計、関係団体の財政状況及び健全化判断比率'!B9="","",'各会計、関係団体の財政状況及び健全化判断比率'!B9)</f>
        <v>区画整理特別会計</v>
      </c>
      <c r="F36" s="330"/>
      <c r="G36" s="330"/>
      <c r="H36" s="330"/>
      <c r="I36" s="330"/>
      <c r="J36" s="330"/>
      <c r="K36" s="330"/>
      <c r="L36" s="330"/>
      <c r="M36" s="330"/>
      <c r="N36" s="330"/>
      <c r="O36" s="330"/>
      <c r="P36" s="330"/>
      <c r="Q36" s="330"/>
      <c r="R36" s="330"/>
      <c r="S36" s="330"/>
      <c r="T36" s="323"/>
      <c r="U36" s="329">
        <f t="shared" ref="U36:U43" si="4">IF(W36="","",U35+1)</f>
        <v>6</v>
      </c>
      <c r="V36" s="329"/>
      <c r="W36" s="330" t="str">
        <f>IF('各会計、関係団体の財政状況及び健全化判断比率'!B30="","",'各会計、関係団体の財政状況及び健全化判断比率'!B30)</f>
        <v>後期高齢者医療特別会計</v>
      </c>
      <c r="X36" s="330"/>
      <c r="Y36" s="330"/>
      <c r="Z36" s="330"/>
      <c r="AA36" s="330"/>
      <c r="AB36" s="330"/>
      <c r="AC36" s="330"/>
      <c r="AD36" s="330"/>
      <c r="AE36" s="330"/>
      <c r="AF36" s="330"/>
      <c r="AG36" s="330"/>
      <c r="AH36" s="330"/>
      <c r="AI36" s="330"/>
      <c r="AJ36" s="330"/>
      <c r="AK36" s="330"/>
      <c r="AL36" s="323"/>
      <c r="AM36" s="329" t="str">
        <f t="shared" si="0"/>
        <v/>
      </c>
      <c r="AN36" s="329"/>
      <c r="AO36" s="330"/>
      <c r="AP36" s="330"/>
      <c r="AQ36" s="330"/>
      <c r="AR36" s="330"/>
      <c r="AS36" s="330"/>
      <c r="AT36" s="330"/>
      <c r="AU36" s="330"/>
      <c r="AV36" s="330"/>
      <c r="AW36" s="330"/>
      <c r="AX36" s="330"/>
      <c r="AY36" s="330"/>
      <c r="AZ36" s="330"/>
      <c r="BA36" s="330"/>
      <c r="BB36" s="330"/>
      <c r="BC36" s="330"/>
      <c r="BD36" s="323"/>
      <c r="BE36" s="329">
        <f t="shared" si="1"/>
        <v>11</v>
      </c>
      <c r="BF36" s="329"/>
      <c r="BG36" s="330" t="str">
        <f>IF('各会計、関係団体の財政状況及び健全化判断比率'!B35="","",'各会計、関係団体の財政状況及び健全化判断比率'!B35)</f>
        <v>土地区画整理事業特別会計</v>
      </c>
      <c r="BH36" s="330"/>
      <c r="BI36" s="330"/>
      <c r="BJ36" s="330"/>
      <c r="BK36" s="330"/>
      <c r="BL36" s="330"/>
      <c r="BM36" s="330"/>
      <c r="BN36" s="330"/>
      <c r="BO36" s="330"/>
      <c r="BP36" s="330"/>
      <c r="BQ36" s="330"/>
      <c r="BR36" s="330"/>
      <c r="BS36" s="330"/>
      <c r="BT36" s="330"/>
      <c r="BU36" s="330"/>
      <c r="BV36" s="323"/>
      <c r="BW36" s="329">
        <f t="shared" si="2"/>
        <v>14</v>
      </c>
      <c r="BX36" s="329"/>
      <c r="BY36" s="330" t="str">
        <f>IF('各会計、関係団体の財政状況及び健全化判断比率'!B70="","",'各会計、関係団体の財政状況及び健全化判断比率'!B70)</f>
        <v>南部広域市町村圏事務組合（いなんせ斎苑特別会計）</v>
      </c>
      <c r="BZ36" s="330"/>
      <c r="CA36" s="330"/>
      <c r="CB36" s="330"/>
      <c r="CC36" s="330"/>
      <c r="CD36" s="330"/>
      <c r="CE36" s="330"/>
      <c r="CF36" s="330"/>
      <c r="CG36" s="330"/>
      <c r="CH36" s="330"/>
      <c r="CI36" s="330"/>
      <c r="CJ36" s="330"/>
      <c r="CK36" s="330"/>
      <c r="CL36" s="330"/>
      <c r="CM36" s="330"/>
      <c r="CN36" s="323"/>
      <c r="CO36" s="329" t="str">
        <f t="shared" si="3"/>
        <v/>
      </c>
      <c r="CP36" s="329"/>
      <c r="CQ36" s="330" t="str">
        <f>IF('各会計、関係団体の財政状況及び健全化判断比率'!BS9="","",'各会計、関係団体の財政状況及び健全化判断比率'!BS9)</f>
        <v/>
      </c>
      <c r="CR36" s="330"/>
      <c r="CS36" s="330"/>
      <c r="CT36" s="330"/>
      <c r="CU36" s="330"/>
      <c r="CV36" s="330"/>
      <c r="CW36" s="330"/>
      <c r="CX36" s="330"/>
      <c r="CY36" s="330"/>
      <c r="CZ36" s="330"/>
      <c r="DA36" s="330"/>
      <c r="DB36" s="330"/>
      <c r="DC36" s="330"/>
      <c r="DD36" s="330"/>
      <c r="DE36" s="330"/>
      <c r="DF36" s="320"/>
      <c r="DG36" s="331" t="str">
        <f>IF('各会計、関係団体の財政状況及び健全化判断比率'!BR9="","",'各会計、関係団体の財政状況及び健全化判断比率'!BR9)</f>
        <v/>
      </c>
      <c r="DH36" s="331"/>
      <c r="DI36" s="328"/>
      <c r="DJ36" s="64"/>
      <c r="DK36" s="64"/>
      <c r="DL36" s="64"/>
      <c r="DM36" s="64"/>
      <c r="DN36" s="64"/>
      <c r="DO36" s="64"/>
    </row>
    <row r="37" spans="1:119" ht="32.25" customHeight="1" x14ac:dyDescent="0.15">
      <c r="A37" s="66"/>
      <c r="B37" s="322"/>
      <c r="C37" s="329" t="str">
        <f>IF(E37="","",C36+1)</f>
        <v/>
      </c>
      <c r="D37" s="329"/>
      <c r="E37" s="330" t="str">
        <f>IF('各会計、関係団体の財政状況及び健全化判断比率'!B10="","",'各会計、関係団体の財政状況及び健全化判断比率'!B10)</f>
        <v/>
      </c>
      <c r="F37" s="330"/>
      <c r="G37" s="330"/>
      <c r="H37" s="330"/>
      <c r="I37" s="330"/>
      <c r="J37" s="330"/>
      <c r="K37" s="330"/>
      <c r="L37" s="330"/>
      <c r="M37" s="330"/>
      <c r="N37" s="330"/>
      <c r="O37" s="330"/>
      <c r="P37" s="330"/>
      <c r="Q37" s="330"/>
      <c r="R37" s="330"/>
      <c r="S37" s="330"/>
      <c r="T37" s="323"/>
      <c r="U37" s="329" t="str">
        <f t="shared" si="4"/>
        <v/>
      </c>
      <c r="V37" s="329"/>
      <c r="W37" s="330"/>
      <c r="X37" s="330"/>
      <c r="Y37" s="330"/>
      <c r="Z37" s="330"/>
      <c r="AA37" s="330"/>
      <c r="AB37" s="330"/>
      <c r="AC37" s="330"/>
      <c r="AD37" s="330"/>
      <c r="AE37" s="330"/>
      <c r="AF37" s="330"/>
      <c r="AG37" s="330"/>
      <c r="AH37" s="330"/>
      <c r="AI37" s="330"/>
      <c r="AJ37" s="330"/>
      <c r="AK37" s="330"/>
      <c r="AL37" s="323"/>
      <c r="AM37" s="329" t="str">
        <f t="shared" si="0"/>
        <v/>
      </c>
      <c r="AN37" s="329"/>
      <c r="AO37" s="330"/>
      <c r="AP37" s="330"/>
      <c r="AQ37" s="330"/>
      <c r="AR37" s="330"/>
      <c r="AS37" s="330"/>
      <c r="AT37" s="330"/>
      <c r="AU37" s="330"/>
      <c r="AV37" s="330"/>
      <c r="AW37" s="330"/>
      <c r="AX37" s="330"/>
      <c r="AY37" s="330"/>
      <c r="AZ37" s="330"/>
      <c r="BA37" s="330"/>
      <c r="BB37" s="330"/>
      <c r="BC37" s="330"/>
      <c r="BD37" s="323"/>
      <c r="BE37" s="329" t="str">
        <f t="shared" si="1"/>
        <v/>
      </c>
      <c r="BF37" s="329"/>
      <c r="BG37" s="330"/>
      <c r="BH37" s="330"/>
      <c r="BI37" s="330"/>
      <c r="BJ37" s="330"/>
      <c r="BK37" s="330"/>
      <c r="BL37" s="330"/>
      <c r="BM37" s="330"/>
      <c r="BN37" s="330"/>
      <c r="BO37" s="330"/>
      <c r="BP37" s="330"/>
      <c r="BQ37" s="330"/>
      <c r="BR37" s="330"/>
      <c r="BS37" s="330"/>
      <c r="BT37" s="330"/>
      <c r="BU37" s="330"/>
      <c r="BV37" s="323"/>
      <c r="BW37" s="329">
        <f t="shared" si="2"/>
        <v>15</v>
      </c>
      <c r="BX37" s="329"/>
      <c r="BY37" s="330" t="str">
        <f>IF('各会計、関係団体の財政状況及び健全化判断比率'!B71="","",'各会計、関係団体の財政状況及び健全化判断比率'!B71)</f>
        <v>南部広域市町村圏事務組合（南斎場特別会計）</v>
      </c>
      <c r="BZ37" s="330"/>
      <c r="CA37" s="330"/>
      <c r="CB37" s="330"/>
      <c r="CC37" s="330"/>
      <c r="CD37" s="330"/>
      <c r="CE37" s="330"/>
      <c r="CF37" s="330"/>
      <c r="CG37" s="330"/>
      <c r="CH37" s="330"/>
      <c r="CI37" s="330"/>
      <c r="CJ37" s="330"/>
      <c r="CK37" s="330"/>
      <c r="CL37" s="330"/>
      <c r="CM37" s="330"/>
      <c r="CN37" s="323"/>
      <c r="CO37" s="329" t="str">
        <f t="shared" si="3"/>
        <v/>
      </c>
      <c r="CP37" s="329"/>
      <c r="CQ37" s="330" t="str">
        <f>IF('各会計、関係団体の財政状況及び健全化判断比率'!BS10="","",'各会計、関係団体の財政状況及び健全化判断比率'!BS10)</f>
        <v/>
      </c>
      <c r="CR37" s="330"/>
      <c r="CS37" s="330"/>
      <c r="CT37" s="330"/>
      <c r="CU37" s="330"/>
      <c r="CV37" s="330"/>
      <c r="CW37" s="330"/>
      <c r="CX37" s="330"/>
      <c r="CY37" s="330"/>
      <c r="CZ37" s="330"/>
      <c r="DA37" s="330"/>
      <c r="DB37" s="330"/>
      <c r="DC37" s="330"/>
      <c r="DD37" s="330"/>
      <c r="DE37" s="330"/>
      <c r="DF37" s="320"/>
      <c r="DG37" s="331" t="str">
        <f>IF('各会計、関係団体の財政状況及び健全化判断比率'!BR10="","",'各会計、関係団体の財政状況及び健全化判断比率'!BR10)</f>
        <v/>
      </c>
      <c r="DH37" s="331"/>
      <c r="DI37" s="328"/>
      <c r="DJ37" s="64"/>
      <c r="DK37" s="64"/>
      <c r="DL37" s="64"/>
      <c r="DM37" s="64"/>
      <c r="DN37" s="64"/>
      <c r="DO37" s="64"/>
    </row>
    <row r="38" spans="1:119" ht="32.25" customHeight="1" x14ac:dyDescent="0.15">
      <c r="A38" s="66"/>
      <c r="B38" s="322"/>
      <c r="C38" s="329" t="str">
        <f t="shared" ref="C38:C43" si="5">IF(E38="","",C37+1)</f>
        <v/>
      </c>
      <c r="D38" s="329"/>
      <c r="E38" s="330" t="str">
        <f>IF('各会計、関係団体の財政状況及び健全化判断比率'!B11="","",'各会計、関係団体の財政状況及び健全化判断比率'!B11)</f>
        <v/>
      </c>
      <c r="F38" s="330"/>
      <c r="G38" s="330"/>
      <c r="H38" s="330"/>
      <c r="I38" s="330"/>
      <c r="J38" s="330"/>
      <c r="K38" s="330"/>
      <c r="L38" s="330"/>
      <c r="M38" s="330"/>
      <c r="N38" s="330"/>
      <c r="O38" s="330"/>
      <c r="P38" s="330"/>
      <c r="Q38" s="330"/>
      <c r="R38" s="330"/>
      <c r="S38" s="330"/>
      <c r="T38" s="323"/>
      <c r="U38" s="329" t="str">
        <f t="shared" si="4"/>
        <v/>
      </c>
      <c r="V38" s="329"/>
      <c r="W38" s="330"/>
      <c r="X38" s="330"/>
      <c r="Y38" s="330"/>
      <c r="Z38" s="330"/>
      <c r="AA38" s="330"/>
      <c r="AB38" s="330"/>
      <c r="AC38" s="330"/>
      <c r="AD38" s="330"/>
      <c r="AE38" s="330"/>
      <c r="AF38" s="330"/>
      <c r="AG38" s="330"/>
      <c r="AH38" s="330"/>
      <c r="AI38" s="330"/>
      <c r="AJ38" s="330"/>
      <c r="AK38" s="330"/>
      <c r="AL38" s="323"/>
      <c r="AM38" s="329" t="str">
        <f t="shared" si="0"/>
        <v/>
      </c>
      <c r="AN38" s="329"/>
      <c r="AO38" s="330"/>
      <c r="AP38" s="330"/>
      <c r="AQ38" s="330"/>
      <c r="AR38" s="330"/>
      <c r="AS38" s="330"/>
      <c r="AT38" s="330"/>
      <c r="AU38" s="330"/>
      <c r="AV38" s="330"/>
      <c r="AW38" s="330"/>
      <c r="AX38" s="330"/>
      <c r="AY38" s="330"/>
      <c r="AZ38" s="330"/>
      <c r="BA38" s="330"/>
      <c r="BB38" s="330"/>
      <c r="BC38" s="330"/>
      <c r="BD38" s="323"/>
      <c r="BE38" s="329" t="str">
        <f t="shared" si="1"/>
        <v/>
      </c>
      <c r="BF38" s="329"/>
      <c r="BG38" s="330"/>
      <c r="BH38" s="330"/>
      <c r="BI38" s="330"/>
      <c r="BJ38" s="330"/>
      <c r="BK38" s="330"/>
      <c r="BL38" s="330"/>
      <c r="BM38" s="330"/>
      <c r="BN38" s="330"/>
      <c r="BO38" s="330"/>
      <c r="BP38" s="330"/>
      <c r="BQ38" s="330"/>
      <c r="BR38" s="330"/>
      <c r="BS38" s="330"/>
      <c r="BT38" s="330"/>
      <c r="BU38" s="330"/>
      <c r="BV38" s="323"/>
      <c r="BW38" s="329">
        <f t="shared" si="2"/>
        <v>16</v>
      </c>
      <c r="BX38" s="329"/>
      <c r="BY38" s="330" t="str">
        <f>IF('各会計、関係団体の財政状況及び健全化判断比率'!B72="","",'各会計、関係団体の財政状況及び健全化判断比率'!B72)</f>
        <v>南部広域行政組合（一般会計）</v>
      </c>
      <c r="BZ38" s="330"/>
      <c r="CA38" s="330"/>
      <c r="CB38" s="330"/>
      <c r="CC38" s="330"/>
      <c r="CD38" s="330"/>
      <c r="CE38" s="330"/>
      <c r="CF38" s="330"/>
      <c r="CG38" s="330"/>
      <c r="CH38" s="330"/>
      <c r="CI38" s="330"/>
      <c r="CJ38" s="330"/>
      <c r="CK38" s="330"/>
      <c r="CL38" s="330"/>
      <c r="CM38" s="330"/>
      <c r="CN38" s="323"/>
      <c r="CO38" s="329" t="str">
        <f t="shared" si="3"/>
        <v/>
      </c>
      <c r="CP38" s="329"/>
      <c r="CQ38" s="330" t="str">
        <f>IF('各会計、関係団体の財政状況及び健全化判断比率'!BS11="","",'各会計、関係団体の財政状況及び健全化判断比率'!BS11)</f>
        <v/>
      </c>
      <c r="CR38" s="330"/>
      <c r="CS38" s="330"/>
      <c r="CT38" s="330"/>
      <c r="CU38" s="330"/>
      <c r="CV38" s="330"/>
      <c r="CW38" s="330"/>
      <c r="CX38" s="330"/>
      <c r="CY38" s="330"/>
      <c r="CZ38" s="330"/>
      <c r="DA38" s="330"/>
      <c r="DB38" s="330"/>
      <c r="DC38" s="330"/>
      <c r="DD38" s="330"/>
      <c r="DE38" s="330"/>
      <c r="DF38" s="320"/>
      <c r="DG38" s="331" t="str">
        <f>IF('各会計、関係団体の財政状況及び健全化判断比率'!BR11="","",'各会計、関係団体の財政状況及び健全化判断比率'!BR11)</f>
        <v/>
      </c>
      <c r="DH38" s="331"/>
      <c r="DI38" s="328"/>
      <c r="DJ38" s="64"/>
      <c r="DK38" s="64"/>
      <c r="DL38" s="64"/>
      <c r="DM38" s="64"/>
      <c r="DN38" s="64"/>
      <c r="DO38" s="64"/>
    </row>
    <row r="39" spans="1:119" ht="32.25" customHeight="1" x14ac:dyDescent="0.15">
      <c r="A39" s="66"/>
      <c r="B39" s="322"/>
      <c r="C39" s="329" t="str">
        <f t="shared" si="5"/>
        <v/>
      </c>
      <c r="D39" s="329"/>
      <c r="E39" s="330" t="str">
        <f>IF('各会計、関係団体の財政状況及び健全化判断比率'!B12="","",'各会計、関係団体の財政状況及び健全化判断比率'!B12)</f>
        <v/>
      </c>
      <c r="F39" s="330"/>
      <c r="G39" s="330"/>
      <c r="H39" s="330"/>
      <c r="I39" s="330"/>
      <c r="J39" s="330"/>
      <c r="K39" s="330"/>
      <c r="L39" s="330"/>
      <c r="M39" s="330"/>
      <c r="N39" s="330"/>
      <c r="O39" s="330"/>
      <c r="P39" s="330"/>
      <c r="Q39" s="330"/>
      <c r="R39" s="330"/>
      <c r="S39" s="330"/>
      <c r="T39" s="323"/>
      <c r="U39" s="329" t="str">
        <f t="shared" si="4"/>
        <v/>
      </c>
      <c r="V39" s="329"/>
      <c r="W39" s="330"/>
      <c r="X39" s="330"/>
      <c r="Y39" s="330"/>
      <c r="Z39" s="330"/>
      <c r="AA39" s="330"/>
      <c r="AB39" s="330"/>
      <c r="AC39" s="330"/>
      <c r="AD39" s="330"/>
      <c r="AE39" s="330"/>
      <c r="AF39" s="330"/>
      <c r="AG39" s="330"/>
      <c r="AH39" s="330"/>
      <c r="AI39" s="330"/>
      <c r="AJ39" s="330"/>
      <c r="AK39" s="330"/>
      <c r="AL39" s="323"/>
      <c r="AM39" s="329" t="str">
        <f t="shared" si="0"/>
        <v/>
      </c>
      <c r="AN39" s="329"/>
      <c r="AO39" s="330"/>
      <c r="AP39" s="330"/>
      <c r="AQ39" s="330"/>
      <c r="AR39" s="330"/>
      <c r="AS39" s="330"/>
      <c r="AT39" s="330"/>
      <c r="AU39" s="330"/>
      <c r="AV39" s="330"/>
      <c r="AW39" s="330"/>
      <c r="AX39" s="330"/>
      <c r="AY39" s="330"/>
      <c r="AZ39" s="330"/>
      <c r="BA39" s="330"/>
      <c r="BB39" s="330"/>
      <c r="BC39" s="330"/>
      <c r="BD39" s="323"/>
      <c r="BE39" s="329" t="str">
        <f t="shared" si="1"/>
        <v/>
      </c>
      <c r="BF39" s="329"/>
      <c r="BG39" s="330"/>
      <c r="BH39" s="330"/>
      <c r="BI39" s="330"/>
      <c r="BJ39" s="330"/>
      <c r="BK39" s="330"/>
      <c r="BL39" s="330"/>
      <c r="BM39" s="330"/>
      <c r="BN39" s="330"/>
      <c r="BO39" s="330"/>
      <c r="BP39" s="330"/>
      <c r="BQ39" s="330"/>
      <c r="BR39" s="330"/>
      <c r="BS39" s="330"/>
      <c r="BT39" s="330"/>
      <c r="BU39" s="330"/>
      <c r="BV39" s="323"/>
      <c r="BW39" s="329">
        <f t="shared" si="2"/>
        <v>17</v>
      </c>
      <c r="BX39" s="329"/>
      <c r="BY39" s="330" t="str">
        <f>IF('各会計、関係団体の財政状況及び健全化判断比率'!B73="","",'各会計、関係団体の財政状況及び健全化判断比率'!B73)</f>
        <v>南部広域行政組合（公共用地先行取得事業特別会計）</v>
      </c>
      <c r="BZ39" s="330"/>
      <c r="CA39" s="330"/>
      <c r="CB39" s="330"/>
      <c r="CC39" s="330"/>
      <c r="CD39" s="330"/>
      <c r="CE39" s="330"/>
      <c r="CF39" s="330"/>
      <c r="CG39" s="330"/>
      <c r="CH39" s="330"/>
      <c r="CI39" s="330"/>
      <c r="CJ39" s="330"/>
      <c r="CK39" s="330"/>
      <c r="CL39" s="330"/>
      <c r="CM39" s="330"/>
      <c r="CN39" s="323"/>
      <c r="CO39" s="329" t="str">
        <f t="shared" si="3"/>
        <v/>
      </c>
      <c r="CP39" s="329"/>
      <c r="CQ39" s="330" t="str">
        <f>IF('各会計、関係団体の財政状況及び健全化判断比率'!BS12="","",'各会計、関係団体の財政状況及び健全化判断比率'!BS12)</f>
        <v/>
      </c>
      <c r="CR39" s="330"/>
      <c r="CS39" s="330"/>
      <c r="CT39" s="330"/>
      <c r="CU39" s="330"/>
      <c r="CV39" s="330"/>
      <c r="CW39" s="330"/>
      <c r="CX39" s="330"/>
      <c r="CY39" s="330"/>
      <c r="CZ39" s="330"/>
      <c r="DA39" s="330"/>
      <c r="DB39" s="330"/>
      <c r="DC39" s="330"/>
      <c r="DD39" s="330"/>
      <c r="DE39" s="330"/>
      <c r="DF39" s="320"/>
      <c r="DG39" s="331" t="str">
        <f>IF('各会計、関係団体の財政状況及び健全化判断比率'!BR12="","",'各会計、関係団体の財政状況及び健全化判断比率'!BR12)</f>
        <v/>
      </c>
      <c r="DH39" s="331"/>
      <c r="DI39" s="328"/>
      <c r="DJ39" s="64"/>
      <c r="DK39" s="64"/>
      <c r="DL39" s="64"/>
      <c r="DM39" s="64"/>
      <c r="DN39" s="64"/>
      <c r="DO39" s="64"/>
    </row>
    <row r="40" spans="1:119" ht="32.25" customHeight="1" x14ac:dyDescent="0.15">
      <c r="A40" s="66"/>
      <c r="B40" s="322"/>
      <c r="C40" s="329" t="str">
        <f t="shared" si="5"/>
        <v/>
      </c>
      <c r="D40" s="329"/>
      <c r="E40" s="330" t="str">
        <f>IF('各会計、関係団体の財政状況及び健全化判断比率'!B13="","",'各会計、関係団体の財政状況及び健全化判断比率'!B13)</f>
        <v/>
      </c>
      <c r="F40" s="330"/>
      <c r="G40" s="330"/>
      <c r="H40" s="330"/>
      <c r="I40" s="330"/>
      <c r="J40" s="330"/>
      <c r="K40" s="330"/>
      <c r="L40" s="330"/>
      <c r="M40" s="330"/>
      <c r="N40" s="330"/>
      <c r="O40" s="330"/>
      <c r="P40" s="330"/>
      <c r="Q40" s="330"/>
      <c r="R40" s="330"/>
      <c r="S40" s="330"/>
      <c r="T40" s="323"/>
      <c r="U40" s="329" t="str">
        <f t="shared" si="4"/>
        <v/>
      </c>
      <c r="V40" s="329"/>
      <c r="W40" s="330"/>
      <c r="X40" s="330"/>
      <c r="Y40" s="330"/>
      <c r="Z40" s="330"/>
      <c r="AA40" s="330"/>
      <c r="AB40" s="330"/>
      <c r="AC40" s="330"/>
      <c r="AD40" s="330"/>
      <c r="AE40" s="330"/>
      <c r="AF40" s="330"/>
      <c r="AG40" s="330"/>
      <c r="AH40" s="330"/>
      <c r="AI40" s="330"/>
      <c r="AJ40" s="330"/>
      <c r="AK40" s="330"/>
      <c r="AL40" s="323"/>
      <c r="AM40" s="329" t="str">
        <f t="shared" si="0"/>
        <v/>
      </c>
      <c r="AN40" s="329"/>
      <c r="AO40" s="330"/>
      <c r="AP40" s="330"/>
      <c r="AQ40" s="330"/>
      <c r="AR40" s="330"/>
      <c r="AS40" s="330"/>
      <c r="AT40" s="330"/>
      <c r="AU40" s="330"/>
      <c r="AV40" s="330"/>
      <c r="AW40" s="330"/>
      <c r="AX40" s="330"/>
      <c r="AY40" s="330"/>
      <c r="AZ40" s="330"/>
      <c r="BA40" s="330"/>
      <c r="BB40" s="330"/>
      <c r="BC40" s="330"/>
      <c r="BD40" s="323"/>
      <c r="BE40" s="329" t="str">
        <f t="shared" si="1"/>
        <v/>
      </c>
      <c r="BF40" s="329"/>
      <c r="BG40" s="330"/>
      <c r="BH40" s="330"/>
      <c r="BI40" s="330"/>
      <c r="BJ40" s="330"/>
      <c r="BK40" s="330"/>
      <c r="BL40" s="330"/>
      <c r="BM40" s="330"/>
      <c r="BN40" s="330"/>
      <c r="BO40" s="330"/>
      <c r="BP40" s="330"/>
      <c r="BQ40" s="330"/>
      <c r="BR40" s="330"/>
      <c r="BS40" s="330"/>
      <c r="BT40" s="330"/>
      <c r="BU40" s="330"/>
      <c r="BV40" s="323"/>
      <c r="BW40" s="329">
        <f t="shared" si="2"/>
        <v>18</v>
      </c>
      <c r="BX40" s="329"/>
      <c r="BY40" s="330" t="str">
        <f>IF('各会計、関係団体の財政状況及び健全化判断比率'!B74="","",'各会計、関係団体の財政状況及び健全化判断比率'!B74)</f>
        <v>南部広域行政組合（糸豊環境衛生事業特別会計）</v>
      </c>
      <c r="BZ40" s="330"/>
      <c r="CA40" s="330"/>
      <c r="CB40" s="330"/>
      <c r="CC40" s="330"/>
      <c r="CD40" s="330"/>
      <c r="CE40" s="330"/>
      <c r="CF40" s="330"/>
      <c r="CG40" s="330"/>
      <c r="CH40" s="330"/>
      <c r="CI40" s="330"/>
      <c r="CJ40" s="330"/>
      <c r="CK40" s="330"/>
      <c r="CL40" s="330"/>
      <c r="CM40" s="330"/>
      <c r="CN40" s="323"/>
      <c r="CO40" s="329" t="str">
        <f t="shared" si="3"/>
        <v/>
      </c>
      <c r="CP40" s="329"/>
      <c r="CQ40" s="330" t="str">
        <f>IF('各会計、関係団体の財政状況及び健全化判断比率'!BS13="","",'各会計、関係団体の財政状況及び健全化判断比率'!BS13)</f>
        <v/>
      </c>
      <c r="CR40" s="330"/>
      <c r="CS40" s="330"/>
      <c r="CT40" s="330"/>
      <c r="CU40" s="330"/>
      <c r="CV40" s="330"/>
      <c r="CW40" s="330"/>
      <c r="CX40" s="330"/>
      <c r="CY40" s="330"/>
      <c r="CZ40" s="330"/>
      <c r="DA40" s="330"/>
      <c r="DB40" s="330"/>
      <c r="DC40" s="330"/>
      <c r="DD40" s="330"/>
      <c r="DE40" s="330"/>
      <c r="DF40" s="320"/>
      <c r="DG40" s="331" t="str">
        <f>IF('各会計、関係団体の財政状況及び健全化判断比率'!BR13="","",'各会計、関係団体の財政状況及び健全化判断比率'!BR13)</f>
        <v/>
      </c>
      <c r="DH40" s="331"/>
      <c r="DI40" s="328"/>
      <c r="DJ40" s="64"/>
      <c r="DK40" s="64"/>
      <c r="DL40" s="64"/>
      <c r="DM40" s="64"/>
      <c r="DN40" s="64"/>
      <c r="DO40" s="64"/>
    </row>
    <row r="41" spans="1:119" ht="32.25" customHeight="1" x14ac:dyDescent="0.15">
      <c r="A41" s="66"/>
      <c r="B41" s="322"/>
      <c r="C41" s="329" t="str">
        <f t="shared" si="5"/>
        <v/>
      </c>
      <c r="D41" s="329"/>
      <c r="E41" s="330" t="str">
        <f>IF('各会計、関係団体の財政状況及び健全化判断比率'!B14="","",'各会計、関係団体の財政状況及び健全化判断比率'!B14)</f>
        <v/>
      </c>
      <c r="F41" s="330"/>
      <c r="G41" s="330"/>
      <c r="H41" s="330"/>
      <c r="I41" s="330"/>
      <c r="J41" s="330"/>
      <c r="K41" s="330"/>
      <c r="L41" s="330"/>
      <c r="M41" s="330"/>
      <c r="N41" s="330"/>
      <c r="O41" s="330"/>
      <c r="P41" s="330"/>
      <c r="Q41" s="330"/>
      <c r="R41" s="330"/>
      <c r="S41" s="330"/>
      <c r="T41" s="323"/>
      <c r="U41" s="329" t="str">
        <f t="shared" si="4"/>
        <v/>
      </c>
      <c r="V41" s="329"/>
      <c r="W41" s="330"/>
      <c r="X41" s="330"/>
      <c r="Y41" s="330"/>
      <c r="Z41" s="330"/>
      <c r="AA41" s="330"/>
      <c r="AB41" s="330"/>
      <c r="AC41" s="330"/>
      <c r="AD41" s="330"/>
      <c r="AE41" s="330"/>
      <c r="AF41" s="330"/>
      <c r="AG41" s="330"/>
      <c r="AH41" s="330"/>
      <c r="AI41" s="330"/>
      <c r="AJ41" s="330"/>
      <c r="AK41" s="330"/>
      <c r="AL41" s="323"/>
      <c r="AM41" s="329" t="str">
        <f t="shared" si="0"/>
        <v/>
      </c>
      <c r="AN41" s="329"/>
      <c r="AO41" s="330"/>
      <c r="AP41" s="330"/>
      <c r="AQ41" s="330"/>
      <c r="AR41" s="330"/>
      <c r="AS41" s="330"/>
      <c r="AT41" s="330"/>
      <c r="AU41" s="330"/>
      <c r="AV41" s="330"/>
      <c r="AW41" s="330"/>
      <c r="AX41" s="330"/>
      <c r="AY41" s="330"/>
      <c r="AZ41" s="330"/>
      <c r="BA41" s="330"/>
      <c r="BB41" s="330"/>
      <c r="BC41" s="330"/>
      <c r="BD41" s="323"/>
      <c r="BE41" s="329" t="str">
        <f t="shared" si="1"/>
        <v/>
      </c>
      <c r="BF41" s="329"/>
      <c r="BG41" s="330"/>
      <c r="BH41" s="330"/>
      <c r="BI41" s="330"/>
      <c r="BJ41" s="330"/>
      <c r="BK41" s="330"/>
      <c r="BL41" s="330"/>
      <c r="BM41" s="330"/>
      <c r="BN41" s="330"/>
      <c r="BO41" s="330"/>
      <c r="BP41" s="330"/>
      <c r="BQ41" s="330"/>
      <c r="BR41" s="330"/>
      <c r="BS41" s="330"/>
      <c r="BT41" s="330"/>
      <c r="BU41" s="330"/>
      <c r="BV41" s="323"/>
      <c r="BW41" s="329">
        <f t="shared" si="2"/>
        <v>19</v>
      </c>
      <c r="BX41" s="329"/>
      <c r="BY41" s="330" t="str">
        <f>IF('各会計、関係団体の財政状況及び健全化判断比率'!B75="","",'各会計、関係団体の財政状況及び健全化判断比率'!B75)</f>
        <v>沖縄県後期高齢者医療広域連合（一般会計）</v>
      </c>
      <c r="BZ41" s="330"/>
      <c r="CA41" s="330"/>
      <c r="CB41" s="330"/>
      <c r="CC41" s="330"/>
      <c r="CD41" s="330"/>
      <c r="CE41" s="330"/>
      <c r="CF41" s="330"/>
      <c r="CG41" s="330"/>
      <c r="CH41" s="330"/>
      <c r="CI41" s="330"/>
      <c r="CJ41" s="330"/>
      <c r="CK41" s="330"/>
      <c r="CL41" s="330"/>
      <c r="CM41" s="330"/>
      <c r="CN41" s="323"/>
      <c r="CO41" s="329" t="str">
        <f t="shared" si="3"/>
        <v/>
      </c>
      <c r="CP41" s="329"/>
      <c r="CQ41" s="330" t="str">
        <f>IF('各会計、関係団体の財政状況及び健全化判断比率'!BS14="","",'各会計、関係団体の財政状況及び健全化判断比率'!BS14)</f>
        <v/>
      </c>
      <c r="CR41" s="330"/>
      <c r="CS41" s="330"/>
      <c r="CT41" s="330"/>
      <c r="CU41" s="330"/>
      <c r="CV41" s="330"/>
      <c r="CW41" s="330"/>
      <c r="CX41" s="330"/>
      <c r="CY41" s="330"/>
      <c r="CZ41" s="330"/>
      <c r="DA41" s="330"/>
      <c r="DB41" s="330"/>
      <c r="DC41" s="330"/>
      <c r="DD41" s="330"/>
      <c r="DE41" s="330"/>
      <c r="DF41" s="320"/>
      <c r="DG41" s="331" t="str">
        <f>IF('各会計、関係団体の財政状況及び健全化判断比率'!BR14="","",'各会計、関係団体の財政状況及び健全化判断比率'!BR14)</f>
        <v/>
      </c>
      <c r="DH41" s="331"/>
      <c r="DI41" s="328"/>
      <c r="DJ41" s="64"/>
      <c r="DK41" s="64"/>
      <c r="DL41" s="64"/>
      <c r="DM41" s="64"/>
      <c r="DN41" s="64"/>
      <c r="DO41" s="64"/>
    </row>
    <row r="42" spans="1:119" ht="32.25" customHeight="1" x14ac:dyDescent="0.15">
      <c r="A42" s="64"/>
      <c r="B42" s="322"/>
      <c r="C42" s="329" t="str">
        <f t="shared" si="5"/>
        <v/>
      </c>
      <c r="D42" s="329"/>
      <c r="E42" s="330" t="str">
        <f>IF('各会計、関係団体の財政状況及び健全化判断比率'!B15="","",'各会計、関係団体の財政状況及び健全化判断比率'!B15)</f>
        <v/>
      </c>
      <c r="F42" s="330"/>
      <c r="G42" s="330"/>
      <c r="H42" s="330"/>
      <c r="I42" s="330"/>
      <c r="J42" s="330"/>
      <c r="K42" s="330"/>
      <c r="L42" s="330"/>
      <c r="M42" s="330"/>
      <c r="N42" s="330"/>
      <c r="O42" s="330"/>
      <c r="P42" s="330"/>
      <c r="Q42" s="330"/>
      <c r="R42" s="330"/>
      <c r="S42" s="330"/>
      <c r="T42" s="323"/>
      <c r="U42" s="329" t="str">
        <f t="shared" si="4"/>
        <v/>
      </c>
      <c r="V42" s="329"/>
      <c r="W42" s="330"/>
      <c r="X42" s="330"/>
      <c r="Y42" s="330"/>
      <c r="Z42" s="330"/>
      <c r="AA42" s="330"/>
      <c r="AB42" s="330"/>
      <c r="AC42" s="330"/>
      <c r="AD42" s="330"/>
      <c r="AE42" s="330"/>
      <c r="AF42" s="330"/>
      <c r="AG42" s="330"/>
      <c r="AH42" s="330"/>
      <c r="AI42" s="330"/>
      <c r="AJ42" s="330"/>
      <c r="AK42" s="330"/>
      <c r="AL42" s="323"/>
      <c r="AM42" s="329" t="str">
        <f t="shared" si="0"/>
        <v/>
      </c>
      <c r="AN42" s="329"/>
      <c r="AO42" s="330"/>
      <c r="AP42" s="330"/>
      <c r="AQ42" s="330"/>
      <c r="AR42" s="330"/>
      <c r="AS42" s="330"/>
      <c r="AT42" s="330"/>
      <c r="AU42" s="330"/>
      <c r="AV42" s="330"/>
      <c r="AW42" s="330"/>
      <c r="AX42" s="330"/>
      <c r="AY42" s="330"/>
      <c r="AZ42" s="330"/>
      <c r="BA42" s="330"/>
      <c r="BB42" s="330"/>
      <c r="BC42" s="330"/>
      <c r="BD42" s="323"/>
      <c r="BE42" s="329" t="str">
        <f t="shared" si="1"/>
        <v/>
      </c>
      <c r="BF42" s="329"/>
      <c r="BG42" s="330"/>
      <c r="BH42" s="330"/>
      <c r="BI42" s="330"/>
      <c r="BJ42" s="330"/>
      <c r="BK42" s="330"/>
      <c r="BL42" s="330"/>
      <c r="BM42" s="330"/>
      <c r="BN42" s="330"/>
      <c r="BO42" s="330"/>
      <c r="BP42" s="330"/>
      <c r="BQ42" s="330"/>
      <c r="BR42" s="330"/>
      <c r="BS42" s="330"/>
      <c r="BT42" s="330"/>
      <c r="BU42" s="330"/>
      <c r="BV42" s="323"/>
      <c r="BW42" s="329">
        <f t="shared" si="2"/>
        <v>20</v>
      </c>
      <c r="BX42" s="329"/>
      <c r="BY42" s="330" t="str">
        <f>IF('各会計、関係団体の財政状況及び健全化判断比率'!B76="","",'各会計、関係団体の財政状況及び健全化判断比率'!B76)</f>
        <v>沖縄県後期高齢者医療広域連合（特別会計）</v>
      </c>
      <c r="BZ42" s="330"/>
      <c r="CA42" s="330"/>
      <c r="CB42" s="330"/>
      <c r="CC42" s="330"/>
      <c r="CD42" s="330"/>
      <c r="CE42" s="330"/>
      <c r="CF42" s="330"/>
      <c r="CG42" s="330"/>
      <c r="CH42" s="330"/>
      <c r="CI42" s="330"/>
      <c r="CJ42" s="330"/>
      <c r="CK42" s="330"/>
      <c r="CL42" s="330"/>
      <c r="CM42" s="330"/>
      <c r="CN42" s="323"/>
      <c r="CO42" s="329" t="str">
        <f t="shared" si="3"/>
        <v/>
      </c>
      <c r="CP42" s="329"/>
      <c r="CQ42" s="330" t="str">
        <f>IF('各会計、関係団体の財政状況及び健全化判断比率'!BS15="","",'各会計、関係団体の財政状況及び健全化判断比率'!BS15)</f>
        <v/>
      </c>
      <c r="CR42" s="330"/>
      <c r="CS42" s="330"/>
      <c r="CT42" s="330"/>
      <c r="CU42" s="330"/>
      <c r="CV42" s="330"/>
      <c r="CW42" s="330"/>
      <c r="CX42" s="330"/>
      <c r="CY42" s="330"/>
      <c r="CZ42" s="330"/>
      <c r="DA42" s="330"/>
      <c r="DB42" s="330"/>
      <c r="DC42" s="330"/>
      <c r="DD42" s="330"/>
      <c r="DE42" s="330"/>
      <c r="DF42" s="320"/>
      <c r="DG42" s="331" t="str">
        <f>IF('各会計、関係団体の財政状況及び健全化判断比率'!BR15="","",'各会計、関係団体の財政状況及び健全化判断比率'!BR15)</f>
        <v/>
      </c>
      <c r="DH42" s="331"/>
      <c r="DI42" s="328"/>
      <c r="DJ42" s="64"/>
      <c r="DK42" s="64"/>
      <c r="DL42" s="64"/>
      <c r="DM42" s="64"/>
      <c r="DN42" s="64"/>
      <c r="DO42" s="64"/>
    </row>
    <row r="43" spans="1:119" ht="32.25" customHeight="1" x14ac:dyDescent="0.15">
      <c r="A43" s="64"/>
      <c r="B43" s="322"/>
      <c r="C43" s="329" t="str">
        <f t="shared" si="5"/>
        <v/>
      </c>
      <c r="D43" s="329"/>
      <c r="E43" s="330" t="str">
        <f>IF('各会計、関係団体の財政状況及び健全化判断比率'!B16="","",'各会計、関係団体の財政状況及び健全化判断比率'!B16)</f>
        <v/>
      </c>
      <c r="F43" s="330"/>
      <c r="G43" s="330"/>
      <c r="H43" s="330"/>
      <c r="I43" s="330"/>
      <c r="J43" s="330"/>
      <c r="K43" s="330"/>
      <c r="L43" s="330"/>
      <c r="M43" s="330"/>
      <c r="N43" s="330"/>
      <c r="O43" s="330"/>
      <c r="P43" s="330"/>
      <c r="Q43" s="330"/>
      <c r="R43" s="330"/>
      <c r="S43" s="330"/>
      <c r="T43" s="323"/>
      <c r="U43" s="329" t="str">
        <f t="shared" si="4"/>
        <v/>
      </c>
      <c r="V43" s="329"/>
      <c r="W43" s="330"/>
      <c r="X43" s="330"/>
      <c r="Y43" s="330"/>
      <c r="Z43" s="330"/>
      <c r="AA43" s="330"/>
      <c r="AB43" s="330"/>
      <c r="AC43" s="330"/>
      <c r="AD43" s="330"/>
      <c r="AE43" s="330"/>
      <c r="AF43" s="330"/>
      <c r="AG43" s="330"/>
      <c r="AH43" s="330"/>
      <c r="AI43" s="330"/>
      <c r="AJ43" s="330"/>
      <c r="AK43" s="330"/>
      <c r="AL43" s="323"/>
      <c r="AM43" s="329" t="str">
        <f t="shared" si="0"/>
        <v/>
      </c>
      <c r="AN43" s="329"/>
      <c r="AO43" s="330"/>
      <c r="AP43" s="330"/>
      <c r="AQ43" s="330"/>
      <c r="AR43" s="330"/>
      <c r="AS43" s="330"/>
      <c r="AT43" s="330"/>
      <c r="AU43" s="330"/>
      <c r="AV43" s="330"/>
      <c r="AW43" s="330"/>
      <c r="AX43" s="330"/>
      <c r="AY43" s="330"/>
      <c r="AZ43" s="330"/>
      <c r="BA43" s="330"/>
      <c r="BB43" s="330"/>
      <c r="BC43" s="330"/>
      <c r="BD43" s="323"/>
      <c r="BE43" s="329" t="str">
        <f t="shared" si="1"/>
        <v/>
      </c>
      <c r="BF43" s="329"/>
      <c r="BG43" s="330"/>
      <c r="BH43" s="330"/>
      <c r="BI43" s="330"/>
      <c r="BJ43" s="330"/>
      <c r="BK43" s="330"/>
      <c r="BL43" s="330"/>
      <c r="BM43" s="330"/>
      <c r="BN43" s="330"/>
      <c r="BO43" s="330"/>
      <c r="BP43" s="330"/>
      <c r="BQ43" s="330"/>
      <c r="BR43" s="330"/>
      <c r="BS43" s="330"/>
      <c r="BT43" s="330"/>
      <c r="BU43" s="330"/>
      <c r="BV43" s="323"/>
      <c r="BW43" s="329">
        <f t="shared" si="2"/>
        <v>21</v>
      </c>
      <c r="BX43" s="329"/>
      <c r="BY43" s="330" t="str">
        <f>IF('各会計、関係団体の財政状況及び健全化判断比率'!B77="","",'各会計、関係団体の財政状況及び健全化判断比率'!B77)</f>
        <v>沖縄県市町村総合事務組合</v>
      </c>
      <c r="BZ43" s="330"/>
      <c r="CA43" s="330"/>
      <c r="CB43" s="330"/>
      <c r="CC43" s="330"/>
      <c r="CD43" s="330"/>
      <c r="CE43" s="330"/>
      <c r="CF43" s="330"/>
      <c r="CG43" s="330"/>
      <c r="CH43" s="330"/>
      <c r="CI43" s="330"/>
      <c r="CJ43" s="330"/>
      <c r="CK43" s="330"/>
      <c r="CL43" s="330"/>
      <c r="CM43" s="330"/>
      <c r="CN43" s="323"/>
      <c r="CO43" s="329" t="str">
        <f t="shared" si="3"/>
        <v/>
      </c>
      <c r="CP43" s="329"/>
      <c r="CQ43" s="330" t="str">
        <f>IF('各会計、関係団体の財政状況及び健全化判断比率'!BS16="","",'各会計、関係団体の財政状況及び健全化判断比率'!BS16)</f>
        <v/>
      </c>
      <c r="CR43" s="330"/>
      <c r="CS43" s="330"/>
      <c r="CT43" s="330"/>
      <c r="CU43" s="330"/>
      <c r="CV43" s="330"/>
      <c r="CW43" s="330"/>
      <c r="CX43" s="330"/>
      <c r="CY43" s="330"/>
      <c r="CZ43" s="330"/>
      <c r="DA43" s="330"/>
      <c r="DB43" s="330"/>
      <c r="DC43" s="330"/>
      <c r="DD43" s="330"/>
      <c r="DE43" s="330"/>
      <c r="DF43" s="320"/>
      <c r="DG43" s="331" t="str">
        <f>IF('各会計、関係団体の財政状況及び健全化判断比率'!BR16="","",'各会計、関係団体の財政状況及び健全化判断比率'!BR16)</f>
        <v/>
      </c>
      <c r="DH43" s="331"/>
      <c r="DI43" s="328"/>
      <c r="DJ43" s="64"/>
      <c r="DK43" s="64"/>
      <c r="DL43" s="64"/>
      <c r="DM43" s="64"/>
      <c r="DN43" s="64"/>
      <c r="DO43" s="64"/>
    </row>
    <row r="44" spans="1:119" ht="13.5" customHeight="1" thickBot="1" x14ac:dyDescent="0.2">
      <c r="A44" s="64"/>
      <c r="B44" s="332"/>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c r="AW44" s="333"/>
      <c r="AX44" s="333"/>
      <c r="AY44" s="333"/>
      <c r="AZ44" s="333"/>
      <c r="BA44" s="333"/>
      <c r="BB44" s="333"/>
      <c r="BC44" s="333"/>
      <c r="BD44" s="333"/>
      <c r="BE44" s="333"/>
      <c r="BF44" s="333"/>
      <c r="BG44" s="333"/>
      <c r="BH44" s="333"/>
      <c r="BI44" s="333"/>
      <c r="BJ44" s="333"/>
      <c r="BK44" s="333"/>
      <c r="BL44" s="333"/>
      <c r="BM44" s="333"/>
      <c r="BN44" s="333"/>
      <c r="BO44" s="333"/>
      <c r="BP44" s="333"/>
      <c r="BQ44" s="333"/>
      <c r="BR44" s="333"/>
      <c r="BS44" s="333"/>
      <c r="BT44" s="333"/>
      <c r="BU44" s="333"/>
      <c r="BV44" s="333"/>
      <c r="BW44" s="333"/>
      <c r="BX44" s="333"/>
      <c r="BY44" s="333"/>
      <c r="BZ44" s="333"/>
      <c r="CA44" s="333"/>
      <c r="CB44" s="333"/>
      <c r="CC44" s="333"/>
      <c r="CD44" s="333"/>
      <c r="CE44" s="333"/>
      <c r="CF44" s="333"/>
      <c r="CG44" s="333"/>
      <c r="CH44" s="333"/>
      <c r="CI44" s="333"/>
      <c r="CJ44" s="333"/>
      <c r="CK44" s="333"/>
      <c r="CL44" s="333"/>
      <c r="CM44" s="333"/>
      <c r="CN44" s="333"/>
      <c r="CO44" s="333"/>
      <c r="CP44" s="333"/>
      <c r="CQ44" s="333"/>
      <c r="CR44" s="333"/>
      <c r="CS44" s="333"/>
      <c r="CT44" s="333"/>
      <c r="CU44" s="333"/>
      <c r="CV44" s="333"/>
      <c r="CW44" s="333"/>
      <c r="CX44" s="333"/>
      <c r="CY44" s="333"/>
      <c r="CZ44" s="333"/>
      <c r="DA44" s="333"/>
      <c r="DB44" s="333"/>
      <c r="DC44" s="333"/>
      <c r="DD44" s="333"/>
      <c r="DE44" s="333"/>
      <c r="DF44" s="333"/>
      <c r="DG44" s="333"/>
      <c r="DH44" s="333"/>
      <c r="DI44" s="334"/>
      <c r="DJ44" s="64"/>
      <c r="DK44" s="64"/>
      <c r="DL44" s="64"/>
      <c r="DM44" s="64"/>
      <c r="DN44" s="64"/>
      <c r="DO44" s="64"/>
    </row>
    <row r="45" spans="1:119" x14ac:dyDescent="0.15">
      <c r="A45" s="64"/>
      <c r="B45" s="64"/>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row>
    <row r="46" spans="1:119" x14ac:dyDescent="0.15">
      <c r="B46" s="64" t="s">
        <v>138</v>
      </c>
      <c r="C46" s="64"/>
      <c r="D46" s="64"/>
      <c r="E46" s="64" t="s">
        <v>139</v>
      </c>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row>
    <row r="47" spans="1:119" x14ac:dyDescent="0.15">
      <c r="B47" s="64"/>
      <c r="C47" s="64"/>
      <c r="D47" s="64"/>
      <c r="E47" s="64" t="s">
        <v>140</v>
      </c>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row>
    <row r="48" spans="1:119" x14ac:dyDescent="0.15">
      <c r="B48" s="64"/>
      <c r="C48" s="64"/>
      <c r="D48" s="64"/>
      <c r="E48" s="64" t="s">
        <v>141</v>
      </c>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row>
    <row r="49" spans="5:5" x14ac:dyDescent="0.15">
      <c r="E49" s="335" t="s">
        <v>142</v>
      </c>
    </row>
    <row r="50" spans="5:5" x14ac:dyDescent="0.15">
      <c r="E50" s="67" t="s">
        <v>143</v>
      </c>
    </row>
    <row r="51" spans="5:5" x14ac:dyDescent="0.15">
      <c r="E51" s="67" t="s">
        <v>144</v>
      </c>
    </row>
    <row r="52" spans="5:5" x14ac:dyDescent="0.15">
      <c r="E52" s="67" t="s">
        <v>145</v>
      </c>
    </row>
    <row r="53" spans="5:5" x14ac:dyDescent="0.15"/>
    <row r="54" spans="5:5" x14ac:dyDescent="0.15"/>
    <row r="55" spans="5:5" x14ac:dyDescent="0.15"/>
    <row r="56" spans="5:5" x14ac:dyDescent="0.15"/>
  </sheetData>
  <sheetProtection algorithmName="SHA-512" hashValue="rxhue0j8r+H+pMpKj4o/6/jokrz24iGHSAi5jBv9R1oZ/l02MpnZmnyDskRTaFoyIvOJTB4rhoj9YpJxbavuJg==" saltValue="hGaW+XkC8378B8DwKubhMw=="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1183E7-3032-4C7B-9E56-0C7A7DA2660B}">
  <sheetPr>
    <pageSetUpPr fitToPage="1"/>
  </sheetPr>
  <dimension ref="A1:P45"/>
  <sheetViews>
    <sheetView showGridLines="0" zoomScaleSheetLayoutView="100" workbookViewId="0">
      <selection activeCell="W22" sqref="W22:BU33"/>
    </sheetView>
  </sheetViews>
  <sheetFormatPr defaultColWidth="0" defaultRowHeight="12.95" customHeight="1" zeroHeight="1" x14ac:dyDescent="0.15"/>
  <cols>
    <col min="1" max="1" width="6.625" style="1102" customWidth="1"/>
    <col min="2" max="2" width="11" style="1102" customWidth="1"/>
    <col min="3" max="3" width="17" style="1102" customWidth="1"/>
    <col min="4" max="5" width="16.625" style="1102" customWidth="1"/>
    <col min="6" max="15" width="15" style="1102" customWidth="1"/>
    <col min="16" max="16" width="24" style="1102" customWidth="1"/>
    <col min="17" max="16384" width="0" style="1102" hidden="1"/>
  </cols>
  <sheetData>
    <row r="1" spans="1:16" ht="16.5" customHeight="1" x14ac:dyDescent="0.15">
      <c r="A1" s="1101"/>
      <c r="B1" s="1101"/>
      <c r="C1" s="1101"/>
      <c r="D1" s="1101"/>
      <c r="E1" s="1101"/>
      <c r="F1" s="1101"/>
      <c r="G1" s="1101"/>
      <c r="H1" s="1101"/>
      <c r="I1" s="1101"/>
      <c r="J1" s="1101"/>
      <c r="K1" s="1101"/>
      <c r="L1" s="1101"/>
      <c r="M1" s="1101"/>
      <c r="N1" s="1101"/>
      <c r="O1" s="1101"/>
      <c r="P1" s="1101"/>
    </row>
    <row r="2" spans="1:16" ht="16.5" customHeight="1" x14ac:dyDescent="0.15">
      <c r="A2" s="1101"/>
      <c r="B2" s="1101"/>
      <c r="C2" s="1101"/>
      <c r="D2" s="1101"/>
      <c r="E2" s="1101"/>
      <c r="F2" s="1101"/>
      <c r="G2" s="1101"/>
      <c r="H2" s="1101"/>
      <c r="I2" s="1101"/>
      <c r="J2" s="1101"/>
      <c r="K2" s="1101"/>
      <c r="L2" s="1101"/>
      <c r="M2" s="1101"/>
      <c r="N2" s="1101"/>
      <c r="O2" s="1101"/>
      <c r="P2" s="1101"/>
    </row>
    <row r="3" spans="1:16" ht="16.5" customHeight="1" x14ac:dyDescent="0.15">
      <c r="A3" s="1101"/>
      <c r="B3" s="1101"/>
      <c r="C3" s="1101"/>
      <c r="D3" s="1101"/>
      <c r="E3" s="1101"/>
      <c r="F3" s="1101"/>
      <c r="G3" s="1101"/>
      <c r="H3" s="1101"/>
      <c r="I3" s="1101"/>
      <c r="J3" s="1101"/>
      <c r="K3" s="1101"/>
      <c r="L3" s="1101"/>
      <c r="M3" s="1101"/>
      <c r="N3" s="1101"/>
      <c r="O3" s="1101"/>
      <c r="P3" s="1101"/>
    </row>
    <row r="4" spans="1:16" ht="16.5" customHeight="1" x14ac:dyDescent="0.15">
      <c r="A4" s="1101"/>
      <c r="B4" s="1101"/>
      <c r="C4" s="1101"/>
      <c r="D4" s="1101"/>
      <c r="E4" s="1101"/>
      <c r="F4" s="1101"/>
      <c r="G4" s="1101"/>
      <c r="H4" s="1101"/>
      <c r="I4" s="1101"/>
      <c r="J4" s="1101"/>
      <c r="K4" s="1101"/>
      <c r="L4" s="1101"/>
      <c r="M4" s="1101"/>
      <c r="N4" s="1101"/>
      <c r="O4" s="1101"/>
      <c r="P4" s="1101"/>
    </row>
    <row r="5" spans="1:16" ht="16.5" customHeight="1" x14ac:dyDescent="0.15">
      <c r="A5" s="1101"/>
      <c r="B5" s="1101"/>
      <c r="C5" s="1101"/>
      <c r="D5" s="1101"/>
      <c r="E5" s="1101"/>
      <c r="F5" s="1101"/>
      <c r="G5" s="1101"/>
      <c r="H5" s="1101"/>
      <c r="I5" s="1101"/>
      <c r="J5" s="1101"/>
      <c r="K5" s="1101"/>
      <c r="L5" s="1101"/>
      <c r="M5" s="1101"/>
      <c r="N5" s="1101"/>
      <c r="O5" s="1101"/>
      <c r="P5" s="1101"/>
    </row>
    <row r="6" spans="1:16" ht="16.5" customHeight="1" x14ac:dyDescent="0.15">
      <c r="A6" s="1101"/>
      <c r="B6" s="1101"/>
      <c r="C6" s="1101"/>
      <c r="D6" s="1101"/>
      <c r="E6" s="1101"/>
      <c r="F6" s="1101"/>
      <c r="G6" s="1101"/>
      <c r="H6" s="1101"/>
      <c r="I6" s="1101"/>
      <c r="J6" s="1101"/>
      <c r="K6" s="1101"/>
      <c r="L6" s="1101"/>
      <c r="M6" s="1101"/>
      <c r="N6" s="1101"/>
      <c r="O6" s="1101"/>
      <c r="P6" s="1101"/>
    </row>
    <row r="7" spans="1:16" ht="16.5" customHeight="1" x14ac:dyDescent="0.15">
      <c r="A7" s="1101"/>
      <c r="B7" s="1101"/>
      <c r="C7" s="1101"/>
      <c r="D7" s="1101"/>
      <c r="E7" s="1101"/>
      <c r="F7" s="1101"/>
      <c r="G7" s="1101"/>
      <c r="H7" s="1101"/>
      <c r="I7" s="1101"/>
      <c r="J7" s="1101"/>
      <c r="K7" s="1101"/>
      <c r="L7" s="1101"/>
      <c r="M7" s="1101"/>
      <c r="N7" s="1101"/>
      <c r="O7" s="1101"/>
      <c r="P7" s="1101"/>
    </row>
    <row r="8" spans="1:16" ht="16.5" customHeight="1" x14ac:dyDescent="0.15">
      <c r="A8" s="1101"/>
      <c r="B8" s="1101"/>
      <c r="C8" s="1101"/>
      <c r="D8" s="1101"/>
      <c r="E8" s="1101"/>
      <c r="F8" s="1101"/>
      <c r="G8" s="1101"/>
      <c r="H8" s="1101"/>
      <c r="I8" s="1101"/>
      <c r="J8" s="1101"/>
      <c r="K8" s="1101"/>
      <c r="L8" s="1101"/>
      <c r="M8" s="1101"/>
      <c r="N8" s="1101"/>
      <c r="O8" s="1101"/>
      <c r="P8" s="1101"/>
    </row>
    <row r="9" spans="1:16" ht="16.5" customHeight="1" x14ac:dyDescent="0.15">
      <c r="A9" s="1101"/>
      <c r="B9" s="1101"/>
      <c r="C9" s="1101"/>
      <c r="D9" s="1101"/>
      <c r="E9" s="1101"/>
      <c r="F9" s="1101"/>
      <c r="G9" s="1101"/>
      <c r="H9" s="1101"/>
      <c r="I9" s="1101"/>
      <c r="J9" s="1101"/>
      <c r="K9" s="1101"/>
      <c r="L9" s="1101"/>
      <c r="M9" s="1101"/>
      <c r="N9" s="1101"/>
      <c r="O9" s="1101"/>
      <c r="P9" s="1101"/>
    </row>
    <row r="10" spans="1:16" ht="16.5" customHeight="1" x14ac:dyDescent="0.15">
      <c r="A10" s="1101"/>
      <c r="B10" s="1101"/>
      <c r="C10" s="1101"/>
      <c r="D10" s="1101"/>
      <c r="E10" s="1101"/>
      <c r="F10" s="1101"/>
      <c r="G10" s="1101"/>
      <c r="H10" s="1101"/>
      <c r="I10" s="1101"/>
      <c r="J10" s="1101"/>
      <c r="K10" s="1101"/>
      <c r="L10" s="1101"/>
      <c r="M10" s="1101"/>
      <c r="N10" s="1101"/>
      <c r="O10" s="1101"/>
      <c r="P10" s="1101"/>
    </row>
    <row r="11" spans="1:16" ht="16.5" customHeight="1" x14ac:dyDescent="0.15">
      <c r="A11" s="1101"/>
      <c r="B11" s="1101"/>
      <c r="C11" s="1101"/>
      <c r="D11" s="1101"/>
      <c r="E11" s="1101"/>
      <c r="F11" s="1101"/>
      <c r="G11" s="1101"/>
      <c r="H11" s="1101"/>
      <c r="I11" s="1101"/>
      <c r="J11" s="1101"/>
      <c r="K11" s="1101"/>
      <c r="L11" s="1101"/>
      <c r="M11" s="1101"/>
      <c r="N11" s="1101"/>
      <c r="O11" s="1101"/>
      <c r="P11" s="1101"/>
    </row>
    <row r="12" spans="1:16" ht="16.5" customHeight="1" x14ac:dyDescent="0.15">
      <c r="A12" s="1101"/>
      <c r="B12" s="1101"/>
      <c r="C12" s="1101"/>
      <c r="D12" s="1101"/>
      <c r="E12" s="1101"/>
      <c r="F12" s="1101"/>
      <c r="G12" s="1101"/>
      <c r="H12" s="1101"/>
      <c r="I12" s="1101"/>
      <c r="J12" s="1101"/>
      <c r="K12" s="1101"/>
      <c r="L12" s="1101"/>
      <c r="M12" s="1101"/>
      <c r="N12" s="1101"/>
      <c r="O12" s="1101"/>
      <c r="P12" s="1101"/>
    </row>
    <row r="13" spans="1:16" ht="16.5" customHeight="1" x14ac:dyDescent="0.15">
      <c r="A13" s="1101"/>
      <c r="B13" s="1101"/>
      <c r="C13" s="1101"/>
      <c r="D13" s="1101"/>
      <c r="E13" s="1101"/>
      <c r="F13" s="1101"/>
      <c r="G13" s="1101"/>
      <c r="H13" s="1101"/>
      <c r="I13" s="1101"/>
      <c r="J13" s="1101"/>
      <c r="K13" s="1101"/>
      <c r="L13" s="1101"/>
      <c r="M13" s="1101"/>
      <c r="N13" s="1101"/>
      <c r="O13" s="1101"/>
      <c r="P13" s="1101"/>
    </row>
    <row r="14" spans="1:16" ht="16.5" customHeight="1" x14ac:dyDescent="0.15">
      <c r="A14" s="1101"/>
      <c r="B14" s="1101"/>
      <c r="C14" s="1101"/>
      <c r="D14" s="1101"/>
      <c r="E14" s="1101"/>
      <c r="F14" s="1101"/>
      <c r="G14" s="1101"/>
      <c r="H14" s="1101"/>
      <c r="I14" s="1101"/>
      <c r="J14" s="1101"/>
      <c r="K14" s="1101"/>
      <c r="L14" s="1101"/>
      <c r="M14" s="1101"/>
      <c r="N14" s="1101"/>
      <c r="O14" s="1101"/>
      <c r="P14" s="1101"/>
    </row>
    <row r="15" spans="1:16" ht="16.5" customHeight="1" x14ac:dyDescent="0.15">
      <c r="A15" s="1101"/>
      <c r="B15" s="1101"/>
      <c r="C15" s="1101"/>
      <c r="D15" s="1101"/>
      <c r="E15" s="1101"/>
      <c r="F15" s="1101"/>
      <c r="G15" s="1101"/>
      <c r="H15" s="1101"/>
      <c r="I15" s="1101"/>
      <c r="J15" s="1101"/>
      <c r="K15" s="1101"/>
      <c r="L15" s="1101"/>
      <c r="M15" s="1101"/>
      <c r="N15" s="1101"/>
      <c r="O15" s="1101"/>
      <c r="P15" s="1101"/>
    </row>
    <row r="16" spans="1:16" ht="16.5" customHeight="1" x14ac:dyDescent="0.15">
      <c r="A16" s="1101"/>
      <c r="B16" s="1101"/>
      <c r="C16" s="1101"/>
      <c r="D16" s="1101"/>
      <c r="E16" s="1101"/>
      <c r="F16" s="1101"/>
      <c r="G16" s="1101"/>
      <c r="H16" s="1101"/>
      <c r="I16" s="1101"/>
      <c r="J16" s="1101"/>
      <c r="K16" s="1101"/>
      <c r="L16" s="1101"/>
      <c r="M16" s="1101"/>
      <c r="N16" s="1101"/>
      <c r="O16" s="1101"/>
      <c r="P16" s="1101"/>
    </row>
    <row r="17" spans="1:16" ht="16.5" customHeight="1" x14ac:dyDescent="0.15">
      <c r="A17" s="1101"/>
      <c r="B17" s="1101"/>
      <c r="C17" s="1101"/>
      <c r="D17" s="1101"/>
      <c r="E17" s="1101"/>
      <c r="F17" s="1101"/>
      <c r="G17" s="1101"/>
      <c r="H17" s="1101"/>
      <c r="I17" s="1101"/>
      <c r="J17" s="1101"/>
      <c r="K17" s="1101"/>
      <c r="L17" s="1101"/>
      <c r="M17" s="1101"/>
      <c r="N17" s="1101"/>
      <c r="O17" s="1101"/>
      <c r="P17" s="1101"/>
    </row>
    <row r="18" spans="1:16" ht="16.5" customHeight="1" x14ac:dyDescent="0.15">
      <c r="A18" s="1101"/>
      <c r="B18" s="1101"/>
      <c r="C18" s="1101"/>
      <c r="D18" s="1101"/>
      <c r="E18" s="1101"/>
      <c r="F18" s="1101"/>
      <c r="G18" s="1101"/>
      <c r="H18" s="1101"/>
      <c r="I18" s="1101"/>
      <c r="J18" s="1101"/>
      <c r="K18" s="1101"/>
      <c r="L18" s="1101"/>
      <c r="M18" s="1101"/>
      <c r="N18" s="1101"/>
      <c r="O18" s="1101"/>
      <c r="P18" s="1101"/>
    </row>
    <row r="19" spans="1:16" ht="16.5" customHeight="1" x14ac:dyDescent="0.15">
      <c r="A19" s="1101"/>
      <c r="B19" s="1101"/>
      <c r="C19" s="1101"/>
      <c r="D19" s="1101"/>
      <c r="E19" s="1101"/>
      <c r="F19" s="1101"/>
      <c r="G19" s="1101"/>
      <c r="H19" s="1101"/>
      <c r="I19" s="1101"/>
      <c r="J19" s="1101"/>
      <c r="K19" s="1101"/>
      <c r="L19" s="1101"/>
      <c r="M19" s="1101"/>
      <c r="N19" s="1101"/>
      <c r="O19" s="1101"/>
      <c r="P19" s="1101"/>
    </row>
    <row r="20" spans="1:16" ht="16.5" customHeight="1" x14ac:dyDescent="0.15">
      <c r="A20" s="1101"/>
      <c r="B20" s="1101"/>
      <c r="C20" s="1101"/>
      <c r="D20" s="1101"/>
      <c r="E20" s="1101"/>
      <c r="F20" s="1101"/>
      <c r="G20" s="1101"/>
      <c r="H20" s="1101"/>
      <c r="I20" s="1101"/>
      <c r="J20" s="1101"/>
      <c r="K20" s="1101"/>
      <c r="L20" s="1101"/>
      <c r="M20" s="1101"/>
      <c r="N20" s="1101"/>
      <c r="O20" s="1101"/>
      <c r="P20" s="1101"/>
    </row>
    <row r="21" spans="1:16" ht="16.5" customHeight="1" x14ac:dyDescent="0.15">
      <c r="A21" s="1101"/>
      <c r="B21" s="1101"/>
      <c r="C21" s="1101"/>
      <c r="D21" s="1101"/>
      <c r="E21" s="1101"/>
      <c r="F21" s="1101"/>
      <c r="G21" s="1101"/>
      <c r="H21" s="1101"/>
      <c r="I21" s="1101"/>
      <c r="J21" s="1101"/>
      <c r="K21" s="1101"/>
      <c r="L21" s="1101"/>
      <c r="M21" s="1101"/>
      <c r="N21" s="1101"/>
      <c r="O21" s="1101"/>
      <c r="P21" s="1101"/>
    </row>
    <row r="22" spans="1:16" ht="16.5" customHeight="1" x14ac:dyDescent="0.15">
      <c r="A22" s="1101"/>
      <c r="B22" s="1101"/>
      <c r="C22" s="1101"/>
      <c r="D22" s="1101"/>
      <c r="E22" s="1101"/>
      <c r="F22" s="1101"/>
      <c r="G22" s="1101"/>
      <c r="H22" s="1101"/>
      <c r="I22" s="1101"/>
      <c r="J22" s="1101"/>
      <c r="K22" s="1101"/>
      <c r="L22" s="1101"/>
      <c r="M22" s="1101"/>
      <c r="N22" s="1101"/>
      <c r="O22" s="1101"/>
      <c r="P22" s="1101"/>
    </row>
    <row r="23" spans="1:16" ht="16.5" customHeight="1" x14ac:dyDescent="0.15">
      <c r="A23" s="1101"/>
      <c r="B23" s="1101"/>
      <c r="C23" s="1101"/>
      <c r="D23" s="1101"/>
      <c r="E23" s="1101"/>
      <c r="F23" s="1101"/>
      <c r="G23" s="1101"/>
      <c r="H23" s="1101"/>
      <c r="I23" s="1101"/>
      <c r="J23" s="1101"/>
      <c r="K23" s="1101"/>
      <c r="L23" s="1101"/>
      <c r="M23" s="1101"/>
      <c r="N23" s="1101"/>
      <c r="O23" s="1101"/>
      <c r="P23" s="1101"/>
    </row>
    <row r="24" spans="1:16" ht="16.5" customHeight="1" x14ac:dyDescent="0.15">
      <c r="A24" s="1101"/>
      <c r="B24" s="1101"/>
      <c r="C24" s="1101"/>
      <c r="D24" s="1101"/>
      <c r="E24" s="1101"/>
      <c r="F24" s="1101"/>
      <c r="G24" s="1101"/>
      <c r="H24" s="1101"/>
      <c r="I24" s="1101"/>
      <c r="J24" s="1101"/>
      <c r="K24" s="1101"/>
      <c r="L24" s="1101"/>
      <c r="M24" s="1101"/>
      <c r="N24" s="1101"/>
      <c r="O24" s="1101"/>
      <c r="P24" s="1101"/>
    </row>
    <row r="25" spans="1:16" ht="16.5" customHeight="1" x14ac:dyDescent="0.15">
      <c r="A25" s="1101"/>
      <c r="B25" s="1101"/>
      <c r="C25" s="1101"/>
      <c r="D25" s="1101"/>
      <c r="E25" s="1101"/>
      <c r="F25" s="1101"/>
      <c r="G25" s="1101"/>
      <c r="H25" s="1101"/>
      <c r="I25" s="1101"/>
      <c r="J25" s="1101"/>
      <c r="K25" s="1101"/>
      <c r="L25" s="1101"/>
      <c r="M25" s="1101"/>
      <c r="N25" s="1101"/>
      <c r="O25" s="1101"/>
      <c r="P25" s="1101"/>
    </row>
    <row r="26" spans="1:16" ht="16.5" customHeight="1" x14ac:dyDescent="0.15">
      <c r="A26" s="1101"/>
      <c r="B26" s="1101"/>
      <c r="C26" s="1101"/>
      <c r="D26" s="1101"/>
      <c r="E26" s="1101"/>
      <c r="F26" s="1101"/>
      <c r="G26" s="1101"/>
      <c r="H26" s="1101"/>
      <c r="I26" s="1101"/>
      <c r="J26" s="1101"/>
      <c r="K26" s="1101"/>
      <c r="L26" s="1101"/>
      <c r="M26" s="1101"/>
      <c r="N26" s="1101"/>
      <c r="O26" s="1101"/>
      <c r="P26" s="1101"/>
    </row>
    <row r="27" spans="1:16" ht="16.5" customHeight="1" x14ac:dyDescent="0.15">
      <c r="A27" s="1101"/>
      <c r="B27" s="1101"/>
      <c r="C27" s="1101"/>
      <c r="D27" s="1101"/>
      <c r="E27" s="1101"/>
      <c r="F27" s="1101"/>
      <c r="G27" s="1101"/>
      <c r="H27" s="1101"/>
      <c r="I27" s="1101"/>
      <c r="J27" s="1101"/>
      <c r="K27" s="1101"/>
      <c r="L27" s="1101"/>
      <c r="M27" s="1101"/>
      <c r="N27" s="1101"/>
      <c r="O27" s="1101"/>
      <c r="P27" s="1101"/>
    </row>
    <row r="28" spans="1:16" ht="16.5" customHeight="1" x14ac:dyDescent="0.15">
      <c r="A28" s="1101"/>
      <c r="B28" s="1101"/>
      <c r="C28" s="1101"/>
      <c r="D28" s="1101"/>
      <c r="E28" s="1101"/>
      <c r="F28" s="1101"/>
      <c r="G28" s="1101"/>
      <c r="H28" s="1101"/>
      <c r="I28" s="1101"/>
      <c r="J28" s="1101"/>
      <c r="K28" s="1101"/>
      <c r="L28" s="1101"/>
      <c r="M28" s="1101"/>
      <c r="N28" s="1101"/>
      <c r="O28" s="1101"/>
      <c r="P28" s="1101"/>
    </row>
    <row r="29" spans="1:16" ht="16.5" customHeight="1" x14ac:dyDescent="0.15">
      <c r="A29" s="1101"/>
      <c r="B29" s="1101"/>
      <c r="C29" s="1101"/>
      <c r="D29" s="1101"/>
      <c r="E29" s="1101"/>
      <c r="F29" s="1101"/>
      <c r="G29" s="1101"/>
      <c r="H29" s="1101"/>
      <c r="I29" s="1101"/>
      <c r="J29" s="1101"/>
      <c r="K29" s="1101"/>
      <c r="L29" s="1101"/>
      <c r="M29" s="1101"/>
      <c r="N29" s="1101"/>
      <c r="O29" s="1101"/>
      <c r="P29" s="1101"/>
    </row>
    <row r="30" spans="1:16" ht="16.5" customHeight="1" x14ac:dyDescent="0.15">
      <c r="A30" s="1101"/>
      <c r="B30" s="1101"/>
      <c r="C30" s="1101"/>
      <c r="D30" s="1101"/>
      <c r="E30" s="1101"/>
      <c r="F30" s="1101"/>
      <c r="G30" s="1101"/>
      <c r="H30" s="1101"/>
      <c r="I30" s="1101"/>
      <c r="J30" s="1101"/>
      <c r="K30" s="1101"/>
      <c r="L30" s="1101"/>
      <c r="M30" s="1101"/>
      <c r="N30" s="1101"/>
      <c r="O30" s="1101"/>
      <c r="P30" s="1101"/>
    </row>
    <row r="31" spans="1:16" ht="16.5" customHeight="1" x14ac:dyDescent="0.15">
      <c r="A31" s="1101"/>
      <c r="B31" s="1101"/>
      <c r="C31" s="1101"/>
      <c r="D31" s="1101"/>
      <c r="E31" s="1101"/>
      <c r="F31" s="1101"/>
      <c r="G31" s="1101"/>
      <c r="H31" s="1101"/>
      <c r="I31" s="1101"/>
      <c r="J31" s="1101"/>
      <c r="K31" s="1101"/>
      <c r="L31" s="1101"/>
      <c r="M31" s="1101"/>
      <c r="N31" s="1101"/>
      <c r="O31" s="1101"/>
      <c r="P31" s="1101"/>
    </row>
    <row r="32" spans="1:16" ht="31.5" customHeight="1" thickBot="1" x14ac:dyDescent="0.2">
      <c r="A32" s="1101"/>
      <c r="B32" s="1101"/>
      <c r="C32" s="1101"/>
      <c r="D32" s="1101"/>
      <c r="E32" s="1101"/>
      <c r="F32" s="1101"/>
      <c r="G32" s="1101"/>
      <c r="H32" s="1101"/>
      <c r="I32" s="1101"/>
      <c r="J32" s="1103" t="s">
        <v>491</v>
      </c>
      <c r="K32" s="1101"/>
      <c r="L32" s="1101"/>
      <c r="M32" s="1101"/>
      <c r="N32" s="1101"/>
      <c r="O32" s="1101"/>
      <c r="P32" s="1101"/>
    </row>
    <row r="33" spans="1:16" ht="39" customHeight="1" thickBot="1" x14ac:dyDescent="0.25">
      <c r="A33" s="1101"/>
      <c r="B33" s="1104" t="s">
        <v>499</v>
      </c>
      <c r="C33" s="1105"/>
      <c r="D33" s="1105"/>
      <c r="E33" s="1106" t="s">
        <v>492</v>
      </c>
      <c r="F33" s="1107" t="s">
        <v>4</v>
      </c>
      <c r="G33" s="1108" t="s">
        <v>5</v>
      </c>
      <c r="H33" s="1108" t="s">
        <v>6</v>
      </c>
      <c r="I33" s="1108" t="s">
        <v>7</v>
      </c>
      <c r="J33" s="1109" t="s">
        <v>8</v>
      </c>
      <c r="K33" s="1101"/>
      <c r="L33" s="1101"/>
      <c r="M33" s="1101"/>
      <c r="N33" s="1101"/>
      <c r="O33" s="1101"/>
      <c r="P33" s="1101"/>
    </row>
    <row r="34" spans="1:16" ht="39" customHeight="1" x14ac:dyDescent="0.15">
      <c r="A34" s="1101"/>
      <c r="B34" s="1110"/>
      <c r="C34" s="1111" t="s">
        <v>500</v>
      </c>
      <c r="D34" s="1111"/>
      <c r="E34" s="1112"/>
      <c r="F34" s="1113">
        <v>17.63</v>
      </c>
      <c r="G34" s="1114">
        <v>19</v>
      </c>
      <c r="H34" s="1114">
        <v>20.12</v>
      </c>
      <c r="I34" s="1114">
        <v>10.35</v>
      </c>
      <c r="J34" s="1115">
        <v>10.42</v>
      </c>
      <c r="K34" s="1101"/>
      <c r="L34" s="1101"/>
      <c r="M34" s="1101"/>
      <c r="N34" s="1101"/>
      <c r="O34" s="1101"/>
      <c r="P34" s="1101"/>
    </row>
    <row r="35" spans="1:16" ht="39" customHeight="1" x14ac:dyDescent="0.15">
      <c r="A35" s="1101"/>
      <c r="B35" s="1116"/>
      <c r="C35" s="1117" t="s">
        <v>501</v>
      </c>
      <c r="D35" s="1118"/>
      <c r="E35" s="1119"/>
      <c r="F35" s="1120">
        <v>4.75</v>
      </c>
      <c r="G35" s="1121">
        <v>2.5</v>
      </c>
      <c r="H35" s="1121">
        <v>3.39</v>
      </c>
      <c r="I35" s="1121">
        <v>4.04</v>
      </c>
      <c r="J35" s="1122">
        <v>3.88</v>
      </c>
      <c r="K35" s="1101"/>
      <c r="L35" s="1101"/>
      <c r="M35" s="1101"/>
      <c r="N35" s="1101"/>
      <c r="O35" s="1101"/>
      <c r="P35" s="1101"/>
    </row>
    <row r="36" spans="1:16" ht="39" customHeight="1" x14ac:dyDescent="0.15">
      <c r="A36" s="1101"/>
      <c r="B36" s="1116"/>
      <c r="C36" s="1117" t="s">
        <v>502</v>
      </c>
      <c r="D36" s="1118"/>
      <c r="E36" s="1119"/>
      <c r="F36" s="1120" t="s">
        <v>503</v>
      </c>
      <c r="G36" s="1121" t="s">
        <v>504</v>
      </c>
      <c r="H36" s="1121" t="s">
        <v>505</v>
      </c>
      <c r="I36" s="1121">
        <v>1.94</v>
      </c>
      <c r="J36" s="1122">
        <v>2.09</v>
      </c>
      <c r="K36" s="1101"/>
      <c r="L36" s="1101"/>
      <c r="M36" s="1101"/>
      <c r="N36" s="1101"/>
      <c r="O36" s="1101"/>
      <c r="P36" s="1101"/>
    </row>
    <row r="37" spans="1:16" ht="39" customHeight="1" x14ac:dyDescent="0.15">
      <c r="A37" s="1101"/>
      <c r="B37" s="1116"/>
      <c r="C37" s="1117" t="s">
        <v>506</v>
      </c>
      <c r="D37" s="1118"/>
      <c r="E37" s="1119"/>
      <c r="F37" s="1120" t="s">
        <v>453</v>
      </c>
      <c r="G37" s="1121" t="s">
        <v>453</v>
      </c>
      <c r="H37" s="1121" t="s">
        <v>453</v>
      </c>
      <c r="I37" s="1121" t="s">
        <v>453</v>
      </c>
      <c r="J37" s="1122">
        <v>0.26</v>
      </c>
      <c r="K37" s="1101"/>
      <c r="L37" s="1101"/>
      <c r="M37" s="1101"/>
      <c r="N37" s="1101"/>
      <c r="O37" s="1101"/>
      <c r="P37" s="1101"/>
    </row>
    <row r="38" spans="1:16" ht="39" customHeight="1" x14ac:dyDescent="0.15">
      <c r="A38" s="1101"/>
      <c r="B38" s="1116"/>
      <c r="C38" s="1117" t="s">
        <v>507</v>
      </c>
      <c r="D38" s="1118"/>
      <c r="E38" s="1119"/>
      <c r="F38" s="1120">
        <v>0.59</v>
      </c>
      <c r="G38" s="1121">
        <v>0.56000000000000005</v>
      </c>
      <c r="H38" s="1121">
        <v>0.25</v>
      </c>
      <c r="I38" s="1121">
        <v>0.1</v>
      </c>
      <c r="J38" s="1122">
        <v>0.08</v>
      </c>
      <c r="K38" s="1101"/>
      <c r="L38" s="1101"/>
      <c r="M38" s="1101"/>
      <c r="N38" s="1101"/>
      <c r="O38" s="1101"/>
      <c r="P38" s="1101"/>
    </row>
    <row r="39" spans="1:16" ht="39" customHeight="1" x14ac:dyDescent="0.15">
      <c r="A39" s="1101"/>
      <c r="B39" s="1116"/>
      <c r="C39" s="1117" t="s">
        <v>508</v>
      </c>
      <c r="D39" s="1118"/>
      <c r="E39" s="1119"/>
      <c r="F39" s="1120">
        <v>0.38</v>
      </c>
      <c r="G39" s="1121">
        <v>0.36</v>
      </c>
      <c r="H39" s="1121">
        <v>0.48</v>
      </c>
      <c r="I39" s="1121">
        <v>0.1</v>
      </c>
      <c r="J39" s="1122">
        <v>0.05</v>
      </c>
      <c r="K39" s="1101"/>
      <c r="L39" s="1101"/>
      <c r="M39" s="1101"/>
      <c r="N39" s="1101"/>
      <c r="O39" s="1101"/>
      <c r="P39" s="1101"/>
    </row>
    <row r="40" spans="1:16" ht="39" customHeight="1" x14ac:dyDescent="0.15">
      <c r="A40" s="1101"/>
      <c r="B40" s="1116"/>
      <c r="C40" s="1117" t="s">
        <v>509</v>
      </c>
      <c r="D40" s="1118"/>
      <c r="E40" s="1119"/>
      <c r="F40" s="1120">
        <v>0.06</v>
      </c>
      <c r="G40" s="1121">
        <v>0.03</v>
      </c>
      <c r="H40" s="1121">
        <v>7.0000000000000007E-2</v>
      </c>
      <c r="I40" s="1121">
        <v>0.02</v>
      </c>
      <c r="J40" s="1122">
        <v>0.04</v>
      </c>
      <c r="K40" s="1101"/>
      <c r="L40" s="1101"/>
      <c r="M40" s="1101"/>
      <c r="N40" s="1101"/>
      <c r="O40" s="1101"/>
      <c r="P40" s="1101"/>
    </row>
    <row r="41" spans="1:16" ht="39" customHeight="1" x14ac:dyDescent="0.15">
      <c r="A41" s="1101"/>
      <c r="B41" s="1116"/>
      <c r="C41" s="1117" t="s">
        <v>510</v>
      </c>
      <c r="D41" s="1118"/>
      <c r="E41" s="1119"/>
      <c r="F41" s="1120">
        <v>0.05</v>
      </c>
      <c r="G41" s="1121">
        <v>0.06</v>
      </c>
      <c r="H41" s="1121">
        <v>7.0000000000000007E-2</v>
      </c>
      <c r="I41" s="1121">
        <v>0.03</v>
      </c>
      <c r="J41" s="1122">
        <v>0.02</v>
      </c>
      <c r="K41" s="1101"/>
      <c r="L41" s="1101"/>
      <c r="M41" s="1101"/>
      <c r="N41" s="1101"/>
      <c r="O41" s="1101"/>
      <c r="P41" s="1101"/>
    </row>
    <row r="42" spans="1:16" ht="39" customHeight="1" x14ac:dyDescent="0.15">
      <c r="A42" s="1101"/>
      <c r="B42" s="1123"/>
      <c r="C42" s="1117" t="s">
        <v>511</v>
      </c>
      <c r="D42" s="1118"/>
      <c r="E42" s="1119"/>
      <c r="F42" s="1120" t="s">
        <v>512</v>
      </c>
      <c r="G42" s="1121" t="s">
        <v>453</v>
      </c>
      <c r="H42" s="1121" t="s">
        <v>453</v>
      </c>
      <c r="I42" s="1121" t="s">
        <v>453</v>
      </c>
      <c r="J42" s="1122" t="s">
        <v>453</v>
      </c>
      <c r="K42" s="1101"/>
      <c r="L42" s="1101"/>
      <c r="M42" s="1101"/>
      <c r="N42" s="1101"/>
      <c r="O42" s="1101"/>
      <c r="P42" s="1101"/>
    </row>
    <row r="43" spans="1:16" ht="39" customHeight="1" thickBot="1" x14ac:dyDescent="0.2">
      <c r="A43" s="1101"/>
      <c r="B43" s="1124"/>
      <c r="C43" s="1125" t="s">
        <v>513</v>
      </c>
      <c r="D43" s="1126"/>
      <c r="E43" s="1127"/>
      <c r="F43" s="1128">
        <v>0.49</v>
      </c>
      <c r="G43" s="1129">
        <v>0.43</v>
      </c>
      <c r="H43" s="1129">
        <v>0.21</v>
      </c>
      <c r="I43" s="1129">
        <v>0.09</v>
      </c>
      <c r="J43" s="1130">
        <v>0.01</v>
      </c>
      <c r="K43" s="1101"/>
      <c r="L43" s="1101"/>
      <c r="M43" s="1101"/>
      <c r="N43" s="1101"/>
      <c r="O43" s="1101"/>
      <c r="P43" s="1101"/>
    </row>
    <row r="44" spans="1:16" ht="39" customHeight="1" x14ac:dyDescent="0.15">
      <c r="A44" s="1101"/>
      <c r="B44" s="1131" t="s">
        <v>514</v>
      </c>
      <c r="C44" s="1132"/>
      <c r="D44" s="1133"/>
      <c r="E44" s="1133"/>
      <c r="F44" s="1134"/>
      <c r="G44" s="1134"/>
      <c r="H44" s="1134"/>
      <c r="I44" s="1134"/>
      <c r="J44" s="1134"/>
      <c r="K44" s="1101"/>
      <c r="L44" s="1101"/>
      <c r="M44" s="1101"/>
      <c r="N44" s="1101"/>
      <c r="O44" s="1101"/>
      <c r="P44" s="1101"/>
    </row>
    <row r="45" spans="1:16" ht="18" customHeight="1" x14ac:dyDescent="0.15">
      <c r="A45" s="1101"/>
      <c r="B45" s="1101"/>
      <c r="C45" s="1101"/>
      <c r="D45" s="1101"/>
      <c r="E45" s="1101"/>
      <c r="F45" s="1101"/>
      <c r="G45" s="1101"/>
      <c r="H45" s="1101"/>
      <c r="I45" s="1101"/>
      <c r="J45" s="1101"/>
      <c r="K45" s="1101"/>
      <c r="L45" s="1101"/>
      <c r="M45" s="1101"/>
      <c r="N45" s="1101"/>
      <c r="O45" s="1101"/>
      <c r="P45" s="1101"/>
    </row>
  </sheetData>
  <sheetProtection algorithmName="SHA-512" hashValue="GETXgtpphg/noRiVtU5NaSzQhmMYpSuDa/rAZVZXj/37bNA9mzm3ONCCa6M7lcE5TJ2JnvL6Rfwp17aIfHJJGQ==" saltValue="xpY066BPI5KQb6kBfc7K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94804-6754-470C-B877-9834EE8C4187}">
  <sheetPr>
    <pageSetUpPr fitToPage="1"/>
  </sheetPr>
  <dimension ref="A1:U62"/>
  <sheetViews>
    <sheetView showGridLines="0" zoomScaleSheetLayoutView="55" workbookViewId="0">
      <selection activeCell="W22" sqref="W22:BU33"/>
    </sheetView>
  </sheetViews>
  <sheetFormatPr defaultColWidth="0" defaultRowHeight="12.6" customHeight="1" zeroHeight="1" x14ac:dyDescent="0.15"/>
  <cols>
    <col min="1" max="1" width="6.625" style="1136" customWidth="1"/>
    <col min="2" max="3" width="10.875" style="1136" customWidth="1"/>
    <col min="4" max="4" width="10" style="1136" customWidth="1"/>
    <col min="5" max="10" width="11" style="1136" customWidth="1"/>
    <col min="11" max="15" width="13.125" style="1136" customWidth="1"/>
    <col min="16" max="21" width="11.5" style="1136" customWidth="1"/>
    <col min="22" max="16384" width="0" style="1136" hidden="1"/>
  </cols>
  <sheetData>
    <row r="1" spans="1:21" ht="13.5" customHeight="1" x14ac:dyDescent="0.15">
      <c r="A1" s="1135"/>
      <c r="B1" s="1135"/>
      <c r="C1" s="1135"/>
      <c r="D1" s="1135"/>
      <c r="E1" s="1135"/>
      <c r="F1" s="1135"/>
      <c r="G1" s="1135"/>
      <c r="H1" s="1135"/>
      <c r="I1" s="1135"/>
      <c r="J1" s="1135"/>
      <c r="K1" s="1135"/>
      <c r="L1" s="1135"/>
      <c r="M1" s="1135"/>
      <c r="N1" s="1135"/>
      <c r="O1" s="1135"/>
      <c r="P1" s="1135"/>
      <c r="Q1" s="1135"/>
      <c r="R1" s="1135"/>
      <c r="S1" s="1135"/>
      <c r="T1" s="1135"/>
      <c r="U1" s="1135"/>
    </row>
    <row r="2" spans="1:21" ht="13.5" customHeight="1" x14ac:dyDescent="0.15">
      <c r="A2" s="1135"/>
      <c r="B2" s="1135"/>
      <c r="C2" s="1135"/>
      <c r="D2" s="1135"/>
      <c r="E2" s="1135"/>
      <c r="F2" s="1135"/>
      <c r="G2" s="1135"/>
      <c r="H2" s="1135"/>
      <c r="I2" s="1135"/>
      <c r="J2" s="1135"/>
      <c r="K2" s="1135"/>
      <c r="L2" s="1135"/>
      <c r="M2" s="1135"/>
      <c r="N2" s="1135"/>
      <c r="O2" s="1135"/>
      <c r="P2" s="1135"/>
      <c r="Q2" s="1135"/>
      <c r="R2" s="1135"/>
      <c r="S2" s="1135"/>
      <c r="T2" s="1135"/>
      <c r="U2" s="1135"/>
    </row>
    <row r="3" spans="1:21" ht="13.5" customHeight="1" x14ac:dyDescent="0.15">
      <c r="A3" s="1135"/>
      <c r="B3" s="1135"/>
      <c r="C3" s="1135"/>
      <c r="D3" s="1135"/>
      <c r="E3" s="1135"/>
      <c r="F3" s="1135"/>
      <c r="G3" s="1135"/>
      <c r="H3" s="1135"/>
      <c r="I3" s="1135"/>
      <c r="J3" s="1135"/>
      <c r="K3" s="1135"/>
      <c r="L3" s="1135"/>
      <c r="M3" s="1135"/>
      <c r="N3" s="1135"/>
      <c r="O3" s="1135"/>
      <c r="P3" s="1135"/>
      <c r="Q3" s="1135"/>
      <c r="R3" s="1135"/>
      <c r="S3" s="1135"/>
      <c r="T3" s="1135"/>
      <c r="U3" s="1135"/>
    </row>
    <row r="4" spans="1:21" ht="13.5" customHeight="1" x14ac:dyDescent="0.15">
      <c r="A4" s="1135"/>
      <c r="B4" s="1135"/>
      <c r="C4" s="1135"/>
      <c r="D4" s="1135"/>
      <c r="E4" s="1135"/>
      <c r="F4" s="1135"/>
      <c r="G4" s="1135"/>
      <c r="H4" s="1135"/>
      <c r="I4" s="1135"/>
      <c r="J4" s="1135"/>
      <c r="K4" s="1135"/>
      <c r="L4" s="1135"/>
      <c r="M4" s="1135"/>
      <c r="N4" s="1135"/>
      <c r="O4" s="1135"/>
      <c r="P4" s="1135"/>
      <c r="Q4" s="1135"/>
      <c r="R4" s="1135"/>
      <c r="S4" s="1135"/>
      <c r="T4" s="1135"/>
      <c r="U4" s="1135"/>
    </row>
    <row r="5" spans="1:21" ht="13.5" customHeight="1" x14ac:dyDescent="0.15">
      <c r="A5" s="1135"/>
      <c r="B5" s="1135"/>
      <c r="C5" s="1135"/>
      <c r="D5" s="1135"/>
      <c r="E5" s="1135"/>
      <c r="F5" s="1135"/>
      <c r="G5" s="1135"/>
      <c r="H5" s="1135"/>
      <c r="I5" s="1135"/>
      <c r="J5" s="1135"/>
      <c r="K5" s="1135"/>
      <c r="L5" s="1135"/>
      <c r="M5" s="1135"/>
      <c r="N5" s="1135"/>
      <c r="O5" s="1135"/>
      <c r="P5" s="1135"/>
      <c r="Q5" s="1135"/>
      <c r="R5" s="1135"/>
      <c r="S5" s="1135"/>
      <c r="T5" s="1135"/>
      <c r="U5" s="1135"/>
    </row>
    <row r="6" spans="1:21" ht="13.5" customHeight="1" x14ac:dyDescent="0.15">
      <c r="A6" s="1135"/>
      <c r="B6" s="1135"/>
      <c r="C6" s="1135"/>
      <c r="D6" s="1135"/>
      <c r="E6" s="1135"/>
      <c r="F6" s="1135"/>
      <c r="G6" s="1135"/>
      <c r="H6" s="1135"/>
      <c r="I6" s="1135"/>
      <c r="J6" s="1135"/>
      <c r="K6" s="1135"/>
      <c r="L6" s="1135"/>
      <c r="M6" s="1135"/>
      <c r="N6" s="1135"/>
      <c r="O6" s="1135"/>
      <c r="P6" s="1135"/>
      <c r="Q6" s="1135"/>
      <c r="R6" s="1135"/>
      <c r="S6" s="1135"/>
      <c r="T6" s="1135"/>
      <c r="U6" s="1135"/>
    </row>
    <row r="7" spans="1:21" ht="13.5" customHeight="1" x14ac:dyDescent="0.15">
      <c r="A7" s="1135"/>
      <c r="B7" s="1135"/>
      <c r="C7" s="1135"/>
      <c r="D7" s="1135"/>
      <c r="E7" s="1135"/>
      <c r="F7" s="1135"/>
      <c r="G7" s="1135"/>
      <c r="H7" s="1135"/>
      <c r="I7" s="1135"/>
      <c r="J7" s="1135"/>
      <c r="K7" s="1135"/>
      <c r="L7" s="1135"/>
      <c r="M7" s="1135"/>
      <c r="N7" s="1135"/>
      <c r="O7" s="1135"/>
      <c r="P7" s="1135"/>
      <c r="Q7" s="1135"/>
      <c r="R7" s="1135"/>
      <c r="S7" s="1135"/>
      <c r="T7" s="1135"/>
      <c r="U7" s="1135"/>
    </row>
    <row r="8" spans="1:21" ht="13.5" customHeight="1" x14ac:dyDescent="0.15">
      <c r="A8" s="1135"/>
      <c r="B8" s="1135"/>
      <c r="C8" s="1135"/>
      <c r="D8" s="1135"/>
      <c r="E8" s="1135"/>
      <c r="F8" s="1135"/>
      <c r="G8" s="1135"/>
      <c r="H8" s="1135"/>
      <c r="I8" s="1135"/>
      <c r="J8" s="1135"/>
      <c r="K8" s="1135"/>
      <c r="L8" s="1135"/>
      <c r="M8" s="1135"/>
      <c r="N8" s="1135"/>
      <c r="O8" s="1135"/>
      <c r="P8" s="1135"/>
      <c r="Q8" s="1135"/>
      <c r="R8" s="1135"/>
      <c r="S8" s="1135"/>
      <c r="T8" s="1135"/>
      <c r="U8" s="1135"/>
    </row>
    <row r="9" spans="1:21" ht="13.5" customHeight="1" x14ac:dyDescent="0.15">
      <c r="A9" s="1135"/>
      <c r="B9" s="1135"/>
      <c r="C9" s="1135"/>
      <c r="D9" s="1135"/>
      <c r="E9" s="1135"/>
      <c r="F9" s="1135"/>
      <c r="G9" s="1135"/>
      <c r="H9" s="1135"/>
      <c r="I9" s="1135"/>
      <c r="J9" s="1135"/>
      <c r="K9" s="1135"/>
      <c r="L9" s="1135"/>
      <c r="M9" s="1135"/>
      <c r="N9" s="1135"/>
      <c r="O9" s="1135"/>
      <c r="P9" s="1135"/>
      <c r="Q9" s="1135"/>
      <c r="R9" s="1135"/>
      <c r="S9" s="1135"/>
      <c r="T9" s="1135"/>
      <c r="U9" s="1135"/>
    </row>
    <row r="10" spans="1:21" ht="13.5" customHeight="1" x14ac:dyDescent="0.15">
      <c r="A10" s="1135"/>
      <c r="B10" s="1135"/>
      <c r="C10" s="1135"/>
      <c r="D10" s="1135"/>
      <c r="E10" s="1135"/>
      <c r="F10" s="1135"/>
      <c r="G10" s="1135"/>
      <c r="H10" s="1135"/>
      <c r="I10" s="1135"/>
      <c r="J10" s="1135"/>
      <c r="K10" s="1135"/>
      <c r="L10" s="1135"/>
      <c r="M10" s="1135"/>
      <c r="N10" s="1135"/>
      <c r="O10" s="1135"/>
      <c r="P10" s="1135"/>
      <c r="Q10" s="1135"/>
      <c r="R10" s="1135"/>
      <c r="S10" s="1135"/>
      <c r="T10" s="1135"/>
      <c r="U10" s="1135"/>
    </row>
    <row r="11" spans="1:21" ht="13.5" customHeight="1" x14ac:dyDescent="0.15">
      <c r="A11" s="1135"/>
      <c r="B11" s="1135"/>
      <c r="C11" s="1135"/>
      <c r="D11" s="1135"/>
      <c r="E11" s="1135"/>
      <c r="F11" s="1135"/>
      <c r="G11" s="1135"/>
      <c r="H11" s="1135"/>
      <c r="I11" s="1135"/>
      <c r="J11" s="1135"/>
      <c r="K11" s="1135"/>
      <c r="L11" s="1135"/>
      <c r="M11" s="1135"/>
      <c r="N11" s="1135"/>
      <c r="O11" s="1135"/>
      <c r="P11" s="1135"/>
      <c r="Q11" s="1135"/>
      <c r="R11" s="1135"/>
      <c r="S11" s="1135"/>
      <c r="T11" s="1135"/>
      <c r="U11" s="1135"/>
    </row>
    <row r="12" spans="1:21" ht="13.5" customHeight="1" x14ac:dyDescent="0.15">
      <c r="A12" s="1135"/>
      <c r="B12" s="1135"/>
      <c r="C12" s="1135"/>
      <c r="D12" s="1135"/>
      <c r="E12" s="1135"/>
      <c r="F12" s="1135"/>
      <c r="G12" s="1135"/>
      <c r="H12" s="1135"/>
      <c r="I12" s="1135"/>
      <c r="J12" s="1135"/>
      <c r="K12" s="1135"/>
      <c r="L12" s="1135"/>
      <c r="M12" s="1135"/>
      <c r="N12" s="1135"/>
      <c r="O12" s="1135"/>
      <c r="P12" s="1135"/>
      <c r="Q12" s="1135"/>
      <c r="R12" s="1135"/>
      <c r="S12" s="1135"/>
      <c r="T12" s="1135"/>
      <c r="U12" s="1135"/>
    </row>
    <row r="13" spans="1:21" ht="13.5" customHeight="1" x14ac:dyDescent="0.15">
      <c r="A13" s="1135"/>
      <c r="B13" s="1135"/>
      <c r="C13" s="1135"/>
      <c r="D13" s="1135"/>
      <c r="E13" s="1135"/>
      <c r="F13" s="1135"/>
      <c r="G13" s="1135"/>
      <c r="H13" s="1135"/>
      <c r="I13" s="1135"/>
      <c r="J13" s="1135"/>
      <c r="K13" s="1135"/>
      <c r="L13" s="1135"/>
      <c r="M13" s="1135"/>
      <c r="N13" s="1135"/>
      <c r="O13" s="1135"/>
      <c r="P13" s="1135"/>
      <c r="Q13" s="1135"/>
      <c r="R13" s="1135"/>
      <c r="S13" s="1135"/>
      <c r="T13" s="1135"/>
      <c r="U13" s="1135"/>
    </row>
    <row r="14" spans="1:21" ht="13.5" customHeight="1" x14ac:dyDescent="0.15">
      <c r="A14" s="1135"/>
      <c r="B14" s="1135"/>
      <c r="C14" s="1135"/>
      <c r="D14" s="1135"/>
      <c r="E14" s="1135"/>
      <c r="F14" s="1135"/>
      <c r="G14" s="1135"/>
      <c r="H14" s="1135"/>
      <c r="I14" s="1135"/>
      <c r="J14" s="1135"/>
      <c r="K14" s="1135"/>
      <c r="L14" s="1135"/>
      <c r="M14" s="1135"/>
      <c r="N14" s="1135"/>
      <c r="O14" s="1135"/>
      <c r="P14" s="1135"/>
      <c r="Q14" s="1135"/>
      <c r="R14" s="1135"/>
      <c r="S14" s="1135"/>
      <c r="T14" s="1135"/>
      <c r="U14" s="1135"/>
    </row>
    <row r="15" spans="1:21" ht="13.5" customHeight="1" x14ac:dyDescent="0.15">
      <c r="A15" s="1135"/>
      <c r="B15" s="1135"/>
      <c r="C15" s="1135"/>
      <c r="D15" s="1135"/>
      <c r="E15" s="1135"/>
      <c r="F15" s="1135"/>
      <c r="G15" s="1135"/>
      <c r="H15" s="1135"/>
      <c r="I15" s="1135"/>
      <c r="J15" s="1135"/>
      <c r="K15" s="1135"/>
      <c r="L15" s="1135"/>
      <c r="M15" s="1135"/>
      <c r="N15" s="1135"/>
      <c r="O15" s="1135"/>
      <c r="P15" s="1135"/>
      <c r="Q15" s="1135"/>
      <c r="R15" s="1135"/>
      <c r="S15" s="1135"/>
      <c r="T15" s="1135"/>
      <c r="U15" s="1135"/>
    </row>
    <row r="16" spans="1:21" ht="13.5" customHeight="1" x14ac:dyDescent="0.15">
      <c r="A16" s="1135"/>
      <c r="B16" s="1135"/>
      <c r="C16" s="1135"/>
      <c r="D16" s="1135"/>
      <c r="E16" s="1135"/>
      <c r="F16" s="1135"/>
      <c r="G16" s="1135"/>
      <c r="H16" s="1135"/>
      <c r="I16" s="1135"/>
      <c r="J16" s="1135"/>
      <c r="K16" s="1135"/>
      <c r="L16" s="1135"/>
      <c r="M16" s="1135"/>
      <c r="N16" s="1135"/>
      <c r="O16" s="1135"/>
      <c r="P16" s="1135"/>
      <c r="Q16" s="1135"/>
      <c r="R16" s="1135"/>
      <c r="S16" s="1135"/>
      <c r="T16" s="1135"/>
      <c r="U16" s="1135"/>
    </row>
    <row r="17" spans="1:21" ht="13.5" customHeight="1" x14ac:dyDescent="0.15">
      <c r="A17" s="1135"/>
      <c r="B17" s="1135"/>
      <c r="C17" s="1135"/>
      <c r="D17" s="1135"/>
      <c r="E17" s="1135"/>
      <c r="F17" s="1135"/>
      <c r="G17" s="1135"/>
      <c r="H17" s="1135"/>
      <c r="I17" s="1135"/>
      <c r="J17" s="1135"/>
      <c r="K17" s="1135"/>
      <c r="L17" s="1135"/>
      <c r="M17" s="1135"/>
      <c r="N17" s="1135"/>
      <c r="O17" s="1135"/>
      <c r="P17" s="1135"/>
      <c r="Q17" s="1135"/>
      <c r="R17" s="1135"/>
      <c r="S17" s="1135"/>
      <c r="T17" s="1135"/>
      <c r="U17" s="1135"/>
    </row>
    <row r="18" spans="1:21" ht="13.5" customHeight="1" x14ac:dyDescent="0.15">
      <c r="A18" s="1135"/>
      <c r="B18" s="1135"/>
      <c r="C18" s="1135"/>
      <c r="D18" s="1135"/>
      <c r="E18" s="1135"/>
      <c r="F18" s="1135"/>
      <c r="G18" s="1135"/>
      <c r="H18" s="1135"/>
      <c r="I18" s="1135"/>
      <c r="J18" s="1135"/>
      <c r="K18" s="1135"/>
      <c r="L18" s="1135"/>
      <c r="M18" s="1135"/>
      <c r="N18" s="1135"/>
      <c r="O18" s="1135"/>
      <c r="P18" s="1135"/>
      <c r="Q18" s="1135"/>
      <c r="R18" s="1135"/>
      <c r="S18" s="1135"/>
      <c r="T18" s="1135"/>
      <c r="U18" s="1135"/>
    </row>
    <row r="19" spans="1:21" ht="13.5" customHeight="1" x14ac:dyDescent="0.15">
      <c r="A19" s="1135"/>
      <c r="B19" s="1135"/>
      <c r="C19" s="1135"/>
      <c r="D19" s="1135"/>
      <c r="E19" s="1135"/>
      <c r="F19" s="1135"/>
      <c r="G19" s="1135"/>
      <c r="H19" s="1135"/>
      <c r="I19" s="1135"/>
      <c r="J19" s="1135"/>
      <c r="K19" s="1135"/>
      <c r="L19" s="1135"/>
      <c r="M19" s="1135"/>
      <c r="N19" s="1135"/>
      <c r="O19" s="1135"/>
      <c r="P19" s="1135"/>
      <c r="Q19" s="1135"/>
      <c r="R19" s="1135"/>
      <c r="S19" s="1135"/>
      <c r="T19" s="1135"/>
      <c r="U19" s="1135"/>
    </row>
    <row r="20" spans="1:21" ht="13.5" customHeight="1" x14ac:dyDescent="0.15">
      <c r="A20" s="1135"/>
      <c r="B20" s="1135"/>
      <c r="C20" s="1135"/>
      <c r="D20" s="1135"/>
      <c r="E20" s="1135"/>
      <c r="F20" s="1135"/>
      <c r="G20" s="1135"/>
      <c r="H20" s="1135"/>
      <c r="I20" s="1135"/>
      <c r="J20" s="1135"/>
      <c r="K20" s="1135"/>
      <c r="L20" s="1135"/>
      <c r="M20" s="1135"/>
      <c r="N20" s="1135"/>
      <c r="O20" s="1135"/>
      <c r="P20" s="1135"/>
      <c r="Q20" s="1135"/>
      <c r="R20" s="1135"/>
      <c r="S20" s="1135"/>
      <c r="T20" s="1135"/>
      <c r="U20" s="1135"/>
    </row>
    <row r="21" spans="1:21" ht="13.5" customHeight="1" x14ac:dyDescent="0.15">
      <c r="A21" s="1135"/>
      <c r="B21" s="1135"/>
      <c r="C21" s="1135"/>
      <c r="D21" s="1135"/>
      <c r="E21" s="1135"/>
      <c r="F21" s="1135"/>
      <c r="G21" s="1135"/>
      <c r="H21" s="1135"/>
      <c r="I21" s="1135"/>
      <c r="J21" s="1135"/>
      <c r="K21" s="1135"/>
      <c r="L21" s="1135"/>
      <c r="M21" s="1135"/>
      <c r="N21" s="1135"/>
      <c r="O21" s="1135"/>
      <c r="P21" s="1135"/>
      <c r="Q21" s="1135"/>
      <c r="R21" s="1135"/>
      <c r="S21" s="1135"/>
      <c r="T21" s="1135"/>
      <c r="U21" s="1135"/>
    </row>
    <row r="22" spans="1:21" ht="13.5" customHeight="1" x14ac:dyDescent="0.15">
      <c r="A22" s="1135"/>
      <c r="B22" s="1135"/>
      <c r="C22" s="1135"/>
      <c r="D22" s="1135"/>
      <c r="E22" s="1135"/>
      <c r="F22" s="1135"/>
      <c r="G22" s="1135"/>
      <c r="H22" s="1135"/>
      <c r="I22" s="1135"/>
      <c r="J22" s="1135"/>
      <c r="K22" s="1135"/>
      <c r="L22" s="1135"/>
      <c r="M22" s="1135"/>
      <c r="N22" s="1135"/>
      <c r="O22" s="1135"/>
      <c r="P22" s="1135"/>
      <c r="Q22" s="1135"/>
      <c r="R22" s="1135"/>
      <c r="S22" s="1135"/>
      <c r="T22" s="1135"/>
      <c r="U22" s="1135"/>
    </row>
    <row r="23" spans="1:21" ht="13.5" customHeight="1" x14ac:dyDescent="0.15">
      <c r="A23" s="1135"/>
      <c r="B23" s="1135"/>
      <c r="C23" s="1135"/>
      <c r="D23" s="1135"/>
      <c r="E23" s="1135"/>
      <c r="F23" s="1135"/>
      <c r="G23" s="1135"/>
      <c r="H23" s="1135"/>
      <c r="I23" s="1135"/>
      <c r="J23" s="1135"/>
      <c r="K23" s="1135"/>
      <c r="L23" s="1135"/>
      <c r="M23" s="1135"/>
      <c r="N23" s="1135"/>
      <c r="O23" s="1135"/>
      <c r="P23" s="1135"/>
      <c r="Q23" s="1135"/>
      <c r="R23" s="1135"/>
      <c r="S23" s="1135"/>
      <c r="T23" s="1135"/>
      <c r="U23" s="1135"/>
    </row>
    <row r="24" spans="1:21" ht="13.5" customHeight="1" x14ac:dyDescent="0.15">
      <c r="A24" s="1135"/>
      <c r="B24" s="1135"/>
      <c r="C24" s="1135"/>
      <c r="D24" s="1135"/>
      <c r="E24" s="1135"/>
      <c r="F24" s="1135"/>
      <c r="G24" s="1135"/>
      <c r="H24" s="1135"/>
      <c r="I24" s="1135"/>
      <c r="J24" s="1135"/>
      <c r="K24" s="1135"/>
      <c r="L24" s="1135"/>
      <c r="M24" s="1135"/>
      <c r="N24" s="1135"/>
      <c r="O24" s="1135"/>
      <c r="P24" s="1135"/>
      <c r="Q24" s="1135"/>
      <c r="R24" s="1135"/>
      <c r="S24" s="1135"/>
      <c r="T24" s="1135"/>
      <c r="U24" s="1135"/>
    </row>
    <row r="25" spans="1:21" ht="13.5" customHeight="1" x14ac:dyDescent="0.15">
      <c r="A25" s="1135"/>
      <c r="B25" s="1135"/>
      <c r="C25" s="1135"/>
      <c r="D25" s="1135"/>
      <c r="E25" s="1135"/>
      <c r="F25" s="1135"/>
      <c r="G25" s="1135"/>
      <c r="H25" s="1135"/>
      <c r="I25" s="1135"/>
      <c r="J25" s="1135"/>
      <c r="K25" s="1135"/>
      <c r="L25" s="1135"/>
      <c r="M25" s="1135"/>
      <c r="N25" s="1135"/>
      <c r="O25" s="1135"/>
      <c r="P25" s="1135"/>
      <c r="Q25" s="1135"/>
      <c r="R25" s="1135"/>
      <c r="S25" s="1135"/>
      <c r="T25" s="1135"/>
      <c r="U25" s="1135"/>
    </row>
    <row r="26" spans="1:21" ht="13.5" customHeight="1" x14ac:dyDescent="0.15">
      <c r="A26" s="1135"/>
      <c r="B26" s="1135"/>
      <c r="C26" s="1135"/>
      <c r="D26" s="1135"/>
      <c r="E26" s="1135"/>
      <c r="F26" s="1135"/>
      <c r="G26" s="1135"/>
      <c r="H26" s="1135"/>
      <c r="I26" s="1135"/>
      <c r="J26" s="1135"/>
      <c r="K26" s="1135"/>
      <c r="L26" s="1135"/>
      <c r="M26" s="1135"/>
      <c r="N26" s="1135"/>
      <c r="O26" s="1135"/>
      <c r="P26" s="1135"/>
      <c r="Q26" s="1135"/>
      <c r="R26" s="1135"/>
      <c r="S26" s="1135"/>
      <c r="T26" s="1135"/>
      <c r="U26" s="1135"/>
    </row>
    <row r="27" spans="1:21" ht="13.5" customHeight="1" x14ac:dyDescent="0.15">
      <c r="A27" s="1135"/>
      <c r="B27" s="1135"/>
      <c r="C27" s="1135"/>
      <c r="D27" s="1135"/>
      <c r="E27" s="1135"/>
      <c r="F27" s="1135"/>
      <c r="G27" s="1135"/>
      <c r="H27" s="1135"/>
      <c r="I27" s="1135"/>
      <c r="J27" s="1135"/>
      <c r="K27" s="1135"/>
      <c r="L27" s="1135"/>
      <c r="M27" s="1135"/>
      <c r="N27" s="1135"/>
      <c r="O27" s="1135"/>
      <c r="P27" s="1135"/>
      <c r="Q27" s="1135"/>
      <c r="R27" s="1135"/>
      <c r="S27" s="1135"/>
      <c r="T27" s="1135"/>
      <c r="U27" s="1135"/>
    </row>
    <row r="28" spans="1:21" ht="13.5" customHeight="1" x14ac:dyDescent="0.15">
      <c r="A28" s="1135"/>
      <c r="B28" s="1135"/>
      <c r="C28" s="1135"/>
      <c r="D28" s="1135"/>
      <c r="E28" s="1135"/>
      <c r="F28" s="1135"/>
      <c r="G28" s="1135"/>
      <c r="H28" s="1135"/>
      <c r="I28" s="1135"/>
      <c r="J28" s="1135"/>
      <c r="K28" s="1135"/>
      <c r="L28" s="1135"/>
      <c r="M28" s="1135"/>
      <c r="N28" s="1135"/>
      <c r="O28" s="1135"/>
      <c r="P28" s="1135"/>
      <c r="Q28" s="1135"/>
      <c r="R28" s="1135"/>
      <c r="S28" s="1135"/>
      <c r="T28" s="1135"/>
      <c r="U28" s="1135"/>
    </row>
    <row r="29" spans="1:21" ht="13.5" customHeight="1" x14ac:dyDescent="0.15">
      <c r="A29" s="1135"/>
      <c r="B29" s="1135"/>
      <c r="C29" s="1135"/>
      <c r="D29" s="1135"/>
      <c r="E29" s="1135"/>
      <c r="F29" s="1135"/>
      <c r="G29" s="1135"/>
      <c r="H29" s="1135"/>
      <c r="I29" s="1135"/>
      <c r="J29" s="1135"/>
      <c r="K29" s="1135"/>
      <c r="L29" s="1135"/>
      <c r="M29" s="1135"/>
      <c r="N29" s="1135"/>
      <c r="O29" s="1135"/>
      <c r="P29" s="1135"/>
      <c r="Q29" s="1135"/>
      <c r="R29" s="1135"/>
      <c r="S29" s="1135"/>
      <c r="T29" s="1135"/>
      <c r="U29" s="1135"/>
    </row>
    <row r="30" spans="1:21" ht="13.5" customHeight="1" x14ac:dyDescent="0.15">
      <c r="A30" s="1135"/>
      <c r="B30" s="1135"/>
      <c r="C30" s="1135"/>
      <c r="D30" s="1135"/>
      <c r="E30" s="1135"/>
      <c r="F30" s="1135"/>
      <c r="G30" s="1135"/>
      <c r="H30" s="1135"/>
      <c r="I30" s="1135"/>
      <c r="J30" s="1135"/>
      <c r="K30" s="1135"/>
      <c r="L30" s="1135"/>
      <c r="M30" s="1135"/>
      <c r="N30" s="1135"/>
      <c r="O30" s="1135"/>
      <c r="P30" s="1135"/>
      <c r="Q30" s="1135"/>
      <c r="R30" s="1135"/>
      <c r="S30" s="1135"/>
      <c r="T30" s="1135"/>
      <c r="U30" s="1135"/>
    </row>
    <row r="31" spans="1:21" ht="13.5" customHeight="1" x14ac:dyDescent="0.15">
      <c r="A31" s="1135"/>
      <c r="B31" s="1135"/>
      <c r="C31" s="1135"/>
      <c r="D31" s="1135"/>
      <c r="E31" s="1135"/>
      <c r="F31" s="1135"/>
      <c r="G31" s="1135"/>
      <c r="H31" s="1135"/>
      <c r="I31" s="1135"/>
      <c r="J31" s="1135"/>
      <c r="K31" s="1135"/>
      <c r="L31" s="1135"/>
      <c r="M31" s="1135"/>
      <c r="N31" s="1135"/>
      <c r="O31" s="1135"/>
      <c r="P31" s="1135"/>
      <c r="Q31" s="1135"/>
      <c r="R31" s="1135"/>
      <c r="S31" s="1135"/>
      <c r="T31" s="1135"/>
      <c r="U31" s="1135"/>
    </row>
    <row r="32" spans="1:21" ht="13.5" customHeight="1" x14ac:dyDescent="0.15">
      <c r="A32" s="1135"/>
      <c r="B32" s="1135"/>
      <c r="C32" s="1135"/>
      <c r="D32" s="1135"/>
      <c r="E32" s="1135"/>
      <c r="F32" s="1135"/>
      <c r="G32" s="1135"/>
      <c r="H32" s="1135"/>
      <c r="I32" s="1135"/>
      <c r="J32" s="1135"/>
      <c r="K32" s="1135"/>
      <c r="L32" s="1135"/>
      <c r="M32" s="1135"/>
      <c r="N32" s="1135"/>
      <c r="O32" s="1135"/>
      <c r="P32" s="1135"/>
      <c r="Q32" s="1135"/>
      <c r="R32" s="1135"/>
      <c r="S32" s="1135"/>
      <c r="T32" s="1135"/>
      <c r="U32" s="1135"/>
    </row>
    <row r="33" spans="1:21" ht="13.5" customHeight="1" x14ac:dyDescent="0.15">
      <c r="A33" s="1135"/>
      <c r="B33" s="1135"/>
      <c r="C33" s="1135"/>
      <c r="D33" s="1135"/>
      <c r="E33" s="1135"/>
      <c r="F33" s="1135"/>
      <c r="G33" s="1135"/>
      <c r="H33" s="1135"/>
      <c r="I33" s="1135"/>
      <c r="J33" s="1135"/>
      <c r="K33" s="1135"/>
      <c r="L33" s="1135"/>
      <c r="M33" s="1135"/>
      <c r="N33" s="1135"/>
      <c r="O33" s="1135"/>
      <c r="P33" s="1135"/>
      <c r="Q33" s="1135"/>
      <c r="R33" s="1135"/>
      <c r="S33" s="1135"/>
      <c r="T33" s="1135"/>
      <c r="U33" s="1135"/>
    </row>
    <row r="34" spans="1:21" ht="13.5" customHeight="1" x14ac:dyDescent="0.15">
      <c r="A34" s="1135"/>
      <c r="B34" s="1135"/>
      <c r="C34" s="1135"/>
      <c r="D34" s="1135"/>
      <c r="E34" s="1135"/>
      <c r="F34" s="1135"/>
      <c r="G34" s="1135"/>
      <c r="H34" s="1135"/>
      <c r="I34" s="1135"/>
      <c r="J34" s="1135"/>
      <c r="K34" s="1135"/>
      <c r="L34" s="1135"/>
      <c r="M34" s="1135"/>
      <c r="N34" s="1135"/>
      <c r="O34" s="1135"/>
      <c r="P34" s="1135"/>
      <c r="Q34" s="1135"/>
      <c r="R34" s="1135"/>
      <c r="S34" s="1135"/>
      <c r="T34" s="1135"/>
      <c r="U34" s="1135"/>
    </row>
    <row r="35" spans="1:21" ht="13.5" customHeight="1" x14ac:dyDescent="0.15">
      <c r="A35" s="1135"/>
      <c r="B35" s="1135"/>
      <c r="C35" s="1135"/>
      <c r="D35" s="1135"/>
      <c r="E35" s="1135"/>
      <c r="F35" s="1135"/>
      <c r="G35" s="1135"/>
      <c r="H35" s="1135"/>
      <c r="I35" s="1135"/>
      <c r="J35" s="1135"/>
      <c r="K35" s="1135"/>
      <c r="L35" s="1135"/>
      <c r="M35" s="1135"/>
      <c r="N35" s="1135"/>
      <c r="O35" s="1135"/>
      <c r="P35" s="1135"/>
      <c r="Q35" s="1135"/>
      <c r="R35" s="1135"/>
      <c r="S35" s="1135"/>
      <c r="T35" s="1135"/>
      <c r="U35" s="1135"/>
    </row>
    <row r="36" spans="1:21" ht="13.5" customHeight="1" x14ac:dyDescent="0.15">
      <c r="A36" s="1135"/>
      <c r="B36" s="1135"/>
      <c r="C36" s="1135"/>
      <c r="D36" s="1135"/>
      <c r="E36" s="1135"/>
      <c r="F36" s="1135"/>
      <c r="G36" s="1135"/>
      <c r="H36" s="1135"/>
      <c r="I36" s="1135"/>
      <c r="J36" s="1135"/>
      <c r="K36" s="1135"/>
      <c r="L36" s="1135"/>
      <c r="M36" s="1135"/>
      <c r="N36" s="1135"/>
      <c r="O36" s="1135"/>
      <c r="P36" s="1135"/>
      <c r="Q36" s="1135"/>
      <c r="R36" s="1135"/>
      <c r="S36" s="1135"/>
      <c r="T36" s="1135"/>
      <c r="U36" s="1135"/>
    </row>
    <row r="37" spans="1:21" ht="13.5" customHeight="1" x14ac:dyDescent="0.15">
      <c r="A37" s="1135"/>
      <c r="B37" s="1135"/>
      <c r="C37" s="1135"/>
      <c r="D37" s="1135"/>
      <c r="E37" s="1135"/>
      <c r="F37" s="1135"/>
      <c r="G37" s="1135"/>
      <c r="H37" s="1135"/>
      <c r="I37" s="1135"/>
      <c r="J37" s="1135"/>
      <c r="K37" s="1135"/>
      <c r="L37" s="1135"/>
      <c r="M37" s="1135"/>
      <c r="N37" s="1135"/>
      <c r="O37" s="1135"/>
      <c r="P37" s="1135"/>
      <c r="Q37" s="1135"/>
      <c r="R37" s="1135"/>
      <c r="S37" s="1135"/>
      <c r="T37" s="1135"/>
      <c r="U37" s="1135"/>
    </row>
    <row r="38" spans="1:21" ht="13.5" customHeight="1" x14ac:dyDescent="0.15">
      <c r="A38" s="1135"/>
      <c r="B38" s="1135"/>
      <c r="C38" s="1135"/>
      <c r="D38" s="1135"/>
      <c r="E38" s="1135"/>
      <c r="F38" s="1135"/>
      <c r="G38" s="1135"/>
      <c r="H38" s="1135"/>
      <c r="I38" s="1135"/>
      <c r="J38" s="1135"/>
      <c r="K38" s="1135"/>
      <c r="L38" s="1135"/>
      <c r="M38" s="1135"/>
      <c r="N38" s="1135"/>
      <c r="O38" s="1135"/>
      <c r="P38" s="1135"/>
      <c r="Q38" s="1135"/>
      <c r="R38" s="1135"/>
      <c r="S38" s="1135"/>
      <c r="T38" s="1135"/>
      <c r="U38" s="1135"/>
    </row>
    <row r="39" spans="1:21" ht="13.5" customHeight="1" x14ac:dyDescent="0.15">
      <c r="A39" s="1135"/>
      <c r="B39" s="1135"/>
      <c r="C39" s="1135"/>
      <c r="D39" s="1135"/>
      <c r="E39" s="1135"/>
      <c r="F39" s="1135"/>
      <c r="G39" s="1135"/>
      <c r="H39" s="1135"/>
      <c r="I39" s="1135"/>
      <c r="J39" s="1135"/>
      <c r="K39" s="1135"/>
      <c r="L39" s="1135"/>
      <c r="M39" s="1135"/>
      <c r="N39" s="1135"/>
      <c r="O39" s="1135"/>
      <c r="P39" s="1135"/>
      <c r="Q39" s="1135"/>
      <c r="R39" s="1135"/>
      <c r="S39" s="1135"/>
      <c r="T39" s="1135"/>
      <c r="U39" s="1135"/>
    </row>
    <row r="40" spans="1:21" ht="13.5" customHeight="1" x14ac:dyDescent="0.15">
      <c r="A40" s="1135"/>
      <c r="B40" s="1135"/>
      <c r="C40" s="1135"/>
      <c r="D40" s="1135"/>
      <c r="E40" s="1135"/>
      <c r="F40" s="1135"/>
      <c r="G40" s="1135"/>
      <c r="H40" s="1135"/>
      <c r="I40" s="1135"/>
      <c r="J40" s="1135"/>
      <c r="K40" s="1135"/>
      <c r="L40" s="1135"/>
      <c r="M40" s="1135"/>
      <c r="N40" s="1135"/>
      <c r="O40" s="1135"/>
      <c r="P40" s="1135"/>
      <c r="Q40" s="1135"/>
      <c r="R40" s="1135"/>
      <c r="S40" s="1135"/>
      <c r="T40" s="1135"/>
      <c r="U40" s="1135"/>
    </row>
    <row r="41" spans="1:21" ht="13.5" customHeight="1" x14ac:dyDescent="0.15">
      <c r="A41" s="1135"/>
      <c r="B41" s="1135"/>
      <c r="C41" s="1135"/>
      <c r="D41" s="1135"/>
      <c r="E41" s="1135"/>
      <c r="F41" s="1135"/>
      <c r="G41" s="1135"/>
      <c r="H41" s="1135"/>
      <c r="I41" s="1135"/>
      <c r="J41" s="1135"/>
      <c r="K41" s="1135"/>
      <c r="L41" s="1135"/>
      <c r="M41" s="1135"/>
      <c r="N41" s="1135"/>
      <c r="O41" s="1135"/>
      <c r="P41" s="1135"/>
      <c r="Q41" s="1135"/>
      <c r="R41" s="1135"/>
      <c r="S41" s="1135"/>
      <c r="T41" s="1135"/>
      <c r="U41" s="1135"/>
    </row>
    <row r="42" spans="1:21" ht="13.5" customHeight="1" x14ac:dyDescent="0.15">
      <c r="A42" s="1135"/>
      <c r="B42" s="1135"/>
      <c r="C42" s="1135"/>
      <c r="D42" s="1135"/>
      <c r="E42" s="1135"/>
      <c r="F42" s="1135"/>
      <c r="G42" s="1135"/>
      <c r="H42" s="1135"/>
      <c r="I42" s="1135"/>
      <c r="J42" s="1135"/>
      <c r="K42" s="1135"/>
      <c r="L42" s="1135"/>
      <c r="M42" s="1135"/>
      <c r="N42" s="1135"/>
      <c r="O42" s="1135"/>
      <c r="P42" s="1135"/>
      <c r="Q42" s="1135"/>
      <c r="R42" s="1135"/>
      <c r="S42" s="1135"/>
      <c r="T42" s="1135"/>
      <c r="U42" s="1135"/>
    </row>
    <row r="43" spans="1:21" ht="30.75" customHeight="1" thickBot="1" x14ac:dyDescent="0.2">
      <c r="A43" s="1135"/>
      <c r="B43" s="1135"/>
      <c r="C43" s="1135"/>
      <c r="D43" s="1135"/>
      <c r="E43" s="1135"/>
      <c r="F43" s="1135"/>
      <c r="G43" s="1135"/>
      <c r="H43" s="1135"/>
      <c r="I43" s="1135"/>
      <c r="J43" s="1135"/>
      <c r="K43" s="1135"/>
      <c r="L43" s="1135"/>
      <c r="M43" s="1135"/>
      <c r="N43" s="1135"/>
      <c r="O43" s="1137" t="s">
        <v>515</v>
      </c>
      <c r="P43" s="1135"/>
      <c r="Q43" s="1135"/>
      <c r="R43" s="1135"/>
      <c r="S43" s="1135"/>
      <c r="T43" s="1135"/>
      <c r="U43" s="1135"/>
    </row>
    <row r="44" spans="1:21" ht="30.75" customHeight="1" thickBot="1" x14ac:dyDescent="0.2">
      <c r="A44" s="1135"/>
      <c r="B44" s="1138" t="s">
        <v>516</v>
      </c>
      <c r="C44" s="1139"/>
      <c r="D44" s="1139"/>
      <c r="E44" s="1140"/>
      <c r="F44" s="1140"/>
      <c r="G44" s="1140"/>
      <c r="H44" s="1140"/>
      <c r="I44" s="1140"/>
      <c r="J44" s="1141" t="s">
        <v>492</v>
      </c>
      <c r="K44" s="1142" t="s">
        <v>4</v>
      </c>
      <c r="L44" s="1143" t="s">
        <v>5</v>
      </c>
      <c r="M44" s="1143" t="s">
        <v>6</v>
      </c>
      <c r="N44" s="1143" t="s">
        <v>7</v>
      </c>
      <c r="O44" s="1144" t="s">
        <v>8</v>
      </c>
      <c r="P44" s="1135"/>
      <c r="Q44" s="1135"/>
      <c r="R44" s="1135"/>
      <c r="S44" s="1135"/>
      <c r="T44" s="1135"/>
      <c r="U44" s="1135"/>
    </row>
    <row r="45" spans="1:21" ht="30.75" customHeight="1" x14ac:dyDescent="0.15">
      <c r="A45" s="1135"/>
      <c r="B45" s="1145" t="s">
        <v>517</v>
      </c>
      <c r="C45" s="1146"/>
      <c r="D45" s="1147"/>
      <c r="E45" s="1148" t="s">
        <v>518</v>
      </c>
      <c r="F45" s="1148"/>
      <c r="G45" s="1148"/>
      <c r="H45" s="1148"/>
      <c r="I45" s="1148"/>
      <c r="J45" s="1149"/>
      <c r="K45" s="1150">
        <v>2203</v>
      </c>
      <c r="L45" s="1151">
        <v>2094</v>
      </c>
      <c r="M45" s="1151">
        <v>2037</v>
      </c>
      <c r="N45" s="1151">
        <v>1973</v>
      </c>
      <c r="O45" s="1152">
        <v>1947</v>
      </c>
      <c r="P45" s="1135"/>
      <c r="Q45" s="1135"/>
      <c r="R45" s="1135"/>
      <c r="S45" s="1135"/>
      <c r="T45" s="1135"/>
      <c r="U45" s="1135"/>
    </row>
    <row r="46" spans="1:21" ht="30.75" customHeight="1" x14ac:dyDescent="0.15">
      <c r="A46" s="1135"/>
      <c r="B46" s="1153"/>
      <c r="C46" s="1154"/>
      <c r="D46" s="1155"/>
      <c r="E46" s="1156" t="s">
        <v>519</v>
      </c>
      <c r="F46" s="1156"/>
      <c r="G46" s="1156"/>
      <c r="H46" s="1156"/>
      <c r="I46" s="1156"/>
      <c r="J46" s="1157"/>
      <c r="K46" s="1158" t="s">
        <v>453</v>
      </c>
      <c r="L46" s="1159" t="s">
        <v>453</v>
      </c>
      <c r="M46" s="1159" t="s">
        <v>453</v>
      </c>
      <c r="N46" s="1159" t="s">
        <v>453</v>
      </c>
      <c r="O46" s="1160" t="s">
        <v>453</v>
      </c>
      <c r="P46" s="1135"/>
      <c r="Q46" s="1135"/>
      <c r="R46" s="1135"/>
      <c r="S46" s="1135"/>
      <c r="T46" s="1135"/>
      <c r="U46" s="1135"/>
    </row>
    <row r="47" spans="1:21" ht="30.75" customHeight="1" x14ac:dyDescent="0.15">
      <c r="A47" s="1135"/>
      <c r="B47" s="1153"/>
      <c r="C47" s="1154"/>
      <c r="D47" s="1155"/>
      <c r="E47" s="1156" t="s">
        <v>520</v>
      </c>
      <c r="F47" s="1156"/>
      <c r="G47" s="1156"/>
      <c r="H47" s="1156"/>
      <c r="I47" s="1156"/>
      <c r="J47" s="1157"/>
      <c r="K47" s="1158" t="s">
        <v>453</v>
      </c>
      <c r="L47" s="1159" t="s">
        <v>453</v>
      </c>
      <c r="M47" s="1159" t="s">
        <v>453</v>
      </c>
      <c r="N47" s="1159" t="s">
        <v>453</v>
      </c>
      <c r="O47" s="1160" t="s">
        <v>453</v>
      </c>
      <c r="P47" s="1135"/>
      <c r="Q47" s="1135"/>
      <c r="R47" s="1135"/>
      <c r="S47" s="1135"/>
      <c r="T47" s="1135"/>
      <c r="U47" s="1135"/>
    </row>
    <row r="48" spans="1:21" ht="30.75" customHeight="1" x14ac:dyDescent="0.15">
      <c r="A48" s="1135"/>
      <c r="B48" s="1153"/>
      <c r="C48" s="1154"/>
      <c r="D48" s="1155"/>
      <c r="E48" s="1156" t="s">
        <v>521</v>
      </c>
      <c r="F48" s="1156"/>
      <c r="G48" s="1156"/>
      <c r="H48" s="1156"/>
      <c r="I48" s="1156"/>
      <c r="J48" s="1157"/>
      <c r="K48" s="1158">
        <v>232</v>
      </c>
      <c r="L48" s="1159">
        <v>230</v>
      </c>
      <c r="M48" s="1159">
        <v>259</v>
      </c>
      <c r="N48" s="1159">
        <v>261</v>
      </c>
      <c r="O48" s="1160">
        <v>228</v>
      </c>
      <c r="P48" s="1135"/>
      <c r="Q48" s="1135"/>
      <c r="R48" s="1135"/>
      <c r="S48" s="1135"/>
      <c r="T48" s="1135"/>
      <c r="U48" s="1135"/>
    </row>
    <row r="49" spans="1:21" ht="30.75" customHeight="1" x14ac:dyDescent="0.15">
      <c r="A49" s="1135"/>
      <c r="B49" s="1153"/>
      <c r="C49" s="1154"/>
      <c r="D49" s="1155"/>
      <c r="E49" s="1156" t="s">
        <v>522</v>
      </c>
      <c r="F49" s="1156"/>
      <c r="G49" s="1156"/>
      <c r="H49" s="1156"/>
      <c r="I49" s="1156"/>
      <c r="J49" s="1157"/>
      <c r="K49" s="1158">
        <v>46</v>
      </c>
      <c r="L49" s="1159">
        <v>65</v>
      </c>
      <c r="M49" s="1159">
        <v>72</v>
      </c>
      <c r="N49" s="1159">
        <v>67</v>
      </c>
      <c r="O49" s="1160">
        <v>78</v>
      </c>
      <c r="P49" s="1135"/>
      <c r="Q49" s="1135"/>
      <c r="R49" s="1135"/>
      <c r="S49" s="1135"/>
      <c r="T49" s="1135"/>
      <c r="U49" s="1135"/>
    </row>
    <row r="50" spans="1:21" ht="30.75" customHeight="1" x14ac:dyDescent="0.15">
      <c r="A50" s="1135"/>
      <c r="B50" s="1153"/>
      <c r="C50" s="1154"/>
      <c r="D50" s="1155"/>
      <c r="E50" s="1156" t="s">
        <v>523</v>
      </c>
      <c r="F50" s="1156"/>
      <c r="G50" s="1156"/>
      <c r="H50" s="1156"/>
      <c r="I50" s="1156"/>
      <c r="J50" s="1157"/>
      <c r="K50" s="1158">
        <v>27</v>
      </c>
      <c r="L50" s="1159">
        <v>27</v>
      </c>
      <c r="M50" s="1159">
        <v>27</v>
      </c>
      <c r="N50" s="1159">
        <v>27</v>
      </c>
      <c r="O50" s="1160">
        <v>27</v>
      </c>
      <c r="P50" s="1135"/>
      <c r="Q50" s="1135"/>
      <c r="R50" s="1135"/>
      <c r="S50" s="1135"/>
      <c r="T50" s="1135"/>
      <c r="U50" s="1135"/>
    </row>
    <row r="51" spans="1:21" ht="30.75" customHeight="1" x14ac:dyDescent="0.15">
      <c r="A51" s="1135"/>
      <c r="B51" s="1161"/>
      <c r="C51" s="1162"/>
      <c r="D51" s="1163"/>
      <c r="E51" s="1156" t="s">
        <v>524</v>
      </c>
      <c r="F51" s="1156"/>
      <c r="G51" s="1156"/>
      <c r="H51" s="1156"/>
      <c r="I51" s="1156"/>
      <c r="J51" s="1157"/>
      <c r="K51" s="1158">
        <v>2</v>
      </c>
      <c r="L51" s="1159">
        <v>1</v>
      </c>
      <c r="M51" s="1159">
        <v>0</v>
      </c>
      <c r="N51" s="1159">
        <v>1</v>
      </c>
      <c r="O51" s="1160">
        <v>0</v>
      </c>
      <c r="P51" s="1135"/>
      <c r="Q51" s="1135"/>
      <c r="R51" s="1135"/>
      <c r="S51" s="1135"/>
      <c r="T51" s="1135"/>
      <c r="U51" s="1135"/>
    </row>
    <row r="52" spans="1:21" ht="30.75" customHeight="1" x14ac:dyDescent="0.15">
      <c r="A52" s="1135"/>
      <c r="B52" s="1164" t="s">
        <v>525</v>
      </c>
      <c r="C52" s="1165"/>
      <c r="D52" s="1163"/>
      <c r="E52" s="1156" t="s">
        <v>526</v>
      </c>
      <c r="F52" s="1156"/>
      <c r="G52" s="1156"/>
      <c r="H52" s="1156"/>
      <c r="I52" s="1156"/>
      <c r="J52" s="1157"/>
      <c r="K52" s="1158">
        <v>1626</v>
      </c>
      <c r="L52" s="1159">
        <v>1548</v>
      </c>
      <c r="M52" s="1159">
        <v>1473</v>
      </c>
      <c r="N52" s="1159">
        <v>1421</v>
      </c>
      <c r="O52" s="1160">
        <v>1369</v>
      </c>
      <c r="P52" s="1135"/>
      <c r="Q52" s="1135"/>
      <c r="R52" s="1135"/>
      <c r="S52" s="1135"/>
      <c r="T52" s="1135"/>
      <c r="U52" s="1135"/>
    </row>
    <row r="53" spans="1:21" ht="30.75" customHeight="1" thickBot="1" x14ac:dyDescent="0.2">
      <c r="A53" s="1135"/>
      <c r="B53" s="1166" t="s">
        <v>527</v>
      </c>
      <c r="C53" s="1167"/>
      <c r="D53" s="1168"/>
      <c r="E53" s="1169" t="s">
        <v>528</v>
      </c>
      <c r="F53" s="1169"/>
      <c r="G53" s="1169"/>
      <c r="H53" s="1169"/>
      <c r="I53" s="1169"/>
      <c r="J53" s="1170"/>
      <c r="K53" s="1171">
        <v>884</v>
      </c>
      <c r="L53" s="1172">
        <v>869</v>
      </c>
      <c r="M53" s="1172">
        <v>922</v>
      </c>
      <c r="N53" s="1172">
        <v>908</v>
      </c>
      <c r="O53" s="1173">
        <v>911</v>
      </c>
      <c r="P53" s="1135"/>
      <c r="Q53" s="1135"/>
      <c r="R53" s="1135"/>
      <c r="S53" s="1135"/>
      <c r="T53" s="1135"/>
      <c r="U53" s="1135"/>
    </row>
    <row r="54" spans="1:21" ht="24" customHeight="1" x14ac:dyDescent="0.15">
      <c r="A54" s="1135"/>
      <c r="B54" s="1174" t="s">
        <v>529</v>
      </c>
      <c r="C54" s="1135"/>
      <c r="D54" s="1135"/>
      <c r="E54" s="1135"/>
      <c r="F54" s="1135"/>
      <c r="G54" s="1135"/>
      <c r="H54" s="1135"/>
      <c r="I54" s="1135"/>
      <c r="J54" s="1135"/>
      <c r="K54" s="1135"/>
      <c r="L54" s="1135"/>
      <c r="M54" s="1135"/>
      <c r="N54" s="1135"/>
      <c r="O54" s="1135"/>
      <c r="P54" s="1135"/>
      <c r="Q54" s="1135"/>
      <c r="R54" s="1135"/>
      <c r="S54" s="1135"/>
      <c r="T54" s="1135"/>
      <c r="U54" s="1135"/>
    </row>
    <row r="55" spans="1:21" ht="24" customHeight="1" thickBot="1" x14ac:dyDescent="0.2">
      <c r="A55" s="1135"/>
      <c r="B55" s="1175" t="s">
        <v>530</v>
      </c>
      <c r="C55" s="1176"/>
      <c r="D55" s="1176"/>
      <c r="E55" s="1176"/>
      <c r="F55" s="1176"/>
      <c r="G55" s="1176"/>
      <c r="H55" s="1176"/>
      <c r="I55" s="1176"/>
      <c r="J55" s="1176"/>
      <c r="K55" s="1177"/>
      <c r="L55" s="1177"/>
      <c r="M55" s="1177"/>
      <c r="N55" s="1177"/>
      <c r="O55" s="1178" t="s">
        <v>531</v>
      </c>
      <c r="P55" s="1135"/>
      <c r="Q55" s="1135"/>
      <c r="R55" s="1135"/>
      <c r="S55" s="1135"/>
      <c r="T55" s="1135"/>
      <c r="U55" s="1135"/>
    </row>
    <row r="56" spans="1:21" ht="31.5" customHeight="1" thickBot="1" x14ac:dyDescent="0.2">
      <c r="A56" s="1135"/>
      <c r="B56" s="1179"/>
      <c r="C56" s="1180"/>
      <c r="D56" s="1180"/>
      <c r="E56" s="1181"/>
      <c r="F56" s="1181"/>
      <c r="G56" s="1181"/>
      <c r="H56" s="1181"/>
      <c r="I56" s="1181"/>
      <c r="J56" s="1182" t="s">
        <v>492</v>
      </c>
      <c r="K56" s="1183" t="s">
        <v>532</v>
      </c>
      <c r="L56" s="1184" t="s">
        <v>533</v>
      </c>
      <c r="M56" s="1184" t="s">
        <v>534</v>
      </c>
      <c r="N56" s="1184" t="s">
        <v>535</v>
      </c>
      <c r="O56" s="1185" t="s">
        <v>536</v>
      </c>
      <c r="P56" s="1135"/>
      <c r="Q56" s="1135"/>
      <c r="R56" s="1135"/>
      <c r="S56" s="1135"/>
      <c r="T56" s="1135"/>
      <c r="U56" s="1135"/>
    </row>
    <row r="57" spans="1:21" ht="31.5" customHeight="1" x14ac:dyDescent="0.15">
      <c r="B57" s="1186" t="s">
        <v>537</v>
      </c>
      <c r="C57" s="1187"/>
      <c r="D57" s="1188" t="s">
        <v>538</v>
      </c>
      <c r="E57" s="1189"/>
      <c r="F57" s="1189"/>
      <c r="G57" s="1189"/>
      <c r="H57" s="1189"/>
      <c r="I57" s="1189"/>
      <c r="J57" s="1190"/>
      <c r="K57" s="1191" t="s">
        <v>453</v>
      </c>
      <c r="L57" s="1192" t="s">
        <v>453</v>
      </c>
      <c r="M57" s="1192" t="s">
        <v>453</v>
      </c>
      <c r="N57" s="1192" t="s">
        <v>453</v>
      </c>
      <c r="O57" s="1193" t="s">
        <v>453</v>
      </c>
    </row>
    <row r="58" spans="1:21" ht="31.5" customHeight="1" thickBot="1" x14ac:dyDescent="0.2">
      <c r="B58" s="1194"/>
      <c r="C58" s="1195"/>
      <c r="D58" s="1196" t="s">
        <v>539</v>
      </c>
      <c r="E58" s="1197"/>
      <c r="F58" s="1197"/>
      <c r="G58" s="1197"/>
      <c r="H58" s="1197"/>
      <c r="I58" s="1197"/>
      <c r="J58" s="1198"/>
      <c r="K58" s="1199" t="s">
        <v>453</v>
      </c>
      <c r="L58" s="1200" t="s">
        <v>453</v>
      </c>
      <c r="M58" s="1200" t="s">
        <v>453</v>
      </c>
      <c r="N58" s="1200" t="s">
        <v>453</v>
      </c>
      <c r="O58" s="1201" t="s">
        <v>453</v>
      </c>
    </row>
    <row r="59" spans="1:21" ht="24" customHeight="1" x14ac:dyDescent="0.15">
      <c r="B59" s="1202"/>
      <c r="C59" s="1202"/>
      <c r="D59" s="1203" t="s">
        <v>540</v>
      </c>
      <c r="E59" s="1204"/>
      <c r="F59" s="1204"/>
      <c r="G59" s="1204"/>
      <c r="H59" s="1204"/>
      <c r="I59" s="1204"/>
      <c r="J59" s="1204"/>
      <c r="K59" s="1204"/>
      <c r="L59" s="1204"/>
      <c r="M59" s="1204"/>
      <c r="N59" s="1204"/>
      <c r="O59" s="1204"/>
    </row>
    <row r="60" spans="1:21" ht="24" customHeight="1" x14ac:dyDescent="0.15">
      <c r="B60" s="1205"/>
      <c r="C60" s="1205"/>
      <c r="D60" s="1203" t="s">
        <v>541</v>
      </c>
      <c r="E60" s="1204"/>
      <c r="F60" s="1204"/>
      <c r="G60" s="1204"/>
      <c r="H60" s="1204"/>
      <c r="I60" s="1204"/>
      <c r="J60" s="1204"/>
      <c r="K60" s="1204"/>
      <c r="L60" s="1204"/>
      <c r="M60" s="1204"/>
      <c r="N60" s="1204"/>
      <c r="O60" s="1204"/>
    </row>
    <row r="61" spans="1:21" ht="24" customHeight="1" x14ac:dyDescent="0.15">
      <c r="A61" s="1135"/>
      <c r="B61" s="1174"/>
      <c r="C61" s="1135"/>
      <c r="D61" s="1135"/>
      <c r="E61" s="1135"/>
      <c r="F61" s="1135"/>
      <c r="G61" s="1135"/>
      <c r="H61" s="1135"/>
      <c r="I61" s="1135"/>
      <c r="J61" s="1135"/>
      <c r="K61" s="1135"/>
      <c r="L61" s="1135"/>
      <c r="M61" s="1135"/>
      <c r="N61" s="1135"/>
      <c r="O61" s="1135"/>
      <c r="P61" s="1135"/>
      <c r="Q61" s="1135"/>
      <c r="R61" s="1135"/>
      <c r="S61" s="1135"/>
      <c r="T61" s="1135"/>
      <c r="U61" s="1135"/>
    </row>
    <row r="62" spans="1:21" ht="24" customHeight="1" x14ac:dyDescent="0.15">
      <c r="A62" s="1135"/>
      <c r="B62" s="1174"/>
      <c r="C62" s="1135"/>
      <c r="D62" s="1135"/>
      <c r="E62" s="1135"/>
      <c r="F62" s="1135"/>
      <c r="G62" s="1135"/>
      <c r="H62" s="1135"/>
      <c r="I62" s="1135"/>
      <c r="J62" s="1135"/>
      <c r="K62" s="1135"/>
      <c r="L62" s="1135"/>
      <c r="M62" s="1135"/>
      <c r="N62" s="1135"/>
      <c r="O62" s="1135"/>
      <c r="P62" s="1135"/>
      <c r="Q62" s="1135"/>
      <c r="R62" s="1135"/>
      <c r="S62" s="1135"/>
      <c r="T62" s="1135"/>
      <c r="U62" s="1135"/>
    </row>
  </sheetData>
  <sheetProtection algorithmName="SHA-512" hashValue="ZN4jdgJUX553ZxEJelSquyvA1DTvGegseP+hpk+aClugGREtjULG3tiLmU/LltY3ieOeHkdx8a5HFlx2QxjItg==" saltValue="sv78116krwtI7TJQHrnVo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AD010D-15F8-46B3-AA5C-FF95AEDED6D6}">
  <sheetPr>
    <pageSetUpPr fitToPage="1"/>
  </sheetPr>
  <dimension ref="B1:M86"/>
  <sheetViews>
    <sheetView showGridLines="0" topLeftCell="H22" zoomScale="80" zoomScaleNormal="80" zoomScaleSheetLayoutView="100" workbookViewId="0">
      <selection activeCell="W22" sqref="W22:BU33"/>
    </sheetView>
  </sheetViews>
  <sheetFormatPr defaultColWidth="0" defaultRowHeight="13.5" customHeight="1" zeroHeight="1" x14ac:dyDescent="0.15"/>
  <cols>
    <col min="1" max="1" width="6.625" style="1206" customWidth="1"/>
    <col min="2" max="3" width="12.625" style="1206" customWidth="1"/>
    <col min="4" max="4" width="11.625" style="1206" customWidth="1"/>
    <col min="5" max="8" width="10.375" style="1206" customWidth="1"/>
    <col min="9" max="13" width="16.375" style="1206" customWidth="1"/>
    <col min="14" max="19" width="12.625" style="1206" customWidth="1"/>
    <col min="20" max="16384" width="0" style="120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1207" t="s">
        <v>515</v>
      </c>
    </row>
    <row r="40" spans="2:13" ht="27.75" customHeight="1" thickBot="1" x14ac:dyDescent="0.2">
      <c r="B40" s="1208" t="s">
        <v>516</v>
      </c>
      <c r="C40" s="1209"/>
      <c r="D40" s="1209"/>
      <c r="E40" s="1210"/>
      <c r="F40" s="1210"/>
      <c r="G40" s="1210"/>
      <c r="H40" s="1211" t="s">
        <v>492</v>
      </c>
      <c r="I40" s="1212" t="s">
        <v>4</v>
      </c>
      <c r="J40" s="1213" t="s">
        <v>5</v>
      </c>
      <c r="K40" s="1213" t="s">
        <v>6</v>
      </c>
      <c r="L40" s="1213" t="s">
        <v>7</v>
      </c>
      <c r="M40" s="1214" t="s">
        <v>8</v>
      </c>
    </row>
    <row r="41" spans="2:13" ht="27.75" customHeight="1" x14ac:dyDescent="0.15">
      <c r="B41" s="1215" t="s">
        <v>542</v>
      </c>
      <c r="C41" s="1216"/>
      <c r="D41" s="1217"/>
      <c r="E41" s="1218" t="s">
        <v>543</v>
      </c>
      <c r="F41" s="1218"/>
      <c r="G41" s="1218"/>
      <c r="H41" s="1219"/>
      <c r="I41" s="1220">
        <v>19699</v>
      </c>
      <c r="J41" s="1221">
        <v>19351</v>
      </c>
      <c r="K41" s="1221">
        <v>19027</v>
      </c>
      <c r="L41" s="1221">
        <v>18331</v>
      </c>
      <c r="M41" s="1222">
        <v>18417</v>
      </c>
    </row>
    <row r="42" spans="2:13" ht="27.75" customHeight="1" x14ac:dyDescent="0.15">
      <c r="B42" s="1223"/>
      <c r="C42" s="1224"/>
      <c r="D42" s="1225"/>
      <c r="E42" s="1226" t="s">
        <v>544</v>
      </c>
      <c r="F42" s="1226"/>
      <c r="G42" s="1226"/>
      <c r="H42" s="1227"/>
      <c r="I42" s="1228">
        <v>192</v>
      </c>
      <c r="J42" s="1229">
        <v>164</v>
      </c>
      <c r="K42" s="1229">
        <v>137</v>
      </c>
      <c r="L42" s="1229">
        <v>110</v>
      </c>
      <c r="M42" s="1230">
        <v>82</v>
      </c>
    </row>
    <row r="43" spans="2:13" ht="27.75" customHeight="1" x14ac:dyDescent="0.15">
      <c r="B43" s="1223"/>
      <c r="C43" s="1224"/>
      <c r="D43" s="1225"/>
      <c r="E43" s="1226" t="s">
        <v>545</v>
      </c>
      <c r="F43" s="1226"/>
      <c r="G43" s="1226"/>
      <c r="H43" s="1227"/>
      <c r="I43" s="1228">
        <v>2453</v>
      </c>
      <c r="J43" s="1229">
        <v>2291</v>
      </c>
      <c r="K43" s="1229">
        <v>2833</v>
      </c>
      <c r="L43" s="1229">
        <v>2462</v>
      </c>
      <c r="M43" s="1230">
        <v>2278</v>
      </c>
    </row>
    <row r="44" spans="2:13" ht="27.75" customHeight="1" x14ac:dyDescent="0.15">
      <c r="B44" s="1223"/>
      <c r="C44" s="1224"/>
      <c r="D44" s="1225"/>
      <c r="E44" s="1226" t="s">
        <v>546</v>
      </c>
      <c r="F44" s="1226"/>
      <c r="G44" s="1226"/>
      <c r="H44" s="1227"/>
      <c r="I44" s="1228">
        <v>901</v>
      </c>
      <c r="J44" s="1229">
        <v>992</v>
      </c>
      <c r="K44" s="1229">
        <v>1068</v>
      </c>
      <c r="L44" s="1229">
        <v>1038</v>
      </c>
      <c r="M44" s="1230">
        <v>1020</v>
      </c>
    </row>
    <row r="45" spans="2:13" ht="27.75" customHeight="1" x14ac:dyDescent="0.15">
      <c r="B45" s="1223"/>
      <c r="C45" s="1224"/>
      <c r="D45" s="1225"/>
      <c r="E45" s="1226" t="s">
        <v>547</v>
      </c>
      <c r="F45" s="1226"/>
      <c r="G45" s="1226"/>
      <c r="H45" s="1227"/>
      <c r="I45" s="1228">
        <v>1173</v>
      </c>
      <c r="J45" s="1229">
        <v>1303</v>
      </c>
      <c r="K45" s="1229">
        <v>1028</v>
      </c>
      <c r="L45" s="1229">
        <v>919</v>
      </c>
      <c r="M45" s="1230">
        <v>699</v>
      </c>
    </row>
    <row r="46" spans="2:13" ht="27.75" customHeight="1" x14ac:dyDescent="0.15">
      <c r="B46" s="1223"/>
      <c r="C46" s="1224"/>
      <c r="D46" s="1231"/>
      <c r="E46" s="1226" t="s">
        <v>548</v>
      </c>
      <c r="F46" s="1226"/>
      <c r="G46" s="1226"/>
      <c r="H46" s="1227"/>
      <c r="I46" s="1228" t="s">
        <v>453</v>
      </c>
      <c r="J46" s="1229" t="s">
        <v>453</v>
      </c>
      <c r="K46" s="1229" t="s">
        <v>453</v>
      </c>
      <c r="L46" s="1229" t="s">
        <v>453</v>
      </c>
      <c r="M46" s="1230" t="s">
        <v>453</v>
      </c>
    </row>
    <row r="47" spans="2:13" ht="27.75" customHeight="1" x14ac:dyDescent="0.15">
      <c r="B47" s="1223"/>
      <c r="C47" s="1224"/>
      <c r="D47" s="1232"/>
      <c r="E47" s="1233" t="s">
        <v>549</v>
      </c>
      <c r="F47" s="1234"/>
      <c r="G47" s="1234"/>
      <c r="H47" s="1235"/>
      <c r="I47" s="1228" t="s">
        <v>453</v>
      </c>
      <c r="J47" s="1229" t="s">
        <v>453</v>
      </c>
      <c r="K47" s="1229" t="s">
        <v>453</v>
      </c>
      <c r="L47" s="1229" t="s">
        <v>453</v>
      </c>
      <c r="M47" s="1230" t="s">
        <v>453</v>
      </c>
    </row>
    <row r="48" spans="2:13" ht="27.75" customHeight="1" x14ac:dyDescent="0.15">
      <c r="B48" s="1223"/>
      <c r="C48" s="1224"/>
      <c r="D48" s="1225"/>
      <c r="E48" s="1226" t="s">
        <v>550</v>
      </c>
      <c r="F48" s="1226"/>
      <c r="G48" s="1226"/>
      <c r="H48" s="1227"/>
      <c r="I48" s="1228" t="s">
        <v>453</v>
      </c>
      <c r="J48" s="1229" t="s">
        <v>453</v>
      </c>
      <c r="K48" s="1229" t="s">
        <v>453</v>
      </c>
      <c r="L48" s="1229" t="s">
        <v>453</v>
      </c>
      <c r="M48" s="1230" t="s">
        <v>453</v>
      </c>
    </row>
    <row r="49" spans="2:13" ht="27.75" customHeight="1" x14ac:dyDescent="0.15">
      <c r="B49" s="1236"/>
      <c r="C49" s="1237"/>
      <c r="D49" s="1225"/>
      <c r="E49" s="1226" t="s">
        <v>551</v>
      </c>
      <c r="F49" s="1226"/>
      <c r="G49" s="1226"/>
      <c r="H49" s="1227"/>
      <c r="I49" s="1228" t="s">
        <v>453</v>
      </c>
      <c r="J49" s="1229" t="s">
        <v>453</v>
      </c>
      <c r="K49" s="1229" t="s">
        <v>453</v>
      </c>
      <c r="L49" s="1229" t="s">
        <v>453</v>
      </c>
      <c r="M49" s="1230" t="s">
        <v>453</v>
      </c>
    </row>
    <row r="50" spans="2:13" ht="27.75" customHeight="1" x14ac:dyDescent="0.15">
      <c r="B50" s="1238" t="s">
        <v>552</v>
      </c>
      <c r="C50" s="1239"/>
      <c r="D50" s="1240"/>
      <c r="E50" s="1226" t="s">
        <v>553</v>
      </c>
      <c r="F50" s="1226"/>
      <c r="G50" s="1226"/>
      <c r="H50" s="1227"/>
      <c r="I50" s="1228">
        <v>2865</v>
      </c>
      <c r="J50" s="1229">
        <v>2582</v>
      </c>
      <c r="K50" s="1229">
        <v>2482</v>
      </c>
      <c r="L50" s="1229">
        <v>2283</v>
      </c>
      <c r="M50" s="1230">
        <v>4553</v>
      </c>
    </row>
    <row r="51" spans="2:13" ht="27.75" customHeight="1" x14ac:dyDescent="0.15">
      <c r="B51" s="1223"/>
      <c r="C51" s="1224"/>
      <c r="D51" s="1225"/>
      <c r="E51" s="1226" t="s">
        <v>554</v>
      </c>
      <c r="F51" s="1226"/>
      <c r="G51" s="1226"/>
      <c r="H51" s="1227"/>
      <c r="I51" s="1228">
        <v>5</v>
      </c>
      <c r="J51" s="1229">
        <v>78</v>
      </c>
      <c r="K51" s="1229">
        <v>388</v>
      </c>
      <c r="L51" s="1229">
        <v>416</v>
      </c>
      <c r="M51" s="1230">
        <v>502</v>
      </c>
    </row>
    <row r="52" spans="2:13" ht="27.75" customHeight="1" x14ac:dyDescent="0.15">
      <c r="B52" s="1236"/>
      <c r="C52" s="1237"/>
      <c r="D52" s="1225"/>
      <c r="E52" s="1226" t="s">
        <v>555</v>
      </c>
      <c r="F52" s="1226"/>
      <c r="G52" s="1226"/>
      <c r="H52" s="1227"/>
      <c r="I52" s="1228">
        <v>14420</v>
      </c>
      <c r="J52" s="1229">
        <v>14131</v>
      </c>
      <c r="K52" s="1229">
        <v>13759</v>
      </c>
      <c r="L52" s="1229">
        <v>13990</v>
      </c>
      <c r="M52" s="1230">
        <v>13723</v>
      </c>
    </row>
    <row r="53" spans="2:13" ht="27.75" customHeight="1" thickBot="1" x14ac:dyDescent="0.2">
      <c r="B53" s="1241" t="s">
        <v>527</v>
      </c>
      <c r="C53" s="1242"/>
      <c r="D53" s="1243"/>
      <c r="E53" s="1244" t="s">
        <v>556</v>
      </c>
      <c r="F53" s="1244"/>
      <c r="G53" s="1244"/>
      <c r="H53" s="1245"/>
      <c r="I53" s="1246">
        <v>7128</v>
      </c>
      <c r="J53" s="1247">
        <v>7311</v>
      </c>
      <c r="K53" s="1247">
        <v>7464</v>
      </c>
      <c r="L53" s="1247">
        <v>6170</v>
      </c>
      <c r="M53" s="1248">
        <v>3718</v>
      </c>
    </row>
    <row r="54" spans="2:13" ht="27.75" customHeight="1" x14ac:dyDescent="0.15">
      <c r="B54" s="1249" t="s">
        <v>557</v>
      </c>
      <c r="C54" s="1250"/>
      <c r="D54" s="1250"/>
      <c r="E54" s="1251"/>
      <c r="F54" s="1251"/>
      <c r="G54" s="1251"/>
      <c r="H54" s="1251"/>
      <c r="I54" s="1252"/>
      <c r="J54" s="1252"/>
      <c r="K54" s="1252"/>
      <c r="L54" s="1252"/>
      <c r="M54" s="125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d1HRr+4HSF8/Leu/mT+ymWpjH4gJnnTawb/xxJeZqHiMUJucKGkwhP7ZY38EgZ55Q7As+bsM0su8MgX4qXlg9Q==" saltValue="ELnDLLWKlTaYPp1eW4VU0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C443F-2B1A-487C-9037-E9DEFB7F618D}">
  <sheetPr>
    <pageSetUpPr fitToPage="1"/>
  </sheetPr>
  <dimension ref="B1:W64"/>
  <sheetViews>
    <sheetView showGridLines="0" zoomScale="70" zoomScaleNormal="70" zoomScaleSheetLayoutView="100" workbookViewId="0">
      <selection activeCell="W22" sqref="W22:BU33"/>
    </sheetView>
  </sheetViews>
  <sheetFormatPr defaultColWidth="0" defaultRowHeight="0" customHeight="1" zeroHeight="1" x14ac:dyDescent="0.15"/>
  <cols>
    <col min="1" max="1" width="8.25" style="1074" customWidth="1"/>
    <col min="2" max="2" width="16.375" style="1074" customWidth="1"/>
    <col min="3" max="5" width="26.25" style="1074" customWidth="1"/>
    <col min="6" max="8" width="24.25" style="1074" customWidth="1"/>
    <col min="9" max="14" width="26" style="1074" customWidth="1"/>
    <col min="15" max="15" width="6.125" style="1074" customWidth="1"/>
    <col min="16" max="16" width="9" style="1074" hidden="1" customWidth="1"/>
    <col min="17" max="20" width="0" style="1074" hidden="1" customWidth="1"/>
    <col min="21" max="21" width="9" style="1074" hidden="1" customWidth="1"/>
    <col min="22" max="22" width="0" style="1074" hidden="1" customWidth="1"/>
    <col min="23" max="23" width="9" style="1074" hidden="1" customWidth="1"/>
    <col min="24"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1075"/>
      <c r="C53" s="1075"/>
      <c r="D53" s="1075"/>
      <c r="E53" s="1075"/>
      <c r="F53" s="1075"/>
      <c r="G53" s="1075"/>
      <c r="H53" s="1253" t="s">
        <v>558</v>
      </c>
    </row>
    <row r="54" spans="2:8" ht="29.25" customHeight="1" thickBot="1" x14ac:dyDescent="0.25">
      <c r="B54" s="1254" t="s">
        <v>26</v>
      </c>
      <c r="C54" s="1255"/>
      <c r="D54" s="1255"/>
      <c r="E54" s="1256" t="s">
        <v>492</v>
      </c>
      <c r="F54" s="1257" t="s">
        <v>6</v>
      </c>
      <c r="G54" s="1257" t="s">
        <v>7</v>
      </c>
      <c r="H54" s="1258" t="s">
        <v>8</v>
      </c>
    </row>
    <row r="55" spans="2:8" ht="52.5" customHeight="1" x14ac:dyDescent="0.15">
      <c r="B55" s="1259"/>
      <c r="C55" s="1260" t="s">
        <v>119</v>
      </c>
      <c r="D55" s="1260"/>
      <c r="E55" s="1261"/>
      <c r="F55" s="1262">
        <v>747</v>
      </c>
      <c r="G55" s="1262">
        <v>647</v>
      </c>
      <c r="H55" s="1263">
        <v>1200</v>
      </c>
    </row>
    <row r="56" spans="2:8" ht="52.5" customHeight="1" x14ac:dyDescent="0.15">
      <c r="B56" s="1264"/>
      <c r="C56" s="1265" t="s">
        <v>559</v>
      </c>
      <c r="D56" s="1265"/>
      <c r="E56" s="1266"/>
      <c r="F56" s="1267">
        <v>307</v>
      </c>
      <c r="G56" s="1267">
        <v>307</v>
      </c>
      <c r="H56" s="1268">
        <v>307</v>
      </c>
    </row>
    <row r="57" spans="2:8" ht="53.25" customHeight="1" x14ac:dyDescent="0.15">
      <c r="B57" s="1264"/>
      <c r="C57" s="1269" t="s">
        <v>124</v>
      </c>
      <c r="D57" s="1269"/>
      <c r="E57" s="1270"/>
      <c r="F57" s="1271">
        <v>1426</v>
      </c>
      <c r="G57" s="1271">
        <v>1302</v>
      </c>
      <c r="H57" s="1272">
        <v>3020</v>
      </c>
    </row>
    <row r="58" spans="2:8" ht="45.75" customHeight="1" x14ac:dyDescent="0.15">
      <c r="B58" s="1273"/>
      <c r="C58" s="1274" t="s">
        <v>560</v>
      </c>
      <c r="D58" s="1275"/>
      <c r="E58" s="1276"/>
      <c r="F58" s="1277">
        <v>377</v>
      </c>
      <c r="G58" s="1277">
        <v>382</v>
      </c>
      <c r="H58" s="1278">
        <v>385</v>
      </c>
    </row>
    <row r="59" spans="2:8" ht="45.75" customHeight="1" x14ac:dyDescent="0.15">
      <c r="B59" s="1273"/>
      <c r="C59" s="1274" t="s">
        <v>561</v>
      </c>
      <c r="D59" s="1275"/>
      <c r="E59" s="1276"/>
      <c r="F59" s="1277">
        <v>487</v>
      </c>
      <c r="G59" s="1277">
        <v>317</v>
      </c>
      <c r="H59" s="1278">
        <v>1950</v>
      </c>
    </row>
    <row r="60" spans="2:8" ht="45.75" customHeight="1" x14ac:dyDescent="0.15">
      <c r="B60" s="1273"/>
      <c r="C60" s="1274" t="s">
        <v>562</v>
      </c>
      <c r="D60" s="1275"/>
      <c r="E60" s="1276"/>
      <c r="F60" s="1277">
        <v>246</v>
      </c>
      <c r="G60" s="1277">
        <v>246</v>
      </c>
      <c r="H60" s="1278">
        <v>246</v>
      </c>
    </row>
    <row r="61" spans="2:8" ht="45.75" customHeight="1" x14ac:dyDescent="0.15">
      <c r="B61" s="1273"/>
      <c r="C61" s="1274" t="s">
        <v>563</v>
      </c>
      <c r="D61" s="1275"/>
      <c r="E61" s="1276"/>
      <c r="F61" s="1277">
        <v>144</v>
      </c>
      <c r="G61" s="1277">
        <v>185</v>
      </c>
      <c r="H61" s="1278">
        <v>264</v>
      </c>
    </row>
    <row r="62" spans="2:8" ht="45.75" customHeight="1" thickBot="1" x14ac:dyDescent="0.2">
      <c r="B62" s="1279"/>
      <c r="C62" s="1280" t="s">
        <v>564</v>
      </c>
      <c r="D62" s="1281"/>
      <c r="E62" s="1282"/>
      <c r="F62" s="1283">
        <v>107</v>
      </c>
      <c r="G62" s="1283">
        <v>107</v>
      </c>
      <c r="H62" s="1284">
        <v>107</v>
      </c>
    </row>
    <row r="63" spans="2:8" ht="52.5" customHeight="1" thickBot="1" x14ac:dyDescent="0.2">
      <c r="B63" s="1285"/>
      <c r="C63" s="1286" t="s">
        <v>565</v>
      </c>
      <c r="D63" s="1286"/>
      <c r="E63" s="1287"/>
      <c r="F63" s="1288">
        <v>2480</v>
      </c>
      <c r="G63" s="1288">
        <v>2256</v>
      </c>
      <c r="H63" s="1289">
        <v>4526</v>
      </c>
    </row>
    <row r="64" spans="2:8" ht="15" customHeight="1" x14ac:dyDescent="0.15"/>
  </sheetData>
  <sheetProtection algorithmName="SHA-512" hashValue="NkBfLwT0ttiAmquCJcliDTXbJvFLb45XRNKFPwtDBDeSt4mwo0CjgdVY0zb4K6WivVDusJNWx95wguTqqU7hYw==" saltValue="S7et7Km22qRVsxjamH9H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topLeftCell="AL49" zoomScaleNormal="100" zoomScaleSheetLayoutView="55" workbookViewId="0">
      <selection activeCell="AN65" sqref="AN65:DC69"/>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41" t="s">
        <v>17</v>
      </c>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3"/>
    </row>
    <row r="44" spans="2:109" x14ac:dyDescent="0.15">
      <c r="B44" s="12"/>
      <c r="AN44" s="44"/>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6"/>
    </row>
    <row r="45" spans="2:109" x14ac:dyDescent="0.15">
      <c r="B45" s="12"/>
      <c r="AN45" s="44"/>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6"/>
    </row>
    <row r="46" spans="2:109" x14ac:dyDescent="0.15">
      <c r="B46" s="12"/>
      <c r="AN46" s="44"/>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6"/>
    </row>
    <row r="47" spans="2:109" x14ac:dyDescent="0.15">
      <c r="B47" s="12"/>
      <c r="AN47" s="47"/>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c r="BR47" s="48"/>
      <c r="BS47" s="48"/>
      <c r="BT47" s="48"/>
      <c r="BU47" s="48"/>
      <c r="BV47" s="48"/>
      <c r="BW47" s="48"/>
      <c r="BX47" s="48"/>
      <c r="BY47" s="48"/>
      <c r="BZ47" s="48"/>
      <c r="CA47" s="48"/>
      <c r="CB47" s="48"/>
      <c r="CC47" s="48"/>
      <c r="CD47" s="48"/>
      <c r="CE47" s="48"/>
      <c r="CF47" s="48"/>
      <c r="CG47" s="48"/>
      <c r="CH47" s="48"/>
      <c r="CI47" s="48"/>
      <c r="CJ47" s="48"/>
      <c r="CK47" s="48"/>
      <c r="CL47" s="48"/>
      <c r="CM47" s="48"/>
      <c r="CN47" s="48"/>
      <c r="CO47" s="48"/>
      <c r="CP47" s="48"/>
      <c r="CQ47" s="48"/>
      <c r="CR47" s="48"/>
      <c r="CS47" s="48"/>
      <c r="CT47" s="48"/>
      <c r="CU47" s="48"/>
      <c r="CV47" s="48"/>
      <c r="CW47" s="48"/>
      <c r="CX47" s="48"/>
      <c r="CY47" s="48"/>
      <c r="CZ47" s="48"/>
      <c r="DA47" s="48"/>
      <c r="DB47" s="48"/>
      <c r="DC47" s="49"/>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50"/>
      <c r="H50" s="50"/>
      <c r="I50" s="50"/>
      <c r="J50" s="50"/>
      <c r="K50" s="22"/>
      <c r="L50" s="22"/>
      <c r="M50" s="23"/>
      <c r="N50" s="23"/>
      <c r="AN50" s="51"/>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3"/>
      <c r="BP50" s="54" t="s">
        <v>4</v>
      </c>
      <c r="BQ50" s="54"/>
      <c r="BR50" s="54"/>
      <c r="BS50" s="54"/>
      <c r="BT50" s="54"/>
      <c r="BU50" s="54"/>
      <c r="BV50" s="54"/>
      <c r="BW50" s="54"/>
      <c r="BX50" s="54" t="s">
        <v>5</v>
      </c>
      <c r="BY50" s="54"/>
      <c r="BZ50" s="54"/>
      <c r="CA50" s="54"/>
      <c r="CB50" s="54"/>
      <c r="CC50" s="54"/>
      <c r="CD50" s="54"/>
      <c r="CE50" s="54"/>
      <c r="CF50" s="54" t="s">
        <v>6</v>
      </c>
      <c r="CG50" s="54"/>
      <c r="CH50" s="54"/>
      <c r="CI50" s="54"/>
      <c r="CJ50" s="54"/>
      <c r="CK50" s="54"/>
      <c r="CL50" s="54"/>
      <c r="CM50" s="54"/>
      <c r="CN50" s="54" t="s">
        <v>7</v>
      </c>
      <c r="CO50" s="54"/>
      <c r="CP50" s="54"/>
      <c r="CQ50" s="54"/>
      <c r="CR50" s="54"/>
      <c r="CS50" s="54"/>
      <c r="CT50" s="54"/>
      <c r="CU50" s="54"/>
      <c r="CV50" s="54" t="s">
        <v>8</v>
      </c>
      <c r="CW50" s="54"/>
      <c r="CX50" s="54"/>
      <c r="CY50" s="54"/>
      <c r="CZ50" s="54"/>
      <c r="DA50" s="54"/>
      <c r="DB50" s="54"/>
      <c r="DC50" s="54"/>
    </row>
    <row r="51" spans="1:109" ht="13.5" customHeight="1" x14ac:dyDescent="0.15">
      <c r="B51" s="12"/>
      <c r="G51" s="61"/>
      <c r="H51" s="61"/>
      <c r="I51" s="59"/>
      <c r="J51" s="59"/>
      <c r="K51" s="56"/>
      <c r="L51" s="56"/>
      <c r="M51" s="56"/>
      <c r="N51" s="56"/>
      <c r="AM51" s="21"/>
      <c r="AN51" s="57" t="s">
        <v>9</v>
      </c>
      <c r="AO51" s="57"/>
      <c r="AP51" s="57"/>
      <c r="AQ51" s="57"/>
      <c r="AR51" s="57"/>
      <c r="AS51" s="57"/>
      <c r="AT51" s="57"/>
      <c r="AU51" s="57"/>
      <c r="AV51" s="57"/>
      <c r="AW51" s="57"/>
      <c r="AX51" s="57"/>
      <c r="AY51" s="57"/>
      <c r="AZ51" s="57"/>
      <c r="BA51" s="57"/>
      <c r="BB51" s="57" t="s">
        <v>10</v>
      </c>
      <c r="BC51" s="57"/>
      <c r="BD51" s="57"/>
      <c r="BE51" s="57"/>
      <c r="BF51" s="57"/>
      <c r="BG51" s="57"/>
      <c r="BH51" s="57"/>
      <c r="BI51" s="57"/>
      <c r="BJ51" s="57"/>
      <c r="BK51" s="57"/>
      <c r="BL51" s="57"/>
      <c r="BM51" s="57"/>
      <c r="BN51" s="57"/>
      <c r="BO51" s="57"/>
      <c r="BP51" s="55">
        <v>67.8</v>
      </c>
      <c r="BQ51" s="55"/>
      <c r="BR51" s="55"/>
      <c r="BS51" s="55"/>
      <c r="BT51" s="55"/>
      <c r="BU51" s="55"/>
      <c r="BV51" s="55"/>
      <c r="BW51" s="55"/>
      <c r="BX51" s="58"/>
      <c r="BY51" s="55"/>
      <c r="BZ51" s="55"/>
      <c r="CA51" s="55"/>
      <c r="CB51" s="55"/>
      <c r="CC51" s="55"/>
      <c r="CD51" s="55"/>
      <c r="CE51" s="55"/>
      <c r="CF51" s="55">
        <v>68.099999999999994</v>
      </c>
      <c r="CG51" s="55"/>
      <c r="CH51" s="55"/>
      <c r="CI51" s="55"/>
      <c r="CJ51" s="55"/>
      <c r="CK51" s="55"/>
      <c r="CL51" s="55"/>
      <c r="CM51" s="55"/>
      <c r="CN51" s="55">
        <v>55.9</v>
      </c>
      <c r="CO51" s="55"/>
      <c r="CP51" s="55"/>
      <c r="CQ51" s="55"/>
      <c r="CR51" s="55"/>
      <c r="CS51" s="55"/>
      <c r="CT51" s="55"/>
      <c r="CU51" s="55"/>
      <c r="CV51" s="55">
        <v>33.299999999999997</v>
      </c>
      <c r="CW51" s="55"/>
      <c r="CX51" s="55"/>
      <c r="CY51" s="55"/>
      <c r="CZ51" s="55"/>
      <c r="DA51" s="55"/>
      <c r="DB51" s="55"/>
      <c r="DC51" s="55"/>
    </row>
    <row r="52" spans="1:109" x14ac:dyDescent="0.15">
      <c r="B52" s="12"/>
      <c r="G52" s="61"/>
      <c r="H52" s="61"/>
      <c r="I52" s="59"/>
      <c r="J52" s="59"/>
      <c r="K52" s="56"/>
      <c r="L52" s="56"/>
      <c r="M52" s="56"/>
      <c r="N52" s="56"/>
      <c r="AM52" s="21"/>
      <c r="AN52" s="57"/>
      <c r="AO52" s="57"/>
      <c r="AP52" s="57"/>
      <c r="AQ52" s="57"/>
      <c r="AR52" s="57"/>
      <c r="AS52" s="57"/>
      <c r="AT52" s="57"/>
      <c r="AU52" s="57"/>
      <c r="AV52" s="57"/>
      <c r="AW52" s="57"/>
      <c r="AX52" s="57"/>
      <c r="AY52" s="57"/>
      <c r="AZ52" s="57"/>
      <c r="BA52" s="57"/>
      <c r="BB52" s="57"/>
      <c r="BC52" s="57"/>
      <c r="BD52" s="57"/>
      <c r="BE52" s="57"/>
      <c r="BF52" s="57"/>
      <c r="BG52" s="57"/>
      <c r="BH52" s="57"/>
      <c r="BI52" s="57"/>
      <c r="BJ52" s="57"/>
      <c r="BK52" s="57"/>
      <c r="BL52" s="57"/>
      <c r="BM52" s="57"/>
      <c r="BN52" s="57"/>
      <c r="BO52" s="57"/>
      <c r="BP52" s="55"/>
      <c r="BQ52" s="55"/>
      <c r="BR52" s="55"/>
      <c r="BS52" s="55"/>
      <c r="BT52" s="55"/>
      <c r="BU52" s="55"/>
      <c r="BV52" s="55"/>
      <c r="BW52" s="55"/>
      <c r="BX52" s="55"/>
      <c r="BY52" s="55"/>
      <c r="BZ52" s="55"/>
      <c r="CA52" s="55"/>
      <c r="CB52" s="55"/>
      <c r="CC52" s="55"/>
      <c r="CD52" s="55"/>
      <c r="CE52" s="55"/>
      <c r="CF52" s="55"/>
      <c r="CG52" s="55"/>
      <c r="CH52" s="55"/>
      <c r="CI52" s="55"/>
      <c r="CJ52" s="55"/>
      <c r="CK52" s="55"/>
      <c r="CL52" s="55"/>
      <c r="CM52" s="55"/>
      <c r="CN52" s="55"/>
      <c r="CO52" s="55"/>
      <c r="CP52" s="55"/>
      <c r="CQ52" s="55"/>
      <c r="CR52" s="55"/>
      <c r="CS52" s="55"/>
      <c r="CT52" s="55"/>
      <c r="CU52" s="55"/>
      <c r="CV52" s="55"/>
      <c r="CW52" s="55"/>
      <c r="CX52" s="55"/>
      <c r="CY52" s="55"/>
      <c r="CZ52" s="55"/>
      <c r="DA52" s="55"/>
      <c r="DB52" s="55"/>
      <c r="DC52" s="55"/>
    </row>
    <row r="53" spans="1:109" x14ac:dyDescent="0.15">
      <c r="A53" s="20"/>
      <c r="B53" s="12"/>
      <c r="G53" s="61"/>
      <c r="H53" s="61"/>
      <c r="I53" s="50"/>
      <c r="J53" s="50"/>
      <c r="K53" s="56"/>
      <c r="L53" s="56"/>
      <c r="M53" s="56"/>
      <c r="N53" s="56"/>
      <c r="AM53" s="21"/>
      <c r="AN53" s="57"/>
      <c r="AO53" s="57"/>
      <c r="AP53" s="57"/>
      <c r="AQ53" s="57"/>
      <c r="AR53" s="57"/>
      <c r="AS53" s="57"/>
      <c r="AT53" s="57"/>
      <c r="AU53" s="57"/>
      <c r="AV53" s="57"/>
      <c r="AW53" s="57"/>
      <c r="AX53" s="57"/>
      <c r="AY53" s="57"/>
      <c r="AZ53" s="57"/>
      <c r="BA53" s="57"/>
      <c r="BB53" s="57" t="s">
        <v>11</v>
      </c>
      <c r="BC53" s="57"/>
      <c r="BD53" s="57"/>
      <c r="BE53" s="57"/>
      <c r="BF53" s="57"/>
      <c r="BG53" s="57"/>
      <c r="BH53" s="57"/>
      <c r="BI53" s="57"/>
      <c r="BJ53" s="57"/>
      <c r="BK53" s="57"/>
      <c r="BL53" s="57"/>
      <c r="BM53" s="57"/>
      <c r="BN53" s="57"/>
      <c r="BO53" s="57"/>
      <c r="BP53" s="55">
        <v>49.9</v>
      </c>
      <c r="BQ53" s="55"/>
      <c r="BR53" s="55"/>
      <c r="BS53" s="55"/>
      <c r="BT53" s="55"/>
      <c r="BU53" s="55"/>
      <c r="BV53" s="55"/>
      <c r="BW53" s="55"/>
      <c r="BX53" s="58"/>
      <c r="BY53" s="55"/>
      <c r="BZ53" s="55"/>
      <c r="CA53" s="55"/>
      <c r="CB53" s="55"/>
      <c r="CC53" s="55"/>
      <c r="CD53" s="55"/>
      <c r="CE53" s="55"/>
      <c r="CF53" s="55">
        <v>51.2</v>
      </c>
      <c r="CG53" s="55"/>
      <c r="CH53" s="55"/>
      <c r="CI53" s="55"/>
      <c r="CJ53" s="55"/>
      <c r="CK53" s="55"/>
      <c r="CL53" s="55"/>
      <c r="CM53" s="55"/>
      <c r="CN53" s="55">
        <v>52</v>
      </c>
      <c r="CO53" s="55"/>
      <c r="CP53" s="55"/>
      <c r="CQ53" s="55"/>
      <c r="CR53" s="55"/>
      <c r="CS53" s="55"/>
      <c r="CT53" s="55"/>
      <c r="CU53" s="55"/>
      <c r="CV53" s="55">
        <v>55.3</v>
      </c>
      <c r="CW53" s="55"/>
      <c r="CX53" s="55"/>
      <c r="CY53" s="55"/>
      <c r="CZ53" s="55"/>
      <c r="DA53" s="55"/>
      <c r="DB53" s="55"/>
      <c r="DC53" s="55"/>
    </row>
    <row r="54" spans="1:109" x14ac:dyDescent="0.15">
      <c r="A54" s="20"/>
      <c r="B54" s="12"/>
      <c r="G54" s="61"/>
      <c r="H54" s="61"/>
      <c r="I54" s="50"/>
      <c r="J54" s="50"/>
      <c r="K54" s="56"/>
      <c r="L54" s="56"/>
      <c r="M54" s="56"/>
      <c r="N54" s="56"/>
      <c r="AM54" s="21"/>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5"/>
      <c r="BQ54" s="55"/>
      <c r="BR54" s="55"/>
      <c r="BS54" s="55"/>
      <c r="BT54" s="55"/>
      <c r="BU54" s="55"/>
      <c r="BV54" s="55"/>
      <c r="BW54" s="55"/>
      <c r="BX54" s="55"/>
      <c r="BY54" s="55"/>
      <c r="BZ54" s="55"/>
      <c r="CA54" s="55"/>
      <c r="CB54" s="55"/>
      <c r="CC54" s="55"/>
      <c r="CD54" s="55"/>
      <c r="CE54" s="55"/>
      <c r="CF54" s="55"/>
      <c r="CG54" s="55"/>
      <c r="CH54" s="55"/>
      <c r="CI54" s="55"/>
      <c r="CJ54" s="55"/>
      <c r="CK54" s="55"/>
      <c r="CL54" s="55"/>
      <c r="CM54" s="55"/>
      <c r="CN54" s="55"/>
      <c r="CO54" s="55"/>
      <c r="CP54" s="55"/>
      <c r="CQ54" s="55"/>
      <c r="CR54" s="55"/>
      <c r="CS54" s="55"/>
      <c r="CT54" s="55"/>
      <c r="CU54" s="55"/>
      <c r="CV54" s="55"/>
      <c r="CW54" s="55"/>
      <c r="CX54" s="55"/>
      <c r="CY54" s="55"/>
      <c r="CZ54" s="55"/>
      <c r="DA54" s="55"/>
      <c r="DB54" s="55"/>
      <c r="DC54" s="55"/>
    </row>
    <row r="55" spans="1:109" x14ac:dyDescent="0.15">
      <c r="A55" s="20"/>
      <c r="B55" s="12"/>
      <c r="G55" s="50"/>
      <c r="H55" s="50"/>
      <c r="I55" s="50"/>
      <c r="J55" s="50"/>
      <c r="K55" s="56"/>
      <c r="L55" s="56"/>
      <c r="M55" s="56"/>
      <c r="N55" s="56"/>
      <c r="AN55" s="54" t="s">
        <v>12</v>
      </c>
      <c r="AO55" s="54"/>
      <c r="AP55" s="54"/>
      <c r="AQ55" s="54"/>
      <c r="AR55" s="54"/>
      <c r="AS55" s="54"/>
      <c r="AT55" s="54"/>
      <c r="AU55" s="54"/>
      <c r="AV55" s="54"/>
      <c r="AW55" s="54"/>
      <c r="AX55" s="54"/>
      <c r="AY55" s="54"/>
      <c r="AZ55" s="54"/>
      <c r="BA55" s="54"/>
      <c r="BB55" s="57" t="s">
        <v>10</v>
      </c>
      <c r="BC55" s="57"/>
      <c r="BD55" s="57"/>
      <c r="BE55" s="57"/>
      <c r="BF55" s="57"/>
      <c r="BG55" s="57"/>
      <c r="BH55" s="57"/>
      <c r="BI55" s="57"/>
      <c r="BJ55" s="57"/>
      <c r="BK55" s="57"/>
      <c r="BL55" s="57"/>
      <c r="BM55" s="57"/>
      <c r="BN55" s="57"/>
      <c r="BO55" s="57"/>
      <c r="BP55" s="55">
        <v>39</v>
      </c>
      <c r="BQ55" s="55"/>
      <c r="BR55" s="55"/>
      <c r="BS55" s="55"/>
      <c r="BT55" s="55"/>
      <c r="BU55" s="55"/>
      <c r="BV55" s="55"/>
      <c r="BW55" s="55"/>
      <c r="BX55" s="58"/>
      <c r="BY55" s="55"/>
      <c r="BZ55" s="55"/>
      <c r="CA55" s="55"/>
      <c r="CB55" s="55"/>
      <c r="CC55" s="55"/>
      <c r="CD55" s="55"/>
      <c r="CE55" s="55"/>
      <c r="CF55" s="55">
        <v>31.9</v>
      </c>
      <c r="CG55" s="55"/>
      <c r="CH55" s="55"/>
      <c r="CI55" s="55"/>
      <c r="CJ55" s="55"/>
      <c r="CK55" s="55"/>
      <c r="CL55" s="55"/>
      <c r="CM55" s="55"/>
      <c r="CN55" s="55">
        <v>24.2</v>
      </c>
      <c r="CO55" s="55"/>
      <c r="CP55" s="55"/>
      <c r="CQ55" s="55"/>
      <c r="CR55" s="55"/>
      <c r="CS55" s="55"/>
      <c r="CT55" s="55"/>
      <c r="CU55" s="55"/>
      <c r="CV55" s="55">
        <v>22.1</v>
      </c>
      <c r="CW55" s="55"/>
      <c r="CX55" s="55"/>
      <c r="CY55" s="55"/>
      <c r="CZ55" s="55"/>
      <c r="DA55" s="55"/>
      <c r="DB55" s="55"/>
      <c r="DC55" s="55"/>
    </row>
    <row r="56" spans="1:109" x14ac:dyDescent="0.15">
      <c r="A56" s="20"/>
      <c r="B56" s="12"/>
      <c r="G56" s="50"/>
      <c r="H56" s="50"/>
      <c r="I56" s="50"/>
      <c r="J56" s="50"/>
      <c r="K56" s="56"/>
      <c r="L56" s="56"/>
      <c r="M56" s="56"/>
      <c r="N56" s="56"/>
      <c r="AN56" s="54"/>
      <c r="AO56" s="54"/>
      <c r="AP56" s="54"/>
      <c r="AQ56" s="54"/>
      <c r="AR56" s="54"/>
      <c r="AS56" s="54"/>
      <c r="AT56" s="54"/>
      <c r="AU56" s="54"/>
      <c r="AV56" s="54"/>
      <c r="AW56" s="54"/>
      <c r="AX56" s="54"/>
      <c r="AY56" s="54"/>
      <c r="AZ56" s="54"/>
      <c r="BA56" s="54"/>
      <c r="BB56" s="57"/>
      <c r="BC56" s="57"/>
      <c r="BD56" s="57"/>
      <c r="BE56" s="57"/>
      <c r="BF56" s="57"/>
      <c r="BG56" s="57"/>
      <c r="BH56" s="57"/>
      <c r="BI56" s="57"/>
      <c r="BJ56" s="57"/>
      <c r="BK56" s="57"/>
      <c r="BL56" s="57"/>
      <c r="BM56" s="57"/>
      <c r="BN56" s="57"/>
      <c r="BO56" s="57"/>
      <c r="BP56" s="55"/>
      <c r="BQ56" s="55"/>
      <c r="BR56" s="55"/>
      <c r="BS56" s="55"/>
      <c r="BT56" s="55"/>
      <c r="BU56" s="55"/>
      <c r="BV56" s="55"/>
      <c r="BW56" s="55"/>
      <c r="BX56" s="55"/>
      <c r="BY56" s="55"/>
      <c r="BZ56" s="55"/>
      <c r="CA56" s="55"/>
      <c r="CB56" s="55"/>
      <c r="CC56" s="55"/>
      <c r="CD56" s="55"/>
      <c r="CE56" s="55"/>
      <c r="CF56" s="55"/>
      <c r="CG56" s="55"/>
      <c r="CH56" s="55"/>
      <c r="CI56" s="55"/>
      <c r="CJ56" s="55"/>
      <c r="CK56" s="55"/>
      <c r="CL56" s="55"/>
      <c r="CM56" s="55"/>
      <c r="CN56" s="55"/>
      <c r="CO56" s="55"/>
      <c r="CP56" s="55"/>
      <c r="CQ56" s="55"/>
      <c r="CR56" s="55"/>
      <c r="CS56" s="55"/>
      <c r="CT56" s="55"/>
      <c r="CU56" s="55"/>
      <c r="CV56" s="55"/>
      <c r="CW56" s="55"/>
      <c r="CX56" s="55"/>
      <c r="CY56" s="55"/>
      <c r="CZ56" s="55"/>
      <c r="DA56" s="55"/>
      <c r="DB56" s="55"/>
      <c r="DC56" s="55"/>
    </row>
    <row r="57" spans="1:109" s="20" customFormat="1" x14ac:dyDescent="0.15">
      <c r="B57" s="24"/>
      <c r="G57" s="50"/>
      <c r="H57" s="50"/>
      <c r="I57" s="60"/>
      <c r="J57" s="60"/>
      <c r="K57" s="56"/>
      <c r="L57" s="56"/>
      <c r="M57" s="56"/>
      <c r="N57" s="56"/>
      <c r="AM57" s="3"/>
      <c r="AN57" s="54"/>
      <c r="AO57" s="54"/>
      <c r="AP57" s="54"/>
      <c r="AQ57" s="54"/>
      <c r="AR57" s="54"/>
      <c r="AS57" s="54"/>
      <c r="AT57" s="54"/>
      <c r="AU57" s="54"/>
      <c r="AV57" s="54"/>
      <c r="AW57" s="54"/>
      <c r="AX57" s="54"/>
      <c r="AY57" s="54"/>
      <c r="AZ57" s="54"/>
      <c r="BA57" s="54"/>
      <c r="BB57" s="57" t="s">
        <v>11</v>
      </c>
      <c r="BC57" s="57"/>
      <c r="BD57" s="57"/>
      <c r="BE57" s="57"/>
      <c r="BF57" s="57"/>
      <c r="BG57" s="57"/>
      <c r="BH57" s="57"/>
      <c r="BI57" s="57"/>
      <c r="BJ57" s="57"/>
      <c r="BK57" s="57"/>
      <c r="BL57" s="57"/>
      <c r="BM57" s="57"/>
      <c r="BN57" s="57"/>
      <c r="BO57" s="57"/>
      <c r="BP57" s="55">
        <v>55.4</v>
      </c>
      <c r="BQ57" s="55"/>
      <c r="BR57" s="55"/>
      <c r="BS57" s="55"/>
      <c r="BT57" s="55"/>
      <c r="BU57" s="55"/>
      <c r="BV57" s="55"/>
      <c r="BW57" s="55"/>
      <c r="BX57" s="58"/>
      <c r="BY57" s="55"/>
      <c r="BZ57" s="55"/>
      <c r="CA57" s="55"/>
      <c r="CB57" s="55"/>
      <c r="CC57" s="55"/>
      <c r="CD57" s="55"/>
      <c r="CE57" s="55"/>
      <c r="CF57" s="55">
        <v>59.3</v>
      </c>
      <c r="CG57" s="55"/>
      <c r="CH57" s="55"/>
      <c r="CI57" s="55"/>
      <c r="CJ57" s="55"/>
      <c r="CK57" s="55"/>
      <c r="CL57" s="55"/>
      <c r="CM57" s="55"/>
      <c r="CN57" s="55">
        <v>59.9</v>
      </c>
      <c r="CO57" s="55"/>
      <c r="CP57" s="55"/>
      <c r="CQ57" s="55"/>
      <c r="CR57" s="55"/>
      <c r="CS57" s="55"/>
      <c r="CT57" s="55"/>
      <c r="CU57" s="55"/>
      <c r="CV57" s="55">
        <v>61.5</v>
      </c>
      <c r="CW57" s="55"/>
      <c r="CX57" s="55"/>
      <c r="CY57" s="55"/>
      <c r="CZ57" s="55"/>
      <c r="DA57" s="55"/>
      <c r="DB57" s="55"/>
      <c r="DC57" s="55"/>
      <c r="DD57" s="25"/>
      <c r="DE57" s="24"/>
    </row>
    <row r="58" spans="1:109" s="20" customFormat="1" x14ac:dyDescent="0.15">
      <c r="A58" s="3"/>
      <c r="B58" s="24"/>
      <c r="G58" s="50"/>
      <c r="H58" s="50"/>
      <c r="I58" s="60"/>
      <c r="J58" s="60"/>
      <c r="K58" s="56"/>
      <c r="L58" s="56"/>
      <c r="M58" s="56"/>
      <c r="N58" s="56"/>
      <c r="AM58" s="3"/>
      <c r="AN58" s="54"/>
      <c r="AO58" s="54"/>
      <c r="AP58" s="54"/>
      <c r="AQ58" s="54"/>
      <c r="AR58" s="54"/>
      <c r="AS58" s="54"/>
      <c r="AT58" s="54"/>
      <c r="AU58" s="54"/>
      <c r="AV58" s="54"/>
      <c r="AW58" s="54"/>
      <c r="AX58" s="54"/>
      <c r="AY58" s="54"/>
      <c r="AZ58" s="54"/>
      <c r="BA58" s="54"/>
      <c r="BB58" s="57"/>
      <c r="BC58" s="57"/>
      <c r="BD58" s="57"/>
      <c r="BE58" s="57"/>
      <c r="BF58" s="57"/>
      <c r="BG58" s="57"/>
      <c r="BH58" s="57"/>
      <c r="BI58" s="57"/>
      <c r="BJ58" s="57"/>
      <c r="BK58" s="57"/>
      <c r="BL58" s="57"/>
      <c r="BM58" s="57"/>
      <c r="BN58" s="57"/>
      <c r="BO58" s="57"/>
      <c r="BP58" s="55"/>
      <c r="BQ58" s="55"/>
      <c r="BR58" s="55"/>
      <c r="BS58" s="55"/>
      <c r="BT58" s="55"/>
      <c r="BU58" s="55"/>
      <c r="BV58" s="55"/>
      <c r="BW58" s="55"/>
      <c r="BX58" s="55"/>
      <c r="BY58" s="55"/>
      <c r="BZ58" s="55"/>
      <c r="CA58" s="55"/>
      <c r="CB58" s="55"/>
      <c r="CC58" s="55"/>
      <c r="CD58" s="55"/>
      <c r="CE58" s="55"/>
      <c r="CF58" s="55"/>
      <c r="CG58" s="55"/>
      <c r="CH58" s="55"/>
      <c r="CI58" s="55"/>
      <c r="CJ58" s="55"/>
      <c r="CK58" s="55"/>
      <c r="CL58" s="55"/>
      <c r="CM58" s="55"/>
      <c r="CN58" s="55"/>
      <c r="CO58" s="55"/>
      <c r="CP58" s="55"/>
      <c r="CQ58" s="55"/>
      <c r="CR58" s="55"/>
      <c r="CS58" s="55"/>
      <c r="CT58" s="55"/>
      <c r="CU58" s="55"/>
      <c r="CV58" s="55"/>
      <c r="CW58" s="55"/>
      <c r="CX58" s="55"/>
      <c r="CY58" s="55"/>
      <c r="CZ58" s="55"/>
      <c r="DA58" s="55"/>
      <c r="DB58" s="55"/>
      <c r="DC58" s="55"/>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41" t="s">
        <v>18</v>
      </c>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3"/>
    </row>
    <row r="66" spans="2:107" x14ac:dyDescent="0.15">
      <c r="B66" s="12"/>
      <c r="AN66" s="44"/>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6"/>
    </row>
    <row r="67" spans="2:107" x14ac:dyDescent="0.15">
      <c r="B67" s="12"/>
      <c r="AN67" s="44"/>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6"/>
    </row>
    <row r="68" spans="2:107" x14ac:dyDescent="0.15">
      <c r="B68" s="12"/>
      <c r="AN68" s="44"/>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6"/>
    </row>
    <row r="69" spans="2:107" x14ac:dyDescent="0.15">
      <c r="B69" s="12"/>
      <c r="AN69" s="47"/>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c r="CZ69" s="48"/>
      <c r="DA69" s="48"/>
      <c r="DB69" s="48"/>
      <c r="DC69" s="49"/>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50"/>
      <c r="H72" s="50"/>
      <c r="I72" s="50"/>
      <c r="J72" s="50"/>
      <c r="K72" s="22"/>
      <c r="L72" s="22"/>
      <c r="M72" s="23"/>
      <c r="N72" s="23"/>
      <c r="AN72" s="51"/>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3"/>
      <c r="BP72" s="54" t="s">
        <v>4</v>
      </c>
      <c r="BQ72" s="54"/>
      <c r="BR72" s="54"/>
      <c r="BS72" s="54"/>
      <c r="BT72" s="54"/>
      <c r="BU72" s="54"/>
      <c r="BV72" s="54"/>
      <c r="BW72" s="54"/>
      <c r="BX72" s="54" t="s">
        <v>5</v>
      </c>
      <c r="BY72" s="54"/>
      <c r="BZ72" s="54"/>
      <c r="CA72" s="54"/>
      <c r="CB72" s="54"/>
      <c r="CC72" s="54"/>
      <c r="CD72" s="54"/>
      <c r="CE72" s="54"/>
      <c r="CF72" s="54" t="s">
        <v>6</v>
      </c>
      <c r="CG72" s="54"/>
      <c r="CH72" s="54"/>
      <c r="CI72" s="54"/>
      <c r="CJ72" s="54"/>
      <c r="CK72" s="54"/>
      <c r="CL72" s="54"/>
      <c r="CM72" s="54"/>
      <c r="CN72" s="54" t="s">
        <v>7</v>
      </c>
      <c r="CO72" s="54"/>
      <c r="CP72" s="54"/>
      <c r="CQ72" s="54"/>
      <c r="CR72" s="54"/>
      <c r="CS72" s="54"/>
      <c r="CT72" s="54"/>
      <c r="CU72" s="54"/>
      <c r="CV72" s="54" t="s">
        <v>8</v>
      </c>
      <c r="CW72" s="54"/>
      <c r="CX72" s="54"/>
      <c r="CY72" s="54"/>
      <c r="CZ72" s="54"/>
      <c r="DA72" s="54"/>
      <c r="DB72" s="54"/>
      <c r="DC72" s="54"/>
    </row>
    <row r="73" spans="2:107" x14ac:dyDescent="0.15">
      <c r="B73" s="12"/>
      <c r="G73" s="61"/>
      <c r="H73" s="61"/>
      <c r="I73" s="61"/>
      <c r="J73" s="61"/>
      <c r="K73" s="62"/>
      <c r="L73" s="62"/>
      <c r="M73" s="62"/>
      <c r="N73" s="62"/>
      <c r="AM73" s="21"/>
      <c r="AN73" s="57" t="s">
        <v>9</v>
      </c>
      <c r="AO73" s="57"/>
      <c r="AP73" s="57"/>
      <c r="AQ73" s="57"/>
      <c r="AR73" s="57"/>
      <c r="AS73" s="57"/>
      <c r="AT73" s="57"/>
      <c r="AU73" s="57"/>
      <c r="AV73" s="57"/>
      <c r="AW73" s="57"/>
      <c r="AX73" s="57"/>
      <c r="AY73" s="57"/>
      <c r="AZ73" s="57"/>
      <c r="BA73" s="57"/>
      <c r="BB73" s="57" t="s">
        <v>10</v>
      </c>
      <c r="BC73" s="57"/>
      <c r="BD73" s="57"/>
      <c r="BE73" s="57"/>
      <c r="BF73" s="57"/>
      <c r="BG73" s="57"/>
      <c r="BH73" s="57"/>
      <c r="BI73" s="57"/>
      <c r="BJ73" s="57"/>
      <c r="BK73" s="57"/>
      <c r="BL73" s="57"/>
      <c r="BM73" s="57"/>
      <c r="BN73" s="57"/>
      <c r="BO73" s="57"/>
      <c r="BP73" s="55">
        <v>67.8</v>
      </c>
      <c r="BQ73" s="55"/>
      <c r="BR73" s="55"/>
      <c r="BS73" s="55"/>
      <c r="BT73" s="55"/>
      <c r="BU73" s="55"/>
      <c r="BV73" s="55"/>
      <c r="BW73" s="55"/>
      <c r="BX73" s="55">
        <v>69.099999999999994</v>
      </c>
      <c r="BY73" s="55"/>
      <c r="BZ73" s="55"/>
      <c r="CA73" s="55"/>
      <c r="CB73" s="55"/>
      <c r="CC73" s="55"/>
      <c r="CD73" s="55"/>
      <c r="CE73" s="55"/>
      <c r="CF73" s="55">
        <v>68.099999999999994</v>
      </c>
      <c r="CG73" s="55"/>
      <c r="CH73" s="55"/>
      <c r="CI73" s="55"/>
      <c r="CJ73" s="55"/>
      <c r="CK73" s="55"/>
      <c r="CL73" s="55"/>
      <c r="CM73" s="55"/>
      <c r="CN73" s="55">
        <v>55.9</v>
      </c>
      <c r="CO73" s="55"/>
      <c r="CP73" s="55"/>
      <c r="CQ73" s="55"/>
      <c r="CR73" s="55"/>
      <c r="CS73" s="55"/>
      <c r="CT73" s="55"/>
      <c r="CU73" s="55"/>
      <c r="CV73" s="55">
        <v>33.299999999999997</v>
      </c>
      <c r="CW73" s="55"/>
      <c r="CX73" s="55"/>
      <c r="CY73" s="55"/>
      <c r="CZ73" s="55"/>
      <c r="DA73" s="55"/>
      <c r="DB73" s="55"/>
      <c r="DC73" s="55"/>
    </row>
    <row r="74" spans="2:107" x14ac:dyDescent="0.15">
      <c r="B74" s="12"/>
      <c r="G74" s="61"/>
      <c r="H74" s="61"/>
      <c r="I74" s="61"/>
      <c r="J74" s="61"/>
      <c r="K74" s="62"/>
      <c r="L74" s="62"/>
      <c r="M74" s="62"/>
      <c r="N74" s="62"/>
      <c r="AM74" s="21"/>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5"/>
      <c r="BQ74" s="55"/>
      <c r="BR74" s="55"/>
      <c r="BS74" s="55"/>
      <c r="BT74" s="55"/>
      <c r="BU74" s="55"/>
      <c r="BV74" s="55"/>
      <c r="BW74" s="55"/>
      <c r="BX74" s="55"/>
      <c r="BY74" s="55"/>
      <c r="BZ74" s="55"/>
      <c r="CA74" s="55"/>
      <c r="CB74" s="55"/>
      <c r="CC74" s="55"/>
      <c r="CD74" s="55"/>
      <c r="CE74" s="55"/>
      <c r="CF74" s="55"/>
      <c r="CG74" s="55"/>
      <c r="CH74" s="55"/>
      <c r="CI74" s="55"/>
      <c r="CJ74" s="55"/>
      <c r="CK74" s="55"/>
      <c r="CL74" s="55"/>
      <c r="CM74" s="55"/>
      <c r="CN74" s="55"/>
      <c r="CO74" s="55"/>
      <c r="CP74" s="55"/>
      <c r="CQ74" s="55"/>
      <c r="CR74" s="55"/>
      <c r="CS74" s="55"/>
      <c r="CT74" s="55"/>
      <c r="CU74" s="55"/>
      <c r="CV74" s="55"/>
      <c r="CW74" s="55"/>
      <c r="CX74" s="55"/>
      <c r="CY74" s="55"/>
      <c r="CZ74" s="55"/>
      <c r="DA74" s="55"/>
      <c r="DB74" s="55"/>
      <c r="DC74" s="55"/>
    </row>
    <row r="75" spans="2:107" x14ac:dyDescent="0.15">
      <c r="B75" s="12"/>
      <c r="G75" s="61"/>
      <c r="H75" s="61"/>
      <c r="I75" s="50"/>
      <c r="J75" s="50"/>
      <c r="K75" s="56"/>
      <c r="L75" s="56"/>
      <c r="M75" s="56"/>
      <c r="N75" s="56"/>
      <c r="AM75" s="21"/>
      <c r="AN75" s="57"/>
      <c r="AO75" s="57"/>
      <c r="AP75" s="57"/>
      <c r="AQ75" s="57"/>
      <c r="AR75" s="57"/>
      <c r="AS75" s="57"/>
      <c r="AT75" s="57"/>
      <c r="AU75" s="57"/>
      <c r="AV75" s="57"/>
      <c r="AW75" s="57"/>
      <c r="AX75" s="57"/>
      <c r="AY75" s="57"/>
      <c r="AZ75" s="57"/>
      <c r="BA75" s="57"/>
      <c r="BB75" s="57" t="s">
        <v>14</v>
      </c>
      <c r="BC75" s="57"/>
      <c r="BD75" s="57"/>
      <c r="BE75" s="57"/>
      <c r="BF75" s="57"/>
      <c r="BG75" s="57"/>
      <c r="BH75" s="57"/>
      <c r="BI75" s="57"/>
      <c r="BJ75" s="57"/>
      <c r="BK75" s="57"/>
      <c r="BL75" s="57"/>
      <c r="BM75" s="57"/>
      <c r="BN75" s="57"/>
      <c r="BO75" s="57"/>
      <c r="BP75" s="55">
        <v>9</v>
      </c>
      <c r="BQ75" s="55"/>
      <c r="BR75" s="55"/>
      <c r="BS75" s="55"/>
      <c r="BT75" s="55"/>
      <c r="BU75" s="55"/>
      <c r="BV75" s="55"/>
      <c r="BW75" s="55"/>
      <c r="BX75" s="55">
        <v>8.6</v>
      </c>
      <c r="BY75" s="55"/>
      <c r="BZ75" s="55"/>
      <c r="CA75" s="55"/>
      <c r="CB75" s="55"/>
      <c r="CC75" s="55"/>
      <c r="CD75" s="55"/>
      <c r="CE75" s="55"/>
      <c r="CF75" s="55">
        <v>8.3000000000000007</v>
      </c>
      <c r="CG75" s="55"/>
      <c r="CH75" s="55"/>
      <c r="CI75" s="55"/>
      <c r="CJ75" s="55"/>
      <c r="CK75" s="55"/>
      <c r="CL75" s="55"/>
      <c r="CM75" s="55"/>
      <c r="CN75" s="55">
        <v>8.3000000000000007</v>
      </c>
      <c r="CO75" s="55"/>
      <c r="CP75" s="55"/>
      <c r="CQ75" s="55"/>
      <c r="CR75" s="55"/>
      <c r="CS75" s="55"/>
      <c r="CT75" s="55"/>
      <c r="CU75" s="55"/>
      <c r="CV75" s="55">
        <v>8.1999999999999993</v>
      </c>
      <c r="CW75" s="55"/>
      <c r="CX75" s="55"/>
      <c r="CY75" s="55"/>
      <c r="CZ75" s="55"/>
      <c r="DA75" s="55"/>
      <c r="DB75" s="55"/>
      <c r="DC75" s="55"/>
    </row>
    <row r="76" spans="2:107" x14ac:dyDescent="0.15">
      <c r="B76" s="12"/>
      <c r="G76" s="61"/>
      <c r="H76" s="61"/>
      <c r="I76" s="50"/>
      <c r="J76" s="50"/>
      <c r="K76" s="56"/>
      <c r="L76" s="56"/>
      <c r="M76" s="56"/>
      <c r="N76" s="56"/>
      <c r="AM76" s="21"/>
      <c r="AN76" s="57"/>
      <c r="AO76" s="57"/>
      <c r="AP76" s="57"/>
      <c r="AQ76" s="57"/>
      <c r="AR76" s="57"/>
      <c r="AS76" s="57"/>
      <c r="AT76" s="57"/>
      <c r="AU76" s="57"/>
      <c r="AV76" s="57"/>
      <c r="AW76" s="57"/>
      <c r="AX76" s="57"/>
      <c r="AY76" s="57"/>
      <c r="AZ76" s="57"/>
      <c r="BA76" s="57"/>
      <c r="BB76" s="57"/>
      <c r="BC76" s="57"/>
      <c r="BD76" s="57"/>
      <c r="BE76" s="57"/>
      <c r="BF76" s="57"/>
      <c r="BG76" s="57"/>
      <c r="BH76" s="57"/>
      <c r="BI76" s="57"/>
      <c r="BJ76" s="57"/>
      <c r="BK76" s="57"/>
      <c r="BL76" s="57"/>
      <c r="BM76" s="57"/>
      <c r="BN76" s="57"/>
      <c r="BO76" s="57"/>
      <c r="BP76" s="55"/>
      <c r="BQ76" s="55"/>
      <c r="BR76" s="55"/>
      <c r="BS76" s="55"/>
      <c r="BT76" s="55"/>
      <c r="BU76" s="55"/>
      <c r="BV76" s="55"/>
      <c r="BW76" s="55"/>
      <c r="BX76" s="55"/>
      <c r="BY76" s="55"/>
      <c r="BZ76" s="55"/>
      <c r="CA76" s="55"/>
      <c r="CB76" s="55"/>
      <c r="CC76" s="55"/>
      <c r="CD76" s="55"/>
      <c r="CE76" s="55"/>
      <c r="CF76" s="55"/>
      <c r="CG76" s="55"/>
      <c r="CH76" s="55"/>
      <c r="CI76" s="55"/>
      <c r="CJ76" s="55"/>
      <c r="CK76" s="55"/>
      <c r="CL76" s="55"/>
      <c r="CM76" s="55"/>
      <c r="CN76" s="55"/>
      <c r="CO76" s="55"/>
      <c r="CP76" s="55"/>
      <c r="CQ76" s="55"/>
      <c r="CR76" s="55"/>
      <c r="CS76" s="55"/>
      <c r="CT76" s="55"/>
      <c r="CU76" s="55"/>
      <c r="CV76" s="55"/>
      <c r="CW76" s="55"/>
      <c r="CX76" s="55"/>
      <c r="CY76" s="55"/>
      <c r="CZ76" s="55"/>
      <c r="DA76" s="55"/>
      <c r="DB76" s="55"/>
      <c r="DC76" s="55"/>
    </row>
    <row r="77" spans="2:107" x14ac:dyDescent="0.15">
      <c r="B77" s="12"/>
      <c r="G77" s="50"/>
      <c r="H77" s="50"/>
      <c r="I77" s="50"/>
      <c r="J77" s="50"/>
      <c r="K77" s="62"/>
      <c r="L77" s="62"/>
      <c r="M77" s="62"/>
      <c r="N77" s="62"/>
      <c r="AN77" s="54" t="s">
        <v>12</v>
      </c>
      <c r="AO77" s="54"/>
      <c r="AP77" s="54"/>
      <c r="AQ77" s="54"/>
      <c r="AR77" s="54"/>
      <c r="AS77" s="54"/>
      <c r="AT77" s="54"/>
      <c r="AU77" s="54"/>
      <c r="AV77" s="54"/>
      <c r="AW77" s="54"/>
      <c r="AX77" s="54"/>
      <c r="AY77" s="54"/>
      <c r="AZ77" s="54"/>
      <c r="BA77" s="54"/>
      <c r="BB77" s="57" t="s">
        <v>10</v>
      </c>
      <c r="BC77" s="57"/>
      <c r="BD77" s="57"/>
      <c r="BE77" s="57"/>
      <c r="BF77" s="57"/>
      <c r="BG77" s="57"/>
      <c r="BH77" s="57"/>
      <c r="BI77" s="57"/>
      <c r="BJ77" s="57"/>
      <c r="BK77" s="57"/>
      <c r="BL77" s="57"/>
      <c r="BM77" s="57"/>
      <c r="BN77" s="57"/>
      <c r="BO77" s="57"/>
      <c r="BP77" s="55">
        <v>39</v>
      </c>
      <c r="BQ77" s="55"/>
      <c r="BR77" s="55"/>
      <c r="BS77" s="55"/>
      <c r="BT77" s="55"/>
      <c r="BU77" s="55"/>
      <c r="BV77" s="55"/>
      <c r="BW77" s="55"/>
      <c r="BX77" s="55">
        <v>35.299999999999997</v>
      </c>
      <c r="BY77" s="55"/>
      <c r="BZ77" s="55"/>
      <c r="CA77" s="55"/>
      <c r="CB77" s="55"/>
      <c r="CC77" s="55"/>
      <c r="CD77" s="55"/>
      <c r="CE77" s="55"/>
      <c r="CF77" s="55">
        <v>31.9</v>
      </c>
      <c r="CG77" s="55"/>
      <c r="CH77" s="55"/>
      <c r="CI77" s="55"/>
      <c r="CJ77" s="55"/>
      <c r="CK77" s="55"/>
      <c r="CL77" s="55"/>
      <c r="CM77" s="55"/>
      <c r="CN77" s="55">
        <v>24.2</v>
      </c>
      <c r="CO77" s="55"/>
      <c r="CP77" s="55"/>
      <c r="CQ77" s="55"/>
      <c r="CR77" s="55"/>
      <c r="CS77" s="55"/>
      <c r="CT77" s="55"/>
      <c r="CU77" s="55"/>
      <c r="CV77" s="55">
        <v>22.1</v>
      </c>
      <c r="CW77" s="55"/>
      <c r="CX77" s="55"/>
      <c r="CY77" s="55"/>
      <c r="CZ77" s="55"/>
      <c r="DA77" s="55"/>
      <c r="DB77" s="55"/>
      <c r="DC77" s="55"/>
    </row>
    <row r="78" spans="2:107" x14ac:dyDescent="0.15">
      <c r="B78" s="12"/>
      <c r="G78" s="50"/>
      <c r="H78" s="50"/>
      <c r="I78" s="50"/>
      <c r="J78" s="50"/>
      <c r="K78" s="62"/>
      <c r="L78" s="62"/>
      <c r="M78" s="62"/>
      <c r="N78" s="62"/>
      <c r="AN78" s="54"/>
      <c r="AO78" s="54"/>
      <c r="AP78" s="54"/>
      <c r="AQ78" s="54"/>
      <c r="AR78" s="54"/>
      <c r="AS78" s="54"/>
      <c r="AT78" s="54"/>
      <c r="AU78" s="54"/>
      <c r="AV78" s="54"/>
      <c r="AW78" s="54"/>
      <c r="AX78" s="54"/>
      <c r="AY78" s="54"/>
      <c r="AZ78" s="54"/>
      <c r="BA78" s="54"/>
      <c r="BB78" s="57"/>
      <c r="BC78" s="57"/>
      <c r="BD78" s="57"/>
      <c r="BE78" s="57"/>
      <c r="BF78" s="57"/>
      <c r="BG78" s="57"/>
      <c r="BH78" s="57"/>
      <c r="BI78" s="57"/>
      <c r="BJ78" s="57"/>
      <c r="BK78" s="57"/>
      <c r="BL78" s="57"/>
      <c r="BM78" s="57"/>
      <c r="BN78" s="57"/>
      <c r="BO78" s="57"/>
      <c r="BP78" s="55"/>
      <c r="BQ78" s="55"/>
      <c r="BR78" s="55"/>
      <c r="BS78" s="55"/>
      <c r="BT78" s="55"/>
      <c r="BU78" s="55"/>
      <c r="BV78" s="55"/>
      <c r="BW78" s="55"/>
      <c r="BX78" s="55"/>
      <c r="BY78" s="55"/>
      <c r="BZ78" s="55"/>
      <c r="CA78" s="55"/>
      <c r="CB78" s="55"/>
      <c r="CC78" s="55"/>
      <c r="CD78" s="55"/>
      <c r="CE78" s="55"/>
      <c r="CF78" s="55"/>
      <c r="CG78" s="55"/>
      <c r="CH78" s="55"/>
      <c r="CI78" s="55"/>
      <c r="CJ78" s="55"/>
      <c r="CK78" s="55"/>
      <c r="CL78" s="55"/>
      <c r="CM78" s="55"/>
      <c r="CN78" s="55"/>
      <c r="CO78" s="55"/>
      <c r="CP78" s="55"/>
      <c r="CQ78" s="55"/>
      <c r="CR78" s="55"/>
      <c r="CS78" s="55"/>
      <c r="CT78" s="55"/>
      <c r="CU78" s="55"/>
      <c r="CV78" s="55"/>
      <c r="CW78" s="55"/>
      <c r="CX78" s="55"/>
      <c r="CY78" s="55"/>
      <c r="CZ78" s="55"/>
      <c r="DA78" s="55"/>
      <c r="DB78" s="55"/>
      <c r="DC78" s="55"/>
    </row>
    <row r="79" spans="2:107" x14ac:dyDescent="0.15">
      <c r="B79" s="12"/>
      <c r="G79" s="50"/>
      <c r="H79" s="50"/>
      <c r="I79" s="60"/>
      <c r="J79" s="60"/>
      <c r="K79" s="63"/>
      <c r="L79" s="63"/>
      <c r="M79" s="63"/>
      <c r="N79" s="63"/>
      <c r="AN79" s="54"/>
      <c r="AO79" s="54"/>
      <c r="AP79" s="54"/>
      <c r="AQ79" s="54"/>
      <c r="AR79" s="54"/>
      <c r="AS79" s="54"/>
      <c r="AT79" s="54"/>
      <c r="AU79" s="54"/>
      <c r="AV79" s="54"/>
      <c r="AW79" s="54"/>
      <c r="AX79" s="54"/>
      <c r="AY79" s="54"/>
      <c r="AZ79" s="54"/>
      <c r="BA79" s="54"/>
      <c r="BB79" s="57" t="s">
        <v>14</v>
      </c>
      <c r="BC79" s="57"/>
      <c r="BD79" s="57"/>
      <c r="BE79" s="57"/>
      <c r="BF79" s="57"/>
      <c r="BG79" s="57"/>
      <c r="BH79" s="57"/>
      <c r="BI79" s="57"/>
      <c r="BJ79" s="57"/>
      <c r="BK79" s="57"/>
      <c r="BL79" s="57"/>
      <c r="BM79" s="57"/>
      <c r="BN79" s="57"/>
      <c r="BO79" s="57"/>
      <c r="BP79" s="55">
        <v>9</v>
      </c>
      <c r="BQ79" s="55"/>
      <c r="BR79" s="55"/>
      <c r="BS79" s="55"/>
      <c r="BT79" s="55"/>
      <c r="BU79" s="55"/>
      <c r="BV79" s="55"/>
      <c r="BW79" s="55"/>
      <c r="BX79" s="55">
        <v>6.9</v>
      </c>
      <c r="BY79" s="55"/>
      <c r="BZ79" s="55"/>
      <c r="CA79" s="55"/>
      <c r="CB79" s="55"/>
      <c r="CC79" s="55"/>
      <c r="CD79" s="55"/>
      <c r="CE79" s="55"/>
      <c r="CF79" s="55">
        <v>6.6</v>
      </c>
      <c r="CG79" s="55"/>
      <c r="CH79" s="55"/>
      <c r="CI79" s="55"/>
      <c r="CJ79" s="55"/>
      <c r="CK79" s="55"/>
      <c r="CL79" s="55"/>
      <c r="CM79" s="55"/>
      <c r="CN79" s="55">
        <v>6.4</v>
      </c>
      <c r="CO79" s="55"/>
      <c r="CP79" s="55"/>
      <c r="CQ79" s="55"/>
      <c r="CR79" s="55"/>
      <c r="CS79" s="55"/>
      <c r="CT79" s="55"/>
      <c r="CU79" s="55"/>
      <c r="CV79" s="55">
        <v>6.3</v>
      </c>
      <c r="CW79" s="55"/>
      <c r="CX79" s="55"/>
      <c r="CY79" s="55"/>
      <c r="CZ79" s="55"/>
      <c r="DA79" s="55"/>
      <c r="DB79" s="55"/>
      <c r="DC79" s="55"/>
    </row>
    <row r="80" spans="2:107" x14ac:dyDescent="0.15">
      <c r="B80" s="12"/>
      <c r="G80" s="50"/>
      <c r="H80" s="50"/>
      <c r="I80" s="60"/>
      <c r="J80" s="60"/>
      <c r="K80" s="63"/>
      <c r="L80" s="63"/>
      <c r="M80" s="63"/>
      <c r="N80" s="63"/>
      <c r="AN80" s="54"/>
      <c r="AO80" s="54"/>
      <c r="AP80" s="54"/>
      <c r="AQ80" s="54"/>
      <c r="AR80" s="54"/>
      <c r="AS80" s="54"/>
      <c r="AT80" s="54"/>
      <c r="AU80" s="54"/>
      <c r="AV80" s="54"/>
      <c r="AW80" s="54"/>
      <c r="AX80" s="54"/>
      <c r="AY80" s="54"/>
      <c r="AZ80" s="54"/>
      <c r="BA80" s="54"/>
      <c r="BB80" s="57"/>
      <c r="BC80" s="57"/>
      <c r="BD80" s="57"/>
      <c r="BE80" s="57"/>
      <c r="BF80" s="57"/>
      <c r="BG80" s="57"/>
      <c r="BH80" s="57"/>
      <c r="BI80" s="57"/>
      <c r="BJ80" s="57"/>
      <c r="BK80" s="57"/>
      <c r="BL80" s="57"/>
      <c r="BM80" s="57"/>
      <c r="BN80" s="57"/>
      <c r="BO80" s="57"/>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jyol4uq3NhR0zyxsxgLzVmmr34faIp2dnvYEGAO8L0OPUi+X2ADJ4lPjdYwNBvAcSJixgFrGf0IWG7HSxLpmrQ==" saltValue="hhkG/e6aSVCd3FMDjMG6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topLeftCell="A96" zoomScale="80" zoomScaleNormal="80" zoomScaleSheetLayoutView="70" workbookViewId="0">
      <selection activeCell="AF78" sqref="AF78"/>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x1rMdCuN4Aw8AJOzezLZElO0Oq+h5dFXvgycZaDft8Lekju5xLJpWsw5UGWo2CpTPVItREkeQzzOpmrWo6G+AQ==" saltValue="NIN/+WYFp3X6HcpgpxXD6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topLeftCell="A90" zoomScaleNormal="100" zoomScaleSheetLayoutView="55" workbookViewId="0">
      <selection activeCell="AE101" sqref="AE101"/>
    </sheetView>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2yQgvDTZzflbS1H3up98MM6CjZduqX38hHUg60a9StQzpRjGRsqhkdG6k7bVAVVsy/oNPWY4pDocjt0zaouwyw==" saltValue="lR+j84iYF+JzmENlcLUMt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0F694-D345-437B-8B4D-AD6077905F9B}">
  <sheetPr>
    <pageSetUpPr fitToPage="1"/>
  </sheetPr>
  <dimension ref="B1:EM49"/>
  <sheetViews>
    <sheetView showGridLines="0" tabSelected="1" workbookViewId="0">
      <selection activeCell="R22" sqref="R22:CB33"/>
    </sheetView>
  </sheetViews>
  <sheetFormatPr defaultColWidth="0" defaultRowHeight="11.25" customHeight="1" zeroHeight="1" x14ac:dyDescent="0.15"/>
  <cols>
    <col min="1" max="95" width="1.625" style="342" customWidth="1"/>
    <col min="96" max="133" width="1.625" style="497" customWidth="1"/>
    <col min="134" max="143" width="1.625" style="342" customWidth="1"/>
    <col min="144" max="16384" width="0" style="342" hidden="1"/>
  </cols>
  <sheetData>
    <row r="1" spans="2:143" ht="22.5" customHeight="1" thickBot="1" x14ac:dyDescent="0.2">
      <c r="B1" s="336"/>
      <c r="C1" s="337"/>
      <c r="D1" s="337"/>
      <c r="E1" s="337"/>
      <c r="F1" s="337"/>
      <c r="G1" s="337"/>
      <c r="H1" s="337"/>
      <c r="I1" s="337"/>
      <c r="J1" s="337"/>
      <c r="K1" s="337"/>
      <c r="L1" s="337"/>
      <c r="M1" s="337"/>
      <c r="N1" s="337"/>
      <c r="O1" s="337"/>
      <c r="P1" s="337"/>
      <c r="Q1" s="337"/>
      <c r="R1" s="337"/>
      <c r="S1" s="337"/>
      <c r="T1" s="337"/>
      <c r="U1" s="337"/>
      <c r="V1" s="337"/>
      <c r="W1" s="337"/>
      <c r="X1" s="337"/>
      <c r="Y1" s="337"/>
      <c r="Z1" s="337"/>
      <c r="AA1" s="337"/>
      <c r="AB1" s="337"/>
      <c r="AC1" s="337"/>
      <c r="AD1" s="337"/>
      <c r="AE1" s="337"/>
      <c r="AF1" s="337"/>
      <c r="AG1" s="337"/>
      <c r="AH1" s="337"/>
      <c r="AI1" s="337"/>
      <c r="AJ1" s="337"/>
      <c r="AK1" s="337"/>
      <c r="AL1" s="337"/>
      <c r="AM1" s="337"/>
      <c r="AN1" s="337"/>
      <c r="AO1" s="337"/>
      <c r="AP1" s="337"/>
      <c r="AQ1" s="337"/>
      <c r="AR1" s="337"/>
      <c r="AS1" s="337"/>
      <c r="AT1" s="337"/>
      <c r="AU1" s="337"/>
      <c r="AV1" s="337"/>
      <c r="AW1" s="337"/>
      <c r="AX1" s="337"/>
      <c r="AY1" s="337"/>
      <c r="AZ1" s="337"/>
      <c r="BA1" s="337"/>
      <c r="BB1" s="337"/>
      <c r="BC1" s="337"/>
      <c r="BD1" s="337"/>
      <c r="BE1" s="337"/>
      <c r="BF1" s="337"/>
      <c r="BG1" s="337"/>
      <c r="BH1" s="337"/>
      <c r="BI1" s="337"/>
      <c r="BJ1" s="337"/>
      <c r="BK1" s="337"/>
      <c r="BL1" s="337"/>
      <c r="BM1" s="337"/>
      <c r="BN1" s="337"/>
      <c r="BO1" s="337"/>
      <c r="BP1" s="337"/>
      <c r="BQ1" s="337"/>
      <c r="BR1" s="337"/>
      <c r="BS1" s="337"/>
      <c r="BT1" s="337"/>
      <c r="BU1" s="337"/>
      <c r="BV1" s="337"/>
      <c r="BW1" s="337"/>
      <c r="BX1" s="337"/>
      <c r="BY1" s="337"/>
      <c r="BZ1" s="337"/>
      <c r="CA1" s="337"/>
      <c r="CB1" s="337"/>
      <c r="CC1" s="337"/>
      <c r="CD1" s="338"/>
      <c r="CE1" s="338"/>
      <c r="CF1" s="338"/>
      <c r="CG1" s="338"/>
      <c r="CH1" s="338"/>
      <c r="CI1" s="338"/>
      <c r="CJ1" s="338"/>
      <c r="CK1" s="338"/>
      <c r="CL1" s="338"/>
      <c r="CM1" s="338"/>
      <c r="CN1" s="338"/>
      <c r="CO1" s="338"/>
      <c r="CP1" s="338"/>
      <c r="CQ1" s="338"/>
      <c r="CR1" s="338"/>
      <c r="CS1" s="338"/>
      <c r="CT1" s="338"/>
      <c r="CU1" s="338"/>
      <c r="CV1" s="338"/>
      <c r="CW1" s="338"/>
      <c r="CX1" s="338"/>
      <c r="CY1" s="338"/>
      <c r="CZ1" s="338"/>
      <c r="DA1" s="338"/>
      <c r="DB1" s="338"/>
      <c r="DC1" s="338"/>
      <c r="DD1" s="338"/>
      <c r="DE1" s="338"/>
      <c r="DF1" s="338"/>
      <c r="DG1" s="338"/>
      <c r="DH1" s="339" t="s">
        <v>146</v>
      </c>
      <c r="DI1" s="340"/>
      <c r="DJ1" s="340"/>
      <c r="DK1" s="340"/>
      <c r="DL1" s="340"/>
      <c r="DM1" s="340"/>
      <c r="DN1" s="341"/>
      <c r="DO1" s="342"/>
      <c r="DP1" s="339" t="s">
        <v>147</v>
      </c>
      <c r="DQ1" s="340"/>
      <c r="DR1" s="340"/>
      <c r="DS1" s="340"/>
      <c r="DT1" s="340"/>
      <c r="DU1" s="340"/>
      <c r="DV1" s="340"/>
      <c r="DW1" s="340"/>
      <c r="DX1" s="340"/>
      <c r="DY1" s="340"/>
      <c r="DZ1" s="340"/>
      <c r="EA1" s="340"/>
      <c r="EB1" s="340"/>
      <c r="EC1" s="341"/>
      <c r="ED1" s="337"/>
      <c r="EE1" s="337"/>
      <c r="EF1" s="337"/>
      <c r="EG1" s="337"/>
      <c r="EH1" s="337"/>
      <c r="EI1" s="337"/>
      <c r="EJ1" s="337"/>
      <c r="EK1" s="337"/>
      <c r="EL1" s="337"/>
      <c r="EM1" s="337"/>
    </row>
    <row r="2" spans="2:143" ht="22.5" customHeight="1" x14ac:dyDescent="0.15">
      <c r="B2" s="343" t="s">
        <v>148</v>
      </c>
      <c r="R2" s="344"/>
      <c r="S2" s="344"/>
      <c r="T2" s="344"/>
      <c r="U2" s="344"/>
      <c r="V2" s="344"/>
      <c r="W2" s="344"/>
      <c r="X2" s="344"/>
      <c r="Y2" s="344"/>
      <c r="Z2" s="344"/>
      <c r="AA2" s="344"/>
      <c r="AB2" s="344"/>
      <c r="AC2" s="344"/>
      <c r="AE2" s="345"/>
      <c r="AF2" s="345"/>
      <c r="AG2" s="345"/>
      <c r="AH2" s="345"/>
      <c r="AI2" s="345"/>
      <c r="AJ2" s="344"/>
      <c r="AK2" s="344"/>
      <c r="AL2" s="344"/>
      <c r="AM2" s="344"/>
      <c r="AN2" s="344"/>
      <c r="AO2" s="344"/>
      <c r="AP2" s="344"/>
      <c r="CD2" s="338"/>
      <c r="CE2" s="338"/>
      <c r="CF2" s="338"/>
      <c r="CG2" s="338"/>
      <c r="CH2" s="338"/>
      <c r="CI2" s="338"/>
      <c r="CJ2" s="338"/>
      <c r="CK2" s="338"/>
      <c r="CL2" s="338"/>
      <c r="CM2" s="338"/>
      <c r="CN2" s="338"/>
      <c r="CO2" s="338"/>
      <c r="CP2" s="338"/>
      <c r="CQ2" s="338"/>
      <c r="CR2" s="338"/>
      <c r="CS2" s="338"/>
      <c r="CT2" s="338"/>
      <c r="CU2" s="338"/>
      <c r="CV2" s="338"/>
      <c r="CW2" s="338"/>
      <c r="CX2" s="338"/>
      <c r="CY2" s="338"/>
      <c r="CZ2" s="338"/>
      <c r="DA2" s="338"/>
      <c r="DB2" s="338"/>
      <c r="DC2" s="338"/>
      <c r="DD2" s="338"/>
      <c r="DE2" s="338"/>
      <c r="DF2" s="338"/>
      <c r="DG2" s="338"/>
      <c r="DH2" s="338"/>
      <c r="DI2" s="338"/>
      <c r="DJ2" s="338"/>
      <c r="DK2" s="338"/>
      <c r="DL2" s="338"/>
      <c r="DM2" s="338"/>
      <c r="DN2" s="338"/>
      <c r="DO2" s="338"/>
      <c r="DP2" s="338"/>
      <c r="DQ2" s="338"/>
      <c r="DR2" s="338"/>
      <c r="DS2" s="338"/>
      <c r="DT2" s="338"/>
      <c r="DU2" s="338"/>
      <c r="DV2" s="338"/>
      <c r="DW2" s="338"/>
      <c r="DX2" s="338"/>
      <c r="DY2" s="338"/>
      <c r="DZ2" s="338"/>
      <c r="EA2" s="338"/>
      <c r="EB2" s="338"/>
      <c r="EC2" s="338"/>
    </row>
    <row r="3" spans="2:143" ht="11.25" customHeight="1" x14ac:dyDescent="0.15">
      <c r="B3" s="346" t="s">
        <v>149</v>
      </c>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6" t="s">
        <v>150</v>
      </c>
      <c r="AQ3" s="347"/>
      <c r="AR3" s="347"/>
      <c r="AS3" s="347"/>
      <c r="AT3" s="347"/>
      <c r="AU3" s="347"/>
      <c r="AV3" s="347"/>
      <c r="AW3" s="347"/>
      <c r="AX3" s="347"/>
      <c r="AY3" s="347"/>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8"/>
      <c r="CD3" s="349" t="s">
        <v>151</v>
      </c>
      <c r="CE3" s="350"/>
      <c r="CF3" s="350"/>
      <c r="CG3" s="350"/>
      <c r="CH3" s="350"/>
      <c r="CI3" s="350"/>
      <c r="CJ3" s="350"/>
      <c r="CK3" s="350"/>
      <c r="CL3" s="350"/>
      <c r="CM3" s="350"/>
      <c r="CN3" s="350"/>
      <c r="CO3" s="350"/>
      <c r="CP3" s="350"/>
      <c r="CQ3" s="350"/>
      <c r="CR3" s="350"/>
      <c r="CS3" s="350"/>
      <c r="CT3" s="350"/>
      <c r="CU3" s="350"/>
      <c r="CV3" s="350"/>
      <c r="CW3" s="350"/>
      <c r="CX3" s="350"/>
      <c r="CY3" s="350"/>
      <c r="CZ3" s="350"/>
      <c r="DA3" s="350"/>
      <c r="DB3" s="350"/>
      <c r="DC3" s="350"/>
      <c r="DD3" s="350"/>
      <c r="DE3" s="350"/>
      <c r="DF3" s="350"/>
      <c r="DG3" s="350"/>
      <c r="DH3" s="350"/>
      <c r="DI3" s="350"/>
      <c r="DJ3" s="350"/>
      <c r="DK3" s="350"/>
      <c r="DL3" s="350"/>
      <c r="DM3" s="350"/>
      <c r="DN3" s="350"/>
      <c r="DO3" s="350"/>
      <c r="DP3" s="350"/>
      <c r="DQ3" s="350"/>
      <c r="DR3" s="350"/>
      <c r="DS3" s="350"/>
      <c r="DT3" s="350"/>
      <c r="DU3" s="350"/>
      <c r="DV3" s="350"/>
      <c r="DW3" s="350"/>
      <c r="DX3" s="350"/>
      <c r="DY3" s="350"/>
      <c r="DZ3" s="350"/>
      <c r="EA3" s="350"/>
      <c r="EB3" s="350"/>
      <c r="EC3" s="351"/>
    </row>
    <row r="4" spans="2:143" ht="11.25" customHeight="1" x14ac:dyDescent="0.15">
      <c r="B4" s="346" t="s">
        <v>26</v>
      </c>
      <c r="C4" s="347"/>
      <c r="D4" s="347"/>
      <c r="E4" s="347"/>
      <c r="F4" s="347"/>
      <c r="G4" s="347"/>
      <c r="H4" s="347"/>
      <c r="I4" s="347"/>
      <c r="J4" s="347"/>
      <c r="K4" s="347"/>
      <c r="L4" s="347"/>
      <c r="M4" s="347"/>
      <c r="N4" s="347"/>
      <c r="O4" s="347"/>
      <c r="P4" s="347"/>
      <c r="Q4" s="348"/>
      <c r="R4" s="346" t="s">
        <v>152</v>
      </c>
      <c r="S4" s="347"/>
      <c r="T4" s="347"/>
      <c r="U4" s="347"/>
      <c r="V4" s="347"/>
      <c r="W4" s="347"/>
      <c r="X4" s="347"/>
      <c r="Y4" s="348"/>
      <c r="Z4" s="346" t="s">
        <v>153</v>
      </c>
      <c r="AA4" s="347"/>
      <c r="AB4" s="347"/>
      <c r="AC4" s="348"/>
      <c r="AD4" s="346" t="s">
        <v>154</v>
      </c>
      <c r="AE4" s="347"/>
      <c r="AF4" s="347"/>
      <c r="AG4" s="347"/>
      <c r="AH4" s="347"/>
      <c r="AI4" s="347"/>
      <c r="AJ4" s="347"/>
      <c r="AK4" s="348"/>
      <c r="AL4" s="346" t="s">
        <v>153</v>
      </c>
      <c r="AM4" s="347"/>
      <c r="AN4" s="347"/>
      <c r="AO4" s="348"/>
      <c r="AP4" s="352" t="s">
        <v>155</v>
      </c>
      <c r="AQ4" s="352"/>
      <c r="AR4" s="352"/>
      <c r="AS4" s="352"/>
      <c r="AT4" s="352"/>
      <c r="AU4" s="352"/>
      <c r="AV4" s="352"/>
      <c r="AW4" s="352"/>
      <c r="AX4" s="352"/>
      <c r="AY4" s="352"/>
      <c r="AZ4" s="352"/>
      <c r="BA4" s="352"/>
      <c r="BB4" s="352"/>
      <c r="BC4" s="352"/>
      <c r="BD4" s="352"/>
      <c r="BE4" s="352"/>
      <c r="BF4" s="352"/>
      <c r="BG4" s="352" t="s">
        <v>156</v>
      </c>
      <c r="BH4" s="352"/>
      <c r="BI4" s="352"/>
      <c r="BJ4" s="352"/>
      <c r="BK4" s="352"/>
      <c r="BL4" s="352"/>
      <c r="BM4" s="352"/>
      <c r="BN4" s="352"/>
      <c r="BO4" s="352" t="s">
        <v>153</v>
      </c>
      <c r="BP4" s="352"/>
      <c r="BQ4" s="352"/>
      <c r="BR4" s="352"/>
      <c r="BS4" s="352" t="s">
        <v>157</v>
      </c>
      <c r="BT4" s="352"/>
      <c r="BU4" s="352"/>
      <c r="BV4" s="352"/>
      <c r="BW4" s="352"/>
      <c r="BX4" s="352"/>
      <c r="BY4" s="352"/>
      <c r="BZ4" s="352"/>
      <c r="CA4" s="352"/>
      <c r="CB4" s="352"/>
      <c r="CD4" s="349" t="s">
        <v>158</v>
      </c>
      <c r="CE4" s="350"/>
      <c r="CF4" s="350"/>
      <c r="CG4" s="350"/>
      <c r="CH4" s="350"/>
      <c r="CI4" s="350"/>
      <c r="CJ4" s="350"/>
      <c r="CK4" s="350"/>
      <c r="CL4" s="350"/>
      <c r="CM4" s="350"/>
      <c r="CN4" s="350"/>
      <c r="CO4" s="350"/>
      <c r="CP4" s="350"/>
      <c r="CQ4" s="350"/>
      <c r="CR4" s="350"/>
      <c r="CS4" s="350"/>
      <c r="CT4" s="350"/>
      <c r="CU4" s="350"/>
      <c r="CV4" s="350"/>
      <c r="CW4" s="350"/>
      <c r="CX4" s="350"/>
      <c r="CY4" s="350"/>
      <c r="CZ4" s="350"/>
      <c r="DA4" s="350"/>
      <c r="DB4" s="350"/>
      <c r="DC4" s="350"/>
      <c r="DD4" s="350"/>
      <c r="DE4" s="350"/>
      <c r="DF4" s="350"/>
      <c r="DG4" s="350"/>
      <c r="DH4" s="350"/>
      <c r="DI4" s="350"/>
      <c r="DJ4" s="350"/>
      <c r="DK4" s="350"/>
      <c r="DL4" s="350"/>
      <c r="DM4" s="350"/>
      <c r="DN4" s="350"/>
      <c r="DO4" s="350"/>
      <c r="DP4" s="350"/>
      <c r="DQ4" s="350"/>
      <c r="DR4" s="350"/>
      <c r="DS4" s="350"/>
      <c r="DT4" s="350"/>
      <c r="DU4" s="350"/>
      <c r="DV4" s="350"/>
      <c r="DW4" s="350"/>
      <c r="DX4" s="350"/>
      <c r="DY4" s="350"/>
      <c r="DZ4" s="350"/>
      <c r="EA4" s="350"/>
      <c r="EB4" s="350"/>
      <c r="EC4" s="351"/>
    </row>
    <row r="5" spans="2:143" s="370" customFormat="1" ht="11.25" customHeight="1" x14ac:dyDescent="0.15">
      <c r="B5" s="353" t="s">
        <v>159</v>
      </c>
      <c r="C5" s="354"/>
      <c r="D5" s="354"/>
      <c r="E5" s="354"/>
      <c r="F5" s="354"/>
      <c r="G5" s="354"/>
      <c r="H5" s="354"/>
      <c r="I5" s="354"/>
      <c r="J5" s="354"/>
      <c r="K5" s="354"/>
      <c r="L5" s="354"/>
      <c r="M5" s="354"/>
      <c r="N5" s="354"/>
      <c r="O5" s="354"/>
      <c r="P5" s="354"/>
      <c r="Q5" s="355"/>
      <c r="R5" s="356">
        <v>6025666</v>
      </c>
      <c r="S5" s="357"/>
      <c r="T5" s="357"/>
      <c r="U5" s="357"/>
      <c r="V5" s="357"/>
      <c r="W5" s="357"/>
      <c r="X5" s="357"/>
      <c r="Y5" s="358"/>
      <c r="Z5" s="359">
        <v>20.3</v>
      </c>
      <c r="AA5" s="359"/>
      <c r="AB5" s="359"/>
      <c r="AC5" s="359"/>
      <c r="AD5" s="360">
        <v>6025666</v>
      </c>
      <c r="AE5" s="360"/>
      <c r="AF5" s="360"/>
      <c r="AG5" s="360"/>
      <c r="AH5" s="360"/>
      <c r="AI5" s="360"/>
      <c r="AJ5" s="360"/>
      <c r="AK5" s="360"/>
      <c r="AL5" s="361">
        <v>48.9</v>
      </c>
      <c r="AM5" s="362"/>
      <c r="AN5" s="362"/>
      <c r="AO5" s="363"/>
      <c r="AP5" s="353" t="s">
        <v>160</v>
      </c>
      <c r="AQ5" s="354"/>
      <c r="AR5" s="354"/>
      <c r="AS5" s="354"/>
      <c r="AT5" s="354"/>
      <c r="AU5" s="354"/>
      <c r="AV5" s="354"/>
      <c r="AW5" s="354"/>
      <c r="AX5" s="354"/>
      <c r="AY5" s="354"/>
      <c r="AZ5" s="354"/>
      <c r="BA5" s="354"/>
      <c r="BB5" s="354"/>
      <c r="BC5" s="354"/>
      <c r="BD5" s="354"/>
      <c r="BE5" s="354"/>
      <c r="BF5" s="355"/>
      <c r="BG5" s="364">
        <v>6025666</v>
      </c>
      <c r="BH5" s="365"/>
      <c r="BI5" s="365"/>
      <c r="BJ5" s="365"/>
      <c r="BK5" s="365"/>
      <c r="BL5" s="365"/>
      <c r="BM5" s="365"/>
      <c r="BN5" s="366"/>
      <c r="BO5" s="367">
        <v>100</v>
      </c>
      <c r="BP5" s="367"/>
      <c r="BQ5" s="367"/>
      <c r="BR5" s="367"/>
      <c r="BS5" s="368" t="s">
        <v>65</v>
      </c>
      <c r="BT5" s="368"/>
      <c r="BU5" s="368"/>
      <c r="BV5" s="368"/>
      <c r="BW5" s="368"/>
      <c r="BX5" s="368"/>
      <c r="BY5" s="368"/>
      <c r="BZ5" s="368"/>
      <c r="CA5" s="368"/>
      <c r="CB5" s="369"/>
      <c r="CD5" s="349" t="s">
        <v>155</v>
      </c>
      <c r="CE5" s="350"/>
      <c r="CF5" s="350"/>
      <c r="CG5" s="350"/>
      <c r="CH5" s="350"/>
      <c r="CI5" s="350"/>
      <c r="CJ5" s="350"/>
      <c r="CK5" s="350"/>
      <c r="CL5" s="350"/>
      <c r="CM5" s="350"/>
      <c r="CN5" s="350"/>
      <c r="CO5" s="350"/>
      <c r="CP5" s="350"/>
      <c r="CQ5" s="351"/>
      <c r="CR5" s="349" t="s">
        <v>161</v>
      </c>
      <c r="CS5" s="350"/>
      <c r="CT5" s="350"/>
      <c r="CU5" s="350"/>
      <c r="CV5" s="350"/>
      <c r="CW5" s="350"/>
      <c r="CX5" s="350"/>
      <c r="CY5" s="351"/>
      <c r="CZ5" s="349" t="s">
        <v>153</v>
      </c>
      <c r="DA5" s="350"/>
      <c r="DB5" s="350"/>
      <c r="DC5" s="351"/>
      <c r="DD5" s="349" t="s">
        <v>162</v>
      </c>
      <c r="DE5" s="350"/>
      <c r="DF5" s="350"/>
      <c r="DG5" s="350"/>
      <c r="DH5" s="350"/>
      <c r="DI5" s="350"/>
      <c r="DJ5" s="350"/>
      <c r="DK5" s="350"/>
      <c r="DL5" s="350"/>
      <c r="DM5" s="350"/>
      <c r="DN5" s="350"/>
      <c r="DO5" s="350"/>
      <c r="DP5" s="351"/>
      <c r="DQ5" s="349" t="s">
        <v>163</v>
      </c>
      <c r="DR5" s="350"/>
      <c r="DS5" s="350"/>
      <c r="DT5" s="350"/>
      <c r="DU5" s="350"/>
      <c r="DV5" s="350"/>
      <c r="DW5" s="350"/>
      <c r="DX5" s="350"/>
      <c r="DY5" s="350"/>
      <c r="DZ5" s="350"/>
      <c r="EA5" s="350"/>
      <c r="EB5" s="350"/>
      <c r="EC5" s="351"/>
    </row>
    <row r="6" spans="2:143" ht="11.25" customHeight="1" x14ac:dyDescent="0.15">
      <c r="B6" s="371" t="s">
        <v>164</v>
      </c>
      <c r="C6" s="372"/>
      <c r="D6" s="372"/>
      <c r="E6" s="372"/>
      <c r="F6" s="372"/>
      <c r="G6" s="372"/>
      <c r="H6" s="372"/>
      <c r="I6" s="372"/>
      <c r="J6" s="372"/>
      <c r="K6" s="372"/>
      <c r="L6" s="372"/>
      <c r="M6" s="372"/>
      <c r="N6" s="372"/>
      <c r="O6" s="372"/>
      <c r="P6" s="372"/>
      <c r="Q6" s="373"/>
      <c r="R6" s="364">
        <v>140776</v>
      </c>
      <c r="S6" s="365"/>
      <c r="T6" s="365"/>
      <c r="U6" s="365"/>
      <c r="V6" s="365"/>
      <c r="W6" s="365"/>
      <c r="X6" s="365"/>
      <c r="Y6" s="366"/>
      <c r="Z6" s="367">
        <v>0.5</v>
      </c>
      <c r="AA6" s="367"/>
      <c r="AB6" s="367"/>
      <c r="AC6" s="367"/>
      <c r="AD6" s="368">
        <v>140776</v>
      </c>
      <c r="AE6" s="368"/>
      <c r="AF6" s="368"/>
      <c r="AG6" s="368"/>
      <c r="AH6" s="368"/>
      <c r="AI6" s="368"/>
      <c r="AJ6" s="368"/>
      <c r="AK6" s="368"/>
      <c r="AL6" s="374">
        <v>1.1000000000000001</v>
      </c>
      <c r="AM6" s="375"/>
      <c r="AN6" s="375"/>
      <c r="AO6" s="376"/>
      <c r="AP6" s="371" t="s">
        <v>165</v>
      </c>
      <c r="AQ6" s="372"/>
      <c r="AR6" s="372"/>
      <c r="AS6" s="372"/>
      <c r="AT6" s="372"/>
      <c r="AU6" s="372"/>
      <c r="AV6" s="372"/>
      <c r="AW6" s="372"/>
      <c r="AX6" s="372"/>
      <c r="AY6" s="372"/>
      <c r="AZ6" s="372"/>
      <c r="BA6" s="372"/>
      <c r="BB6" s="372"/>
      <c r="BC6" s="372"/>
      <c r="BD6" s="372"/>
      <c r="BE6" s="372"/>
      <c r="BF6" s="373"/>
      <c r="BG6" s="364">
        <v>6025666</v>
      </c>
      <c r="BH6" s="365"/>
      <c r="BI6" s="365"/>
      <c r="BJ6" s="365"/>
      <c r="BK6" s="365"/>
      <c r="BL6" s="365"/>
      <c r="BM6" s="365"/>
      <c r="BN6" s="366"/>
      <c r="BO6" s="367">
        <v>100</v>
      </c>
      <c r="BP6" s="367"/>
      <c r="BQ6" s="367"/>
      <c r="BR6" s="367"/>
      <c r="BS6" s="368" t="s">
        <v>65</v>
      </c>
      <c r="BT6" s="368"/>
      <c r="BU6" s="368"/>
      <c r="BV6" s="368"/>
      <c r="BW6" s="368"/>
      <c r="BX6" s="368"/>
      <c r="BY6" s="368"/>
      <c r="BZ6" s="368"/>
      <c r="CA6" s="368"/>
      <c r="CB6" s="369"/>
      <c r="CD6" s="377" t="s">
        <v>166</v>
      </c>
      <c r="CE6" s="378"/>
      <c r="CF6" s="378"/>
      <c r="CG6" s="378"/>
      <c r="CH6" s="378"/>
      <c r="CI6" s="378"/>
      <c r="CJ6" s="378"/>
      <c r="CK6" s="378"/>
      <c r="CL6" s="378"/>
      <c r="CM6" s="378"/>
      <c r="CN6" s="378"/>
      <c r="CO6" s="378"/>
      <c r="CP6" s="378"/>
      <c r="CQ6" s="379"/>
      <c r="CR6" s="364">
        <v>249869</v>
      </c>
      <c r="CS6" s="365"/>
      <c r="CT6" s="365"/>
      <c r="CU6" s="365"/>
      <c r="CV6" s="365"/>
      <c r="CW6" s="365"/>
      <c r="CX6" s="365"/>
      <c r="CY6" s="366"/>
      <c r="CZ6" s="361">
        <v>0.9</v>
      </c>
      <c r="DA6" s="362"/>
      <c r="DB6" s="362"/>
      <c r="DC6" s="380"/>
      <c r="DD6" s="381" t="s">
        <v>65</v>
      </c>
      <c r="DE6" s="365"/>
      <c r="DF6" s="365"/>
      <c r="DG6" s="365"/>
      <c r="DH6" s="365"/>
      <c r="DI6" s="365"/>
      <c r="DJ6" s="365"/>
      <c r="DK6" s="365"/>
      <c r="DL6" s="365"/>
      <c r="DM6" s="365"/>
      <c r="DN6" s="365"/>
      <c r="DO6" s="365"/>
      <c r="DP6" s="366"/>
      <c r="DQ6" s="381">
        <v>249869</v>
      </c>
      <c r="DR6" s="365"/>
      <c r="DS6" s="365"/>
      <c r="DT6" s="365"/>
      <c r="DU6" s="365"/>
      <c r="DV6" s="365"/>
      <c r="DW6" s="365"/>
      <c r="DX6" s="365"/>
      <c r="DY6" s="365"/>
      <c r="DZ6" s="365"/>
      <c r="EA6" s="365"/>
      <c r="EB6" s="365"/>
      <c r="EC6" s="382"/>
    </row>
    <row r="7" spans="2:143" ht="11.25" customHeight="1" x14ac:dyDescent="0.15">
      <c r="B7" s="371" t="s">
        <v>167</v>
      </c>
      <c r="C7" s="372"/>
      <c r="D7" s="372"/>
      <c r="E7" s="372"/>
      <c r="F7" s="372"/>
      <c r="G7" s="372"/>
      <c r="H7" s="372"/>
      <c r="I7" s="372"/>
      <c r="J7" s="372"/>
      <c r="K7" s="372"/>
      <c r="L7" s="372"/>
      <c r="M7" s="372"/>
      <c r="N7" s="372"/>
      <c r="O7" s="372"/>
      <c r="P7" s="372"/>
      <c r="Q7" s="373"/>
      <c r="R7" s="364">
        <v>2440</v>
      </c>
      <c r="S7" s="365"/>
      <c r="T7" s="365"/>
      <c r="U7" s="365"/>
      <c r="V7" s="365"/>
      <c r="W7" s="365"/>
      <c r="X7" s="365"/>
      <c r="Y7" s="366"/>
      <c r="Z7" s="367">
        <v>0</v>
      </c>
      <c r="AA7" s="367"/>
      <c r="AB7" s="367"/>
      <c r="AC7" s="367"/>
      <c r="AD7" s="368">
        <v>2440</v>
      </c>
      <c r="AE7" s="368"/>
      <c r="AF7" s="368"/>
      <c r="AG7" s="368"/>
      <c r="AH7" s="368"/>
      <c r="AI7" s="368"/>
      <c r="AJ7" s="368"/>
      <c r="AK7" s="368"/>
      <c r="AL7" s="374">
        <v>0</v>
      </c>
      <c r="AM7" s="375"/>
      <c r="AN7" s="375"/>
      <c r="AO7" s="376"/>
      <c r="AP7" s="371" t="s">
        <v>168</v>
      </c>
      <c r="AQ7" s="372"/>
      <c r="AR7" s="372"/>
      <c r="AS7" s="372"/>
      <c r="AT7" s="372"/>
      <c r="AU7" s="372"/>
      <c r="AV7" s="372"/>
      <c r="AW7" s="372"/>
      <c r="AX7" s="372"/>
      <c r="AY7" s="372"/>
      <c r="AZ7" s="372"/>
      <c r="BA7" s="372"/>
      <c r="BB7" s="372"/>
      <c r="BC7" s="372"/>
      <c r="BD7" s="372"/>
      <c r="BE7" s="372"/>
      <c r="BF7" s="373"/>
      <c r="BG7" s="364">
        <v>2475802</v>
      </c>
      <c r="BH7" s="365"/>
      <c r="BI7" s="365"/>
      <c r="BJ7" s="365"/>
      <c r="BK7" s="365"/>
      <c r="BL7" s="365"/>
      <c r="BM7" s="365"/>
      <c r="BN7" s="366"/>
      <c r="BO7" s="367">
        <v>41.1</v>
      </c>
      <c r="BP7" s="367"/>
      <c r="BQ7" s="367"/>
      <c r="BR7" s="367"/>
      <c r="BS7" s="368" t="s">
        <v>65</v>
      </c>
      <c r="BT7" s="368"/>
      <c r="BU7" s="368"/>
      <c r="BV7" s="368"/>
      <c r="BW7" s="368"/>
      <c r="BX7" s="368"/>
      <c r="BY7" s="368"/>
      <c r="BZ7" s="368"/>
      <c r="CA7" s="368"/>
      <c r="CB7" s="369"/>
      <c r="CD7" s="383" t="s">
        <v>169</v>
      </c>
      <c r="CE7" s="384"/>
      <c r="CF7" s="384"/>
      <c r="CG7" s="384"/>
      <c r="CH7" s="384"/>
      <c r="CI7" s="384"/>
      <c r="CJ7" s="384"/>
      <c r="CK7" s="384"/>
      <c r="CL7" s="384"/>
      <c r="CM7" s="384"/>
      <c r="CN7" s="384"/>
      <c r="CO7" s="384"/>
      <c r="CP7" s="384"/>
      <c r="CQ7" s="385"/>
      <c r="CR7" s="364">
        <v>4698860</v>
      </c>
      <c r="CS7" s="365"/>
      <c r="CT7" s="365"/>
      <c r="CU7" s="365"/>
      <c r="CV7" s="365"/>
      <c r="CW7" s="365"/>
      <c r="CX7" s="365"/>
      <c r="CY7" s="366"/>
      <c r="CZ7" s="367">
        <v>16.2</v>
      </c>
      <c r="DA7" s="367"/>
      <c r="DB7" s="367"/>
      <c r="DC7" s="367"/>
      <c r="DD7" s="381">
        <v>610623</v>
      </c>
      <c r="DE7" s="365"/>
      <c r="DF7" s="365"/>
      <c r="DG7" s="365"/>
      <c r="DH7" s="365"/>
      <c r="DI7" s="365"/>
      <c r="DJ7" s="365"/>
      <c r="DK7" s="365"/>
      <c r="DL7" s="365"/>
      <c r="DM7" s="365"/>
      <c r="DN7" s="365"/>
      <c r="DO7" s="365"/>
      <c r="DP7" s="366"/>
      <c r="DQ7" s="381">
        <v>3771486</v>
      </c>
      <c r="DR7" s="365"/>
      <c r="DS7" s="365"/>
      <c r="DT7" s="365"/>
      <c r="DU7" s="365"/>
      <c r="DV7" s="365"/>
      <c r="DW7" s="365"/>
      <c r="DX7" s="365"/>
      <c r="DY7" s="365"/>
      <c r="DZ7" s="365"/>
      <c r="EA7" s="365"/>
      <c r="EB7" s="365"/>
      <c r="EC7" s="382"/>
    </row>
    <row r="8" spans="2:143" ht="11.25" customHeight="1" x14ac:dyDescent="0.15">
      <c r="B8" s="371" t="s">
        <v>170</v>
      </c>
      <c r="C8" s="372"/>
      <c r="D8" s="372"/>
      <c r="E8" s="372"/>
      <c r="F8" s="372"/>
      <c r="G8" s="372"/>
      <c r="H8" s="372"/>
      <c r="I8" s="372"/>
      <c r="J8" s="372"/>
      <c r="K8" s="372"/>
      <c r="L8" s="372"/>
      <c r="M8" s="372"/>
      <c r="N8" s="372"/>
      <c r="O8" s="372"/>
      <c r="P8" s="372"/>
      <c r="Q8" s="373"/>
      <c r="R8" s="364">
        <v>8648</v>
      </c>
      <c r="S8" s="365"/>
      <c r="T8" s="365"/>
      <c r="U8" s="365"/>
      <c r="V8" s="365"/>
      <c r="W8" s="365"/>
      <c r="X8" s="365"/>
      <c r="Y8" s="366"/>
      <c r="Z8" s="367">
        <v>0</v>
      </c>
      <c r="AA8" s="367"/>
      <c r="AB8" s="367"/>
      <c r="AC8" s="367"/>
      <c r="AD8" s="368">
        <v>8648</v>
      </c>
      <c r="AE8" s="368"/>
      <c r="AF8" s="368"/>
      <c r="AG8" s="368"/>
      <c r="AH8" s="368"/>
      <c r="AI8" s="368"/>
      <c r="AJ8" s="368"/>
      <c r="AK8" s="368"/>
      <c r="AL8" s="374">
        <v>0.1</v>
      </c>
      <c r="AM8" s="375"/>
      <c r="AN8" s="375"/>
      <c r="AO8" s="376"/>
      <c r="AP8" s="371" t="s">
        <v>171</v>
      </c>
      <c r="AQ8" s="372"/>
      <c r="AR8" s="372"/>
      <c r="AS8" s="372"/>
      <c r="AT8" s="372"/>
      <c r="AU8" s="372"/>
      <c r="AV8" s="372"/>
      <c r="AW8" s="372"/>
      <c r="AX8" s="372"/>
      <c r="AY8" s="372"/>
      <c r="AZ8" s="372"/>
      <c r="BA8" s="372"/>
      <c r="BB8" s="372"/>
      <c r="BC8" s="372"/>
      <c r="BD8" s="372"/>
      <c r="BE8" s="372"/>
      <c r="BF8" s="373"/>
      <c r="BG8" s="364">
        <v>91838</v>
      </c>
      <c r="BH8" s="365"/>
      <c r="BI8" s="365"/>
      <c r="BJ8" s="365"/>
      <c r="BK8" s="365"/>
      <c r="BL8" s="365"/>
      <c r="BM8" s="365"/>
      <c r="BN8" s="366"/>
      <c r="BO8" s="367">
        <v>1.5</v>
      </c>
      <c r="BP8" s="367"/>
      <c r="BQ8" s="367"/>
      <c r="BR8" s="367"/>
      <c r="BS8" s="381" t="s">
        <v>65</v>
      </c>
      <c r="BT8" s="365"/>
      <c r="BU8" s="365"/>
      <c r="BV8" s="365"/>
      <c r="BW8" s="365"/>
      <c r="BX8" s="365"/>
      <c r="BY8" s="365"/>
      <c r="BZ8" s="365"/>
      <c r="CA8" s="365"/>
      <c r="CB8" s="382"/>
      <c r="CD8" s="383" t="s">
        <v>172</v>
      </c>
      <c r="CE8" s="384"/>
      <c r="CF8" s="384"/>
      <c r="CG8" s="384"/>
      <c r="CH8" s="384"/>
      <c r="CI8" s="384"/>
      <c r="CJ8" s="384"/>
      <c r="CK8" s="384"/>
      <c r="CL8" s="384"/>
      <c r="CM8" s="384"/>
      <c r="CN8" s="384"/>
      <c r="CO8" s="384"/>
      <c r="CP8" s="384"/>
      <c r="CQ8" s="385"/>
      <c r="CR8" s="364">
        <v>13606524</v>
      </c>
      <c r="CS8" s="365"/>
      <c r="CT8" s="365"/>
      <c r="CU8" s="365"/>
      <c r="CV8" s="365"/>
      <c r="CW8" s="365"/>
      <c r="CX8" s="365"/>
      <c r="CY8" s="366"/>
      <c r="CZ8" s="367">
        <v>46.8</v>
      </c>
      <c r="DA8" s="367"/>
      <c r="DB8" s="367"/>
      <c r="DC8" s="367"/>
      <c r="DD8" s="381">
        <v>95629</v>
      </c>
      <c r="DE8" s="365"/>
      <c r="DF8" s="365"/>
      <c r="DG8" s="365"/>
      <c r="DH8" s="365"/>
      <c r="DI8" s="365"/>
      <c r="DJ8" s="365"/>
      <c r="DK8" s="365"/>
      <c r="DL8" s="365"/>
      <c r="DM8" s="365"/>
      <c r="DN8" s="365"/>
      <c r="DO8" s="365"/>
      <c r="DP8" s="366"/>
      <c r="DQ8" s="381">
        <v>5385584</v>
      </c>
      <c r="DR8" s="365"/>
      <c r="DS8" s="365"/>
      <c r="DT8" s="365"/>
      <c r="DU8" s="365"/>
      <c r="DV8" s="365"/>
      <c r="DW8" s="365"/>
      <c r="DX8" s="365"/>
      <c r="DY8" s="365"/>
      <c r="DZ8" s="365"/>
      <c r="EA8" s="365"/>
      <c r="EB8" s="365"/>
      <c r="EC8" s="382"/>
    </row>
    <row r="9" spans="2:143" ht="11.25" customHeight="1" x14ac:dyDescent="0.15">
      <c r="B9" s="371" t="s">
        <v>173</v>
      </c>
      <c r="C9" s="372"/>
      <c r="D9" s="372"/>
      <c r="E9" s="372"/>
      <c r="F9" s="372"/>
      <c r="G9" s="372"/>
      <c r="H9" s="372"/>
      <c r="I9" s="372"/>
      <c r="J9" s="372"/>
      <c r="K9" s="372"/>
      <c r="L9" s="372"/>
      <c r="M9" s="372"/>
      <c r="N9" s="372"/>
      <c r="O9" s="372"/>
      <c r="P9" s="372"/>
      <c r="Q9" s="373"/>
      <c r="R9" s="364">
        <v>6094</v>
      </c>
      <c r="S9" s="365"/>
      <c r="T9" s="365"/>
      <c r="U9" s="365"/>
      <c r="V9" s="365"/>
      <c r="W9" s="365"/>
      <c r="X9" s="365"/>
      <c r="Y9" s="366"/>
      <c r="Z9" s="367">
        <v>0</v>
      </c>
      <c r="AA9" s="367"/>
      <c r="AB9" s="367"/>
      <c r="AC9" s="367"/>
      <c r="AD9" s="368">
        <v>6094</v>
      </c>
      <c r="AE9" s="368"/>
      <c r="AF9" s="368"/>
      <c r="AG9" s="368"/>
      <c r="AH9" s="368"/>
      <c r="AI9" s="368"/>
      <c r="AJ9" s="368"/>
      <c r="AK9" s="368"/>
      <c r="AL9" s="374">
        <v>0</v>
      </c>
      <c r="AM9" s="375"/>
      <c r="AN9" s="375"/>
      <c r="AO9" s="376"/>
      <c r="AP9" s="371" t="s">
        <v>174</v>
      </c>
      <c r="AQ9" s="372"/>
      <c r="AR9" s="372"/>
      <c r="AS9" s="372"/>
      <c r="AT9" s="372"/>
      <c r="AU9" s="372"/>
      <c r="AV9" s="372"/>
      <c r="AW9" s="372"/>
      <c r="AX9" s="372"/>
      <c r="AY9" s="372"/>
      <c r="AZ9" s="372"/>
      <c r="BA9" s="372"/>
      <c r="BB9" s="372"/>
      <c r="BC9" s="372"/>
      <c r="BD9" s="372"/>
      <c r="BE9" s="372"/>
      <c r="BF9" s="373"/>
      <c r="BG9" s="364">
        <v>1948790</v>
      </c>
      <c r="BH9" s="365"/>
      <c r="BI9" s="365"/>
      <c r="BJ9" s="365"/>
      <c r="BK9" s="365"/>
      <c r="BL9" s="365"/>
      <c r="BM9" s="365"/>
      <c r="BN9" s="366"/>
      <c r="BO9" s="367">
        <v>32.299999999999997</v>
      </c>
      <c r="BP9" s="367"/>
      <c r="BQ9" s="367"/>
      <c r="BR9" s="367"/>
      <c r="BS9" s="381" t="s">
        <v>65</v>
      </c>
      <c r="BT9" s="365"/>
      <c r="BU9" s="365"/>
      <c r="BV9" s="365"/>
      <c r="BW9" s="365"/>
      <c r="BX9" s="365"/>
      <c r="BY9" s="365"/>
      <c r="BZ9" s="365"/>
      <c r="CA9" s="365"/>
      <c r="CB9" s="382"/>
      <c r="CD9" s="383" t="s">
        <v>175</v>
      </c>
      <c r="CE9" s="384"/>
      <c r="CF9" s="384"/>
      <c r="CG9" s="384"/>
      <c r="CH9" s="384"/>
      <c r="CI9" s="384"/>
      <c r="CJ9" s="384"/>
      <c r="CK9" s="384"/>
      <c r="CL9" s="384"/>
      <c r="CM9" s="384"/>
      <c r="CN9" s="384"/>
      <c r="CO9" s="384"/>
      <c r="CP9" s="384"/>
      <c r="CQ9" s="385"/>
      <c r="CR9" s="364">
        <v>1442835</v>
      </c>
      <c r="CS9" s="365"/>
      <c r="CT9" s="365"/>
      <c r="CU9" s="365"/>
      <c r="CV9" s="365"/>
      <c r="CW9" s="365"/>
      <c r="CX9" s="365"/>
      <c r="CY9" s="366"/>
      <c r="CZ9" s="367">
        <v>5</v>
      </c>
      <c r="DA9" s="367"/>
      <c r="DB9" s="367"/>
      <c r="DC9" s="367"/>
      <c r="DD9" s="381">
        <v>342</v>
      </c>
      <c r="DE9" s="365"/>
      <c r="DF9" s="365"/>
      <c r="DG9" s="365"/>
      <c r="DH9" s="365"/>
      <c r="DI9" s="365"/>
      <c r="DJ9" s="365"/>
      <c r="DK9" s="365"/>
      <c r="DL9" s="365"/>
      <c r="DM9" s="365"/>
      <c r="DN9" s="365"/>
      <c r="DO9" s="365"/>
      <c r="DP9" s="366"/>
      <c r="DQ9" s="381">
        <v>1266259</v>
      </c>
      <c r="DR9" s="365"/>
      <c r="DS9" s="365"/>
      <c r="DT9" s="365"/>
      <c r="DU9" s="365"/>
      <c r="DV9" s="365"/>
      <c r="DW9" s="365"/>
      <c r="DX9" s="365"/>
      <c r="DY9" s="365"/>
      <c r="DZ9" s="365"/>
      <c r="EA9" s="365"/>
      <c r="EB9" s="365"/>
      <c r="EC9" s="382"/>
    </row>
    <row r="10" spans="2:143" ht="11.25" customHeight="1" x14ac:dyDescent="0.15">
      <c r="B10" s="371" t="s">
        <v>176</v>
      </c>
      <c r="C10" s="372"/>
      <c r="D10" s="372"/>
      <c r="E10" s="372"/>
      <c r="F10" s="372"/>
      <c r="G10" s="372"/>
      <c r="H10" s="372"/>
      <c r="I10" s="372"/>
      <c r="J10" s="372"/>
      <c r="K10" s="372"/>
      <c r="L10" s="372"/>
      <c r="M10" s="372"/>
      <c r="N10" s="372"/>
      <c r="O10" s="372"/>
      <c r="P10" s="372"/>
      <c r="Q10" s="373"/>
      <c r="R10" s="364" t="s">
        <v>65</v>
      </c>
      <c r="S10" s="365"/>
      <c r="T10" s="365"/>
      <c r="U10" s="365"/>
      <c r="V10" s="365"/>
      <c r="W10" s="365"/>
      <c r="X10" s="365"/>
      <c r="Y10" s="366"/>
      <c r="Z10" s="367" t="s">
        <v>65</v>
      </c>
      <c r="AA10" s="367"/>
      <c r="AB10" s="367"/>
      <c r="AC10" s="367"/>
      <c r="AD10" s="368" t="s">
        <v>65</v>
      </c>
      <c r="AE10" s="368"/>
      <c r="AF10" s="368"/>
      <c r="AG10" s="368"/>
      <c r="AH10" s="368"/>
      <c r="AI10" s="368"/>
      <c r="AJ10" s="368"/>
      <c r="AK10" s="368"/>
      <c r="AL10" s="374" t="s">
        <v>65</v>
      </c>
      <c r="AM10" s="375"/>
      <c r="AN10" s="375"/>
      <c r="AO10" s="376"/>
      <c r="AP10" s="371" t="s">
        <v>177</v>
      </c>
      <c r="AQ10" s="372"/>
      <c r="AR10" s="372"/>
      <c r="AS10" s="372"/>
      <c r="AT10" s="372"/>
      <c r="AU10" s="372"/>
      <c r="AV10" s="372"/>
      <c r="AW10" s="372"/>
      <c r="AX10" s="372"/>
      <c r="AY10" s="372"/>
      <c r="AZ10" s="372"/>
      <c r="BA10" s="372"/>
      <c r="BB10" s="372"/>
      <c r="BC10" s="372"/>
      <c r="BD10" s="372"/>
      <c r="BE10" s="372"/>
      <c r="BF10" s="373"/>
      <c r="BG10" s="364">
        <v>126452</v>
      </c>
      <c r="BH10" s="365"/>
      <c r="BI10" s="365"/>
      <c r="BJ10" s="365"/>
      <c r="BK10" s="365"/>
      <c r="BL10" s="365"/>
      <c r="BM10" s="365"/>
      <c r="BN10" s="366"/>
      <c r="BO10" s="367">
        <v>2.1</v>
      </c>
      <c r="BP10" s="367"/>
      <c r="BQ10" s="367"/>
      <c r="BR10" s="367"/>
      <c r="BS10" s="381" t="s">
        <v>65</v>
      </c>
      <c r="BT10" s="365"/>
      <c r="BU10" s="365"/>
      <c r="BV10" s="365"/>
      <c r="BW10" s="365"/>
      <c r="BX10" s="365"/>
      <c r="BY10" s="365"/>
      <c r="BZ10" s="365"/>
      <c r="CA10" s="365"/>
      <c r="CB10" s="382"/>
      <c r="CD10" s="383" t="s">
        <v>178</v>
      </c>
      <c r="CE10" s="384"/>
      <c r="CF10" s="384"/>
      <c r="CG10" s="384"/>
      <c r="CH10" s="384"/>
      <c r="CI10" s="384"/>
      <c r="CJ10" s="384"/>
      <c r="CK10" s="384"/>
      <c r="CL10" s="384"/>
      <c r="CM10" s="384"/>
      <c r="CN10" s="384"/>
      <c r="CO10" s="384"/>
      <c r="CP10" s="384"/>
      <c r="CQ10" s="385"/>
      <c r="CR10" s="364">
        <v>25364</v>
      </c>
      <c r="CS10" s="365"/>
      <c r="CT10" s="365"/>
      <c r="CU10" s="365"/>
      <c r="CV10" s="365"/>
      <c r="CW10" s="365"/>
      <c r="CX10" s="365"/>
      <c r="CY10" s="366"/>
      <c r="CZ10" s="367">
        <v>0.1</v>
      </c>
      <c r="DA10" s="367"/>
      <c r="DB10" s="367"/>
      <c r="DC10" s="367"/>
      <c r="DD10" s="381">
        <v>9315</v>
      </c>
      <c r="DE10" s="365"/>
      <c r="DF10" s="365"/>
      <c r="DG10" s="365"/>
      <c r="DH10" s="365"/>
      <c r="DI10" s="365"/>
      <c r="DJ10" s="365"/>
      <c r="DK10" s="365"/>
      <c r="DL10" s="365"/>
      <c r="DM10" s="365"/>
      <c r="DN10" s="365"/>
      <c r="DO10" s="365"/>
      <c r="DP10" s="366"/>
      <c r="DQ10" s="381">
        <v>19764</v>
      </c>
      <c r="DR10" s="365"/>
      <c r="DS10" s="365"/>
      <c r="DT10" s="365"/>
      <c r="DU10" s="365"/>
      <c r="DV10" s="365"/>
      <c r="DW10" s="365"/>
      <c r="DX10" s="365"/>
      <c r="DY10" s="365"/>
      <c r="DZ10" s="365"/>
      <c r="EA10" s="365"/>
      <c r="EB10" s="365"/>
      <c r="EC10" s="382"/>
    </row>
    <row r="11" spans="2:143" ht="11.25" customHeight="1" x14ac:dyDescent="0.15">
      <c r="B11" s="371" t="s">
        <v>179</v>
      </c>
      <c r="C11" s="372"/>
      <c r="D11" s="372"/>
      <c r="E11" s="372"/>
      <c r="F11" s="372"/>
      <c r="G11" s="372"/>
      <c r="H11" s="372"/>
      <c r="I11" s="372"/>
      <c r="J11" s="372"/>
      <c r="K11" s="372"/>
      <c r="L11" s="372"/>
      <c r="M11" s="372"/>
      <c r="N11" s="372"/>
      <c r="O11" s="372"/>
      <c r="P11" s="372"/>
      <c r="Q11" s="373"/>
      <c r="R11" s="364">
        <v>949004</v>
      </c>
      <c r="S11" s="365"/>
      <c r="T11" s="365"/>
      <c r="U11" s="365"/>
      <c r="V11" s="365"/>
      <c r="W11" s="365"/>
      <c r="X11" s="365"/>
      <c r="Y11" s="366"/>
      <c r="Z11" s="374">
        <v>3.2</v>
      </c>
      <c r="AA11" s="375"/>
      <c r="AB11" s="375"/>
      <c r="AC11" s="386"/>
      <c r="AD11" s="381">
        <v>949004</v>
      </c>
      <c r="AE11" s="365"/>
      <c r="AF11" s="365"/>
      <c r="AG11" s="365"/>
      <c r="AH11" s="365"/>
      <c r="AI11" s="365"/>
      <c r="AJ11" s="365"/>
      <c r="AK11" s="366"/>
      <c r="AL11" s="374">
        <v>7.7</v>
      </c>
      <c r="AM11" s="375"/>
      <c r="AN11" s="375"/>
      <c r="AO11" s="376"/>
      <c r="AP11" s="371" t="s">
        <v>180</v>
      </c>
      <c r="AQ11" s="372"/>
      <c r="AR11" s="372"/>
      <c r="AS11" s="372"/>
      <c r="AT11" s="372"/>
      <c r="AU11" s="372"/>
      <c r="AV11" s="372"/>
      <c r="AW11" s="372"/>
      <c r="AX11" s="372"/>
      <c r="AY11" s="372"/>
      <c r="AZ11" s="372"/>
      <c r="BA11" s="372"/>
      <c r="BB11" s="372"/>
      <c r="BC11" s="372"/>
      <c r="BD11" s="372"/>
      <c r="BE11" s="372"/>
      <c r="BF11" s="373"/>
      <c r="BG11" s="364">
        <v>308722</v>
      </c>
      <c r="BH11" s="365"/>
      <c r="BI11" s="365"/>
      <c r="BJ11" s="365"/>
      <c r="BK11" s="365"/>
      <c r="BL11" s="365"/>
      <c r="BM11" s="365"/>
      <c r="BN11" s="366"/>
      <c r="BO11" s="367">
        <v>5.0999999999999996</v>
      </c>
      <c r="BP11" s="367"/>
      <c r="BQ11" s="367"/>
      <c r="BR11" s="367"/>
      <c r="BS11" s="381" t="s">
        <v>65</v>
      </c>
      <c r="BT11" s="365"/>
      <c r="BU11" s="365"/>
      <c r="BV11" s="365"/>
      <c r="BW11" s="365"/>
      <c r="BX11" s="365"/>
      <c r="BY11" s="365"/>
      <c r="BZ11" s="365"/>
      <c r="CA11" s="365"/>
      <c r="CB11" s="382"/>
      <c r="CD11" s="383" t="s">
        <v>181</v>
      </c>
      <c r="CE11" s="384"/>
      <c r="CF11" s="384"/>
      <c r="CG11" s="384"/>
      <c r="CH11" s="384"/>
      <c r="CI11" s="384"/>
      <c r="CJ11" s="384"/>
      <c r="CK11" s="384"/>
      <c r="CL11" s="384"/>
      <c r="CM11" s="384"/>
      <c r="CN11" s="384"/>
      <c r="CO11" s="384"/>
      <c r="CP11" s="384"/>
      <c r="CQ11" s="385"/>
      <c r="CR11" s="364">
        <v>1161371</v>
      </c>
      <c r="CS11" s="365"/>
      <c r="CT11" s="365"/>
      <c r="CU11" s="365"/>
      <c r="CV11" s="365"/>
      <c r="CW11" s="365"/>
      <c r="CX11" s="365"/>
      <c r="CY11" s="366"/>
      <c r="CZ11" s="367">
        <v>4</v>
      </c>
      <c r="DA11" s="367"/>
      <c r="DB11" s="367"/>
      <c r="DC11" s="367"/>
      <c r="DD11" s="381">
        <v>543451</v>
      </c>
      <c r="DE11" s="365"/>
      <c r="DF11" s="365"/>
      <c r="DG11" s="365"/>
      <c r="DH11" s="365"/>
      <c r="DI11" s="365"/>
      <c r="DJ11" s="365"/>
      <c r="DK11" s="365"/>
      <c r="DL11" s="365"/>
      <c r="DM11" s="365"/>
      <c r="DN11" s="365"/>
      <c r="DO11" s="365"/>
      <c r="DP11" s="366"/>
      <c r="DQ11" s="381">
        <v>420083</v>
      </c>
      <c r="DR11" s="365"/>
      <c r="DS11" s="365"/>
      <c r="DT11" s="365"/>
      <c r="DU11" s="365"/>
      <c r="DV11" s="365"/>
      <c r="DW11" s="365"/>
      <c r="DX11" s="365"/>
      <c r="DY11" s="365"/>
      <c r="DZ11" s="365"/>
      <c r="EA11" s="365"/>
      <c r="EB11" s="365"/>
      <c r="EC11" s="382"/>
    </row>
    <row r="12" spans="2:143" ht="11.25" customHeight="1" x14ac:dyDescent="0.15">
      <c r="B12" s="371" t="s">
        <v>182</v>
      </c>
      <c r="C12" s="372"/>
      <c r="D12" s="372"/>
      <c r="E12" s="372"/>
      <c r="F12" s="372"/>
      <c r="G12" s="372"/>
      <c r="H12" s="372"/>
      <c r="I12" s="372"/>
      <c r="J12" s="372"/>
      <c r="K12" s="372"/>
      <c r="L12" s="372"/>
      <c r="M12" s="372"/>
      <c r="N12" s="372"/>
      <c r="O12" s="372"/>
      <c r="P12" s="372"/>
      <c r="Q12" s="373"/>
      <c r="R12" s="364">
        <v>53587</v>
      </c>
      <c r="S12" s="365"/>
      <c r="T12" s="365"/>
      <c r="U12" s="365"/>
      <c r="V12" s="365"/>
      <c r="W12" s="365"/>
      <c r="X12" s="365"/>
      <c r="Y12" s="366"/>
      <c r="Z12" s="367">
        <v>0.2</v>
      </c>
      <c r="AA12" s="367"/>
      <c r="AB12" s="367"/>
      <c r="AC12" s="367"/>
      <c r="AD12" s="368">
        <v>53587</v>
      </c>
      <c r="AE12" s="368"/>
      <c r="AF12" s="368"/>
      <c r="AG12" s="368"/>
      <c r="AH12" s="368"/>
      <c r="AI12" s="368"/>
      <c r="AJ12" s="368"/>
      <c r="AK12" s="368"/>
      <c r="AL12" s="374">
        <v>0.4</v>
      </c>
      <c r="AM12" s="375"/>
      <c r="AN12" s="375"/>
      <c r="AO12" s="376"/>
      <c r="AP12" s="371" t="s">
        <v>183</v>
      </c>
      <c r="AQ12" s="372"/>
      <c r="AR12" s="372"/>
      <c r="AS12" s="372"/>
      <c r="AT12" s="372"/>
      <c r="AU12" s="372"/>
      <c r="AV12" s="372"/>
      <c r="AW12" s="372"/>
      <c r="AX12" s="372"/>
      <c r="AY12" s="372"/>
      <c r="AZ12" s="372"/>
      <c r="BA12" s="372"/>
      <c r="BB12" s="372"/>
      <c r="BC12" s="372"/>
      <c r="BD12" s="372"/>
      <c r="BE12" s="372"/>
      <c r="BF12" s="373"/>
      <c r="BG12" s="364">
        <v>3039298</v>
      </c>
      <c r="BH12" s="365"/>
      <c r="BI12" s="365"/>
      <c r="BJ12" s="365"/>
      <c r="BK12" s="365"/>
      <c r="BL12" s="365"/>
      <c r="BM12" s="365"/>
      <c r="BN12" s="366"/>
      <c r="BO12" s="367">
        <v>50.4</v>
      </c>
      <c r="BP12" s="367"/>
      <c r="BQ12" s="367"/>
      <c r="BR12" s="367"/>
      <c r="BS12" s="381" t="s">
        <v>65</v>
      </c>
      <c r="BT12" s="365"/>
      <c r="BU12" s="365"/>
      <c r="BV12" s="365"/>
      <c r="BW12" s="365"/>
      <c r="BX12" s="365"/>
      <c r="BY12" s="365"/>
      <c r="BZ12" s="365"/>
      <c r="CA12" s="365"/>
      <c r="CB12" s="382"/>
      <c r="CD12" s="383" t="s">
        <v>184</v>
      </c>
      <c r="CE12" s="384"/>
      <c r="CF12" s="384"/>
      <c r="CG12" s="384"/>
      <c r="CH12" s="384"/>
      <c r="CI12" s="384"/>
      <c r="CJ12" s="384"/>
      <c r="CK12" s="384"/>
      <c r="CL12" s="384"/>
      <c r="CM12" s="384"/>
      <c r="CN12" s="384"/>
      <c r="CO12" s="384"/>
      <c r="CP12" s="384"/>
      <c r="CQ12" s="385"/>
      <c r="CR12" s="364">
        <v>644123</v>
      </c>
      <c r="CS12" s="365"/>
      <c r="CT12" s="365"/>
      <c r="CU12" s="365"/>
      <c r="CV12" s="365"/>
      <c r="CW12" s="365"/>
      <c r="CX12" s="365"/>
      <c r="CY12" s="366"/>
      <c r="CZ12" s="367">
        <v>2.2000000000000002</v>
      </c>
      <c r="DA12" s="367"/>
      <c r="DB12" s="367"/>
      <c r="DC12" s="367"/>
      <c r="DD12" s="381">
        <v>517433</v>
      </c>
      <c r="DE12" s="365"/>
      <c r="DF12" s="365"/>
      <c r="DG12" s="365"/>
      <c r="DH12" s="365"/>
      <c r="DI12" s="365"/>
      <c r="DJ12" s="365"/>
      <c r="DK12" s="365"/>
      <c r="DL12" s="365"/>
      <c r="DM12" s="365"/>
      <c r="DN12" s="365"/>
      <c r="DO12" s="365"/>
      <c r="DP12" s="366"/>
      <c r="DQ12" s="381">
        <v>99263</v>
      </c>
      <c r="DR12" s="365"/>
      <c r="DS12" s="365"/>
      <c r="DT12" s="365"/>
      <c r="DU12" s="365"/>
      <c r="DV12" s="365"/>
      <c r="DW12" s="365"/>
      <c r="DX12" s="365"/>
      <c r="DY12" s="365"/>
      <c r="DZ12" s="365"/>
      <c r="EA12" s="365"/>
      <c r="EB12" s="365"/>
      <c r="EC12" s="382"/>
    </row>
    <row r="13" spans="2:143" ht="11.25" customHeight="1" x14ac:dyDescent="0.15">
      <c r="B13" s="371" t="s">
        <v>185</v>
      </c>
      <c r="C13" s="372"/>
      <c r="D13" s="372"/>
      <c r="E13" s="372"/>
      <c r="F13" s="372"/>
      <c r="G13" s="372"/>
      <c r="H13" s="372"/>
      <c r="I13" s="372"/>
      <c r="J13" s="372"/>
      <c r="K13" s="372"/>
      <c r="L13" s="372"/>
      <c r="M13" s="372"/>
      <c r="N13" s="372"/>
      <c r="O13" s="372"/>
      <c r="P13" s="372"/>
      <c r="Q13" s="373"/>
      <c r="R13" s="364" t="s">
        <v>65</v>
      </c>
      <c r="S13" s="365"/>
      <c r="T13" s="365"/>
      <c r="U13" s="365"/>
      <c r="V13" s="365"/>
      <c r="W13" s="365"/>
      <c r="X13" s="365"/>
      <c r="Y13" s="366"/>
      <c r="Z13" s="367" t="s">
        <v>65</v>
      </c>
      <c r="AA13" s="367"/>
      <c r="AB13" s="367"/>
      <c r="AC13" s="367"/>
      <c r="AD13" s="368" t="s">
        <v>65</v>
      </c>
      <c r="AE13" s="368"/>
      <c r="AF13" s="368"/>
      <c r="AG13" s="368"/>
      <c r="AH13" s="368"/>
      <c r="AI13" s="368"/>
      <c r="AJ13" s="368"/>
      <c r="AK13" s="368"/>
      <c r="AL13" s="374" t="s">
        <v>65</v>
      </c>
      <c r="AM13" s="375"/>
      <c r="AN13" s="375"/>
      <c r="AO13" s="376"/>
      <c r="AP13" s="371" t="s">
        <v>186</v>
      </c>
      <c r="AQ13" s="372"/>
      <c r="AR13" s="372"/>
      <c r="AS13" s="372"/>
      <c r="AT13" s="372"/>
      <c r="AU13" s="372"/>
      <c r="AV13" s="372"/>
      <c r="AW13" s="372"/>
      <c r="AX13" s="372"/>
      <c r="AY13" s="372"/>
      <c r="AZ13" s="372"/>
      <c r="BA13" s="372"/>
      <c r="BB13" s="372"/>
      <c r="BC13" s="372"/>
      <c r="BD13" s="372"/>
      <c r="BE13" s="372"/>
      <c r="BF13" s="373"/>
      <c r="BG13" s="364">
        <v>2975181</v>
      </c>
      <c r="BH13" s="365"/>
      <c r="BI13" s="365"/>
      <c r="BJ13" s="365"/>
      <c r="BK13" s="365"/>
      <c r="BL13" s="365"/>
      <c r="BM13" s="365"/>
      <c r="BN13" s="366"/>
      <c r="BO13" s="367">
        <v>49.4</v>
      </c>
      <c r="BP13" s="367"/>
      <c r="BQ13" s="367"/>
      <c r="BR13" s="367"/>
      <c r="BS13" s="381" t="s">
        <v>65</v>
      </c>
      <c r="BT13" s="365"/>
      <c r="BU13" s="365"/>
      <c r="BV13" s="365"/>
      <c r="BW13" s="365"/>
      <c r="BX13" s="365"/>
      <c r="BY13" s="365"/>
      <c r="BZ13" s="365"/>
      <c r="CA13" s="365"/>
      <c r="CB13" s="382"/>
      <c r="CD13" s="383" t="s">
        <v>187</v>
      </c>
      <c r="CE13" s="384"/>
      <c r="CF13" s="384"/>
      <c r="CG13" s="384"/>
      <c r="CH13" s="384"/>
      <c r="CI13" s="384"/>
      <c r="CJ13" s="384"/>
      <c r="CK13" s="384"/>
      <c r="CL13" s="384"/>
      <c r="CM13" s="384"/>
      <c r="CN13" s="384"/>
      <c r="CO13" s="384"/>
      <c r="CP13" s="384"/>
      <c r="CQ13" s="385"/>
      <c r="CR13" s="364">
        <v>1522741</v>
      </c>
      <c r="CS13" s="365"/>
      <c r="CT13" s="365"/>
      <c r="CU13" s="365"/>
      <c r="CV13" s="365"/>
      <c r="CW13" s="365"/>
      <c r="CX13" s="365"/>
      <c r="CY13" s="366"/>
      <c r="CZ13" s="367">
        <v>5.2</v>
      </c>
      <c r="DA13" s="367"/>
      <c r="DB13" s="367"/>
      <c r="DC13" s="367"/>
      <c r="DD13" s="381">
        <v>851656</v>
      </c>
      <c r="DE13" s="365"/>
      <c r="DF13" s="365"/>
      <c r="DG13" s="365"/>
      <c r="DH13" s="365"/>
      <c r="DI13" s="365"/>
      <c r="DJ13" s="365"/>
      <c r="DK13" s="365"/>
      <c r="DL13" s="365"/>
      <c r="DM13" s="365"/>
      <c r="DN13" s="365"/>
      <c r="DO13" s="365"/>
      <c r="DP13" s="366"/>
      <c r="DQ13" s="381">
        <v>627496</v>
      </c>
      <c r="DR13" s="365"/>
      <c r="DS13" s="365"/>
      <c r="DT13" s="365"/>
      <c r="DU13" s="365"/>
      <c r="DV13" s="365"/>
      <c r="DW13" s="365"/>
      <c r="DX13" s="365"/>
      <c r="DY13" s="365"/>
      <c r="DZ13" s="365"/>
      <c r="EA13" s="365"/>
      <c r="EB13" s="365"/>
      <c r="EC13" s="382"/>
    </row>
    <row r="14" spans="2:143" ht="11.25" customHeight="1" x14ac:dyDescent="0.15">
      <c r="B14" s="371" t="s">
        <v>188</v>
      </c>
      <c r="C14" s="372"/>
      <c r="D14" s="372"/>
      <c r="E14" s="372"/>
      <c r="F14" s="372"/>
      <c r="G14" s="372"/>
      <c r="H14" s="372"/>
      <c r="I14" s="372"/>
      <c r="J14" s="372"/>
      <c r="K14" s="372"/>
      <c r="L14" s="372"/>
      <c r="M14" s="372"/>
      <c r="N14" s="372"/>
      <c r="O14" s="372"/>
      <c r="P14" s="372"/>
      <c r="Q14" s="373"/>
      <c r="R14" s="364">
        <v>23303</v>
      </c>
      <c r="S14" s="365"/>
      <c r="T14" s="365"/>
      <c r="U14" s="365"/>
      <c r="V14" s="365"/>
      <c r="W14" s="365"/>
      <c r="X14" s="365"/>
      <c r="Y14" s="366"/>
      <c r="Z14" s="367">
        <v>0.1</v>
      </c>
      <c r="AA14" s="367"/>
      <c r="AB14" s="367"/>
      <c r="AC14" s="367"/>
      <c r="AD14" s="368">
        <v>23303</v>
      </c>
      <c r="AE14" s="368"/>
      <c r="AF14" s="368"/>
      <c r="AG14" s="368"/>
      <c r="AH14" s="368"/>
      <c r="AI14" s="368"/>
      <c r="AJ14" s="368"/>
      <c r="AK14" s="368"/>
      <c r="AL14" s="374">
        <v>0.2</v>
      </c>
      <c r="AM14" s="375"/>
      <c r="AN14" s="375"/>
      <c r="AO14" s="376"/>
      <c r="AP14" s="371" t="s">
        <v>189</v>
      </c>
      <c r="AQ14" s="372"/>
      <c r="AR14" s="372"/>
      <c r="AS14" s="372"/>
      <c r="AT14" s="372"/>
      <c r="AU14" s="372"/>
      <c r="AV14" s="372"/>
      <c r="AW14" s="372"/>
      <c r="AX14" s="372"/>
      <c r="AY14" s="372"/>
      <c r="AZ14" s="372"/>
      <c r="BA14" s="372"/>
      <c r="BB14" s="372"/>
      <c r="BC14" s="372"/>
      <c r="BD14" s="372"/>
      <c r="BE14" s="372"/>
      <c r="BF14" s="373"/>
      <c r="BG14" s="364">
        <v>232065</v>
      </c>
      <c r="BH14" s="365"/>
      <c r="BI14" s="365"/>
      <c r="BJ14" s="365"/>
      <c r="BK14" s="365"/>
      <c r="BL14" s="365"/>
      <c r="BM14" s="365"/>
      <c r="BN14" s="366"/>
      <c r="BO14" s="367">
        <v>3.9</v>
      </c>
      <c r="BP14" s="367"/>
      <c r="BQ14" s="367"/>
      <c r="BR14" s="367"/>
      <c r="BS14" s="381" t="s">
        <v>65</v>
      </c>
      <c r="BT14" s="365"/>
      <c r="BU14" s="365"/>
      <c r="BV14" s="365"/>
      <c r="BW14" s="365"/>
      <c r="BX14" s="365"/>
      <c r="BY14" s="365"/>
      <c r="BZ14" s="365"/>
      <c r="CA14" s="365"/>
      <c r="CB14" s="382"/>
      <c r="CD14" s="383" t="s">
        <v>190</v>
      </c>
      <c r="CE14" s="384"/>
      <c r="CF14" s="384"/>
      <c r="CG14" s="384"/>
      <c r="CH14" s="384"/>
      <c r="CI14" s="384"/>
      <c r="CJ14" s="384"/>
      <c r="CK14" s="384"/>
      <c r="CL14" s="384"/>
      <c r="CM14" s="384"/>
      <c r="CN14" s="384"/>
      <c r="CO14" s="384"/>
      <c r="CP14" s="384"/>
      <c r="CQ14" s="385"/>
      <c r="CR14" s="364">
        <v>575252</v>
      </c>
      <c r="CS14" s="365"/>
      <c r="CT14" s="365"/>
      <c r="CU14" s="365"/>
      <c r="CV14" s="365"/>
      <c r="CW14" s="365"/>
      <c r="CX14" s="365"/>
      <c r="CY14" s="366"/>
      <c r="CZ14" s="367">
        <v>2</v>
      </c>
      <c r="DA14" s="367"/>
      <c r="DB14" s="367"/>
      <c r="DC14" s="367"/>
      <c r="DD14" s="381">
        <v>89360</v>
      </c>
      <c r="DE14" s="365"/>
      <c r="DF14" s="365"/>
      <c r="DG14" s="365"/>
      <c r="DH14" s="365"/>
      <c r="DI14" s="365"/>
      <c r="DJ14" s="365"/>
      <c r="DK14" s="365"/>
      <c r="DL14" s="365"/>
      <c r="DM14" s="365"/>
      <c r="DN14" s="365"/>
      <c r="DO14" s="365"/>
      <c r="DP14" s="366"/>
      <c r="DQ14" s="381">
        <v>465700</v>
      </c>
      <c r="DR14" s="365"/>
      <c r="DS14" s="365"/>
      <c r="DT14" s="365"/>
      <c r="DU14" s="365"/>
      <c r="DV14" s="365"/>
      <c r="DW14" s="365"/>
      <c r="DX14" s="365"/>
      <c r="DY14" s="365"/>
      <c r="DZ14" s="365"/>
      <c r="EA14" s="365"/>
      <c r="EB14" s="365"/>
      <c r="EC14" s="382"/>
    </row>
    <row r="15" spans="2:143" ht="11.25" customHeight="1" x14ac:dyDescent="0.15">
      <c r="B15" s="371" t="s">
        <v>191</v>
      </c>
      <c r="C15" s="372"/>
      <c r="D15" s="372"/>
      <c r="E15" s="372"/>
      <c r="F15" s="372"/>
      <c r="G15" s="372"/>
      <c r="H15" s="372"/>
      <c r="I15" s="372"/>
      <c r="J15" s="372"/>
      <c r="K15" s="372"/>
      <c r="L15" s="372"/>
      <c r="M15" s="372"/>
      <c r="N15" s="372"/>
      <c r="O15" s="372"/>
      <c r="P15" s="372"/>
      <c r="Q15" s="373"/>
      <c r="R15" s="364" t="s">
        <v>65</v>
      </c>
      <c r="S15" s="365"/>
      <c r="T15" s="365"/>
      <c r="U15" s="365"/>
      <c r="V15" s="365"/>
      <c r="W15" s="365"/>
      <c r="X15" s="365"/>
      <c r="Y15" s="366"/>
      <c r="Z15" s="367" t="s">
        <v>65</v>
      </c>
      <c r="AA15" s="367"/>
      <c r="AB15" s="367"/>
      <c r="AC15" s="367"/>
      <c r="AD15" s="368" t="s">
        <v>65</v>
      </c>
      <c r="AE15" s="368"/>
      <c r="AF15" s="368"/>
      <c r="AG15" s="368"/>
      <c r="AH15" s="368"/>
      <c r="AI15" s="368"/>
      <c r="AJ15" s="368"/>
      <c r="AK15" s="368"/>
      <c r="AL15" s="374" t="s">
        <v>65</v>
      </c>
      <c r="AM15" s="375"/>
      <c r="AN15" s="375"/>
      <c r="AO15" s="376"/>
      <c r="AP15" s="371" t="s">
        <v>192</v>
      </c>
      <c r="AQ15" s="372"/>
      <c r="AR15" s="372"/>
      <c r="AS15" s="372"/>
      <c r="AT15" s="372"/>
      <c r="AU15" s="372"/>
      <c r="AV15" s="372"/>
      <c r="AW15" s="372"/>
      <c r="AX15" s="372"/>
      <c r="AY15" s="372"/>
      <c r="AZ15" s="372"/>
      <c r="BA15" s="372"/>
      <c r="BB15" s="372"/>
      <c r="BC15" s="372"/>
      <c r="BD15" s="372"/>
      <c r="BE15" s="372"/>
      <c r="BF15" s="373"/>
      <c r="BG15" s="364">
        <v>277328</v>
      </c>
      <c r="BH15" s="365"/>
      <c r="BI15" s="365"/>
      <c r="BJ15" s="365"/>
      <c r="BK15" s="365"/>
      <c r="BL15" s="365"/>
      <c r="BM15" s="365"/>
      <c r="BN15" s="366"/>
      <c r="BO15" s="367">
        <v>4.5999999999999996</v>
      </c>
      <c r="BP15" s="367"/>
      <c r="BQ15" s="367"/>
      <c r="BR15" s="367"/>
      <c r="BS15" s="381" t="s">
        <v>65</v>
      </c>
      <c r="BT15" s="365"/>
      <c r="BU15" s="365"/>
      <c r="BV15" s="365"/>
      <c r="BW15" s="365"/>
      <c r="BX15" s="365"/>
      <c r="BY15" s="365"/>
      <c r="BZ15" s="365"/>
      <c r="CA15" s="365"/>
      <c r="CB15" s="382"/>
      <c r="CD15" s="383" t="s">
        <v>193</v>
      </c>
      <c r="CE15" s="384"/>
      <c r="CF15" s="384"/>
      <c r="CG15" s="384"/>
      <c r="CH15" s="384"/>
      <c r="CI15" s="384"/>
      <c r="CJ15" s="384"/>
      <c r="CK15" s="384"/>
      <c r="CL15" s="384"/>
      <c r="CM15" s="384"/>
      <c r="CN15" s="384"/>
      <c r="CO15" s="384"/>
      <c r="CP15" s="384"/>
      <c r="CQ15" s="385"/>
      <c r="CR15" s="364">
        <v>3195246</v>
      </c>
      <c r="CS15" s="365"/>
      <c r="CT15" s="365"/>
      <c r="CU15" s="365"/>
      <c r="CV15" s="365"/>
      <c r="CW15" s="365"/>
      <c r="CX15" s="365"/>
      <c r="CY15" s="366"/>
      <c r="CZ15" s="367">
        <v>11</v>
      </c>
      <c r="DA15" s="367"/>
      <c r="DB15" s="367"/>
      <c r="DC15" s="367"/>
      <c r="DD15" s="381">
        <v>1248863</v>
      </c>
      <c r="DE15" s="365"/>
      <c r="DF15" s="365"/>
      <c r="DG15" s="365"/>
      <c r="DH15" s="365"/>
      <c r="DI15" s="365"/>
      <c r="DJ15" s="365"/>
      <c r="DK15" s="365"/>
      <c r="DL15" s="365"/>
      <c r="DM15" s="365"/>
      <c r="DN15" s="365"/>
      <c r="DO15" s="365"/>
      <c r="DP15" s="366"/>
      <c r="DQ15" s="381">
        <v>1638571</v>
      </c>
      <c r="DR15" s="365"/>
      <c r="DS15" s="365"/>
      <c r="DT15" s="365"/>
      <c r="DU15" s="365"/>
      <c r="DV15" s="365"/>
      <c r="DW15" s="365"/>
      <c r="DX15" s="365"/>
      <c r="DY15" s="365"/>
      <c r="DZ15" s="365"/>
      <c r="EA15" s="365"/>
      <c r="EB15" s="365"/>
      <c r="EC15" s="382"/>
    </row>
    <row r="16" spans="2:143" ht="11.25" customHeight="1" x14ac:dyDescent="0.15">
      <c r="B16" s="371" t="s">
        <v>194</v>
      </c>
      <c r="C16" s="372"/>
      <c r="D16" s="372"/>
      <c r="E16" s="372"/>
      <c r="F16" s="372"/>
      <c r="G16" s="372"/>
      <c r="H16" s="372"/>
      <c r="I16" s="372"/>
      <c r="J16" s="372"/>
      <c r="K16" s="372"/>
      <c r="L16" s="372"/>
      <c r="M16" s="372"/>
      <c r="N16" s="372"/>
      <c r="O16" s="372"/>
      <c r="P16" s="372"/>
      <c r="Q16" s="373"/>
      <c r="R16" s="364">
        <v>4594</v>
      </c>
      <c r="S16" s="365"/>
      <c r="T16" s="365"/>
      <c r="U16" s="365"/>
      <c r="V16" s="365"/>
      <c r="W16" s="365"/>
      <c r="X16" s="365"/>
      <c r="Y16" s="366"/>
      <c r="Z16" s="367">
        <v>0</v>
      </c>
      <c r="AA16" s="367"/>
      <c r="AB16" s="367"/>
      <c r="AC16" s="367"/>
      <c r="AD16" s="368">
        <v>4594</v>
      </c>
      <c r="AE16" s="368"/>
      <c r="AF16" s="368"/>
      <c r="AG16" s="368"/>
      <c r="AH16" s="368"/>
      <c r="AI16" s="368"/>
      <c r="AJ16" s="368"/>
      <c r="AK16" s="368"/>
      <c r="AL16" s="374">
        <v>0</v>
      </c>
      <c r="AM16" s="375"/>
      <c r="AN16" s="375"/>
      <c r="AO16" s="376"/>
      <c r="AP16" s="371" t="s">
        <v>195</v>
      </c>
      <c r="AQ16" s="372"/>
      <c r="AR16" s="372"/>
      <c r="AS16" s="372"/>
      <c r="AT16" s="372"/>
      <c r="AU16" s="372"/>
      <c r="AV16" s="372"/>
      <c r="AW16" s="372"/>
      <c r="AX16" s="372"/>
      <c r="AY16" s="372"/>
      <c r="AZ16" s="372"/>
      <c r="BA16" s="372"/>
      <c r="BB16" s="372"/>
      <c r="BC16" s="372"/>
      <c r="BD16" s="372"/>
      <c r="BE16" s="372"/>
      <c r="BF16" s="373"/>
      <c r="BG16" s="364">
        <v>1173</v>
      </c>
      <c r="BH16" s="365"/>
      <c r="BI16" s="365"/>
      <c r="BJ16" s="365"/>
      <c r="BK16" s="365"/>
      <c r="BL16" s="365"/>
      <c r="BM16" s="365"/>
      <c r="BN16" s="366"/>
      <c r="BO16" s="367">
        <v>0</v>
      </c>
      <c r="BP16" s="367"/>
      <c r="BQ16" s="367"/>
      <c r="BR16" s="367"/>
      <c r="BS16" s="381" t="s">
        <v>65</v>
      </c>
      <c r="BT16" s="365"/>
      <c r="BU16" s="365"/>
      <c r="BV16" s="365"/>
      <c r="BW16" s="365"/>
      <c r="BX16" s="365"/>
      <c r="BY16" s="365"/>
      <c r="BZ16" s="365"/>
      <c r="CA16" s="365"/>
      <c r="CB16" s="382"/>
      <c r="CD16" s="383" t="s">
        <v>196</v>
      </c>
      <c r="CE16" s="384"/>
      <c r="CF16" s="384"/>
      <c r="CG16" s="384"/>
      <c r="CH16" s="384"/>
      <c r="CI16" s="384"/>
      <c r="CJ16" s="384"/>
      <c r="CK16" s="384"/>
      <c r="CL16" s="384"/>
      <c r="CM16" s="384"/>
      <c r="CN16" s="384"/>
      <c r="CO16" s="384"/>
      <c r="CP16" s="384"/>
      <c r="CQ16" s="385"/>
      <c r="CR16" s="364">
        <v>5716</v>
      </c>
      <c r="CS16" s="365"/>
      <c r="CT16" s="365"/>
      <c r="CU16" s="365"/>
      <c r="CV16" s="365"/>
      <c r="CW16" s="365"/>
      <c r="CX16" s="365"/>
      <c r="CY16" s="366"/>
      <c r="CZ16" s="367">
        <v>0</v>
      </c>
      <c r="DA16" s="367"/>
      <c r="DB16" s="367"/>
      <c r="DC16" s="367"/>
      <c r="DD16" s="381" t="s">
        <v>65</v>
      </c>
      <c r="DE16" s="365"/>
      <c r="DF16" s="365"/>
      <c r="DG16" s="365"/>
      <c r="DH16" s="365"/>
      <c r="DI16" s="365"/>
      <c r="DJ16" s="365"/>
      <c r="DK16" s="365"/>
      <c r="DL16" s="365"/>
      <c r="DM16" s="365"/>
      <c r="DN16" s="365"/>
      <c r="DO16" s="365"/>
      <c r="DP16" s="366"/>
      <c r="DQ16" s="381">
        <v>1916</v>
      </c>
      <c r="DR16" s="365"/>
      <c r="DS16" s="365"/>
      <c r="DT16" s="365"/>
      <c r="DU16" s="365"/>
      <c r="DV16" s="365"/>
      <c r="DW16" s="365"/>
      <c r="DX16" s="365"/>
      <c r="DY16" s="365"/>
      <c r="DZ16" s="365"/>
      <c r="EA16" s="365"/>
      <c r="EB16" s="365"/>
      <c r="EC16" s="382"/>
    </row>
    <row r="17" spans="2:133" ht="11.25" customHeight="1" x14ac:dyDescent="0.15">
      <c r="B17" s="371" t="s">
        <v>197</v>
      </c>
      <c r="C17" s="372"/>
      <c r="D17" s="372"/>
      <c r="E17" s="372"/>
      <c r="F17" s="372"/>
      <c r="G17" s="372"/>
      <c r="H17" s="372"/>
      <c r="I17" s="372"/>
      <c r="J17" s="372"/>
      <c r="K17" s="372"/>
      <c r="L17" s="372"/>
      <c r="M17" s="372"/>
      <c r="N17" s="372"/>
      <c r="O17" s="372"/>
      <c r="P17" s="372"/>
      <c r="Q17" s="373"/>
      <c r="R17" s="364">
        <v>119644</v>
      </c>
      <c r="S17" s="365"/>
      <c r="T17" s="365"/>
      <c r="U17" s="365"/>
      <c r="V17" s="365"/>
      <c r="W17" s="365"/>
      <c r="X17" s="365"/>
      <c r="Y17" s="366"/>
      <c r="Z17" s="367">
        <v>0.4</v>
      </c>
      <c r="AA17" s="367"/>
      <c r="AB17" s="367"/>
      <c r="AC17" s="367"/>
      <c r="AD17" s="368">
        <v>119644</v>
      </c>
      <c r="AE17" s="368"/>
      <c r="AF17" s="368"/>
      <c r="AG17" s="368"/>
      <c r="AH17" s="368"/>
      <c r="AI17" s="368"/>
      <c r="AJ17" s="368"/>
      <c r="AK17" s="368"/>
      <c r="AL17" s="374">
        <v>1</v>
      </c>
      <c r="AM17" s="375"/>
      <c r="AN17" s="375"/>
      <c r="AO17" s="376"/>
      <c r="AP17" s="371" t="s">
        <v>198</v>
      </c>
      <c r="AQ17" s="372"/>
      <c r="AR17" s="372"/>
      <c r="AS17" s="372"/>
      <c r="AT17" s="372"/>
      <c r="AU17" s="372"/>
      <c r="AV17" s="372"/>
      <c r="AW17" s="372"/>
      <c r="AX17" s="372"/>
      <c r="AY17" s="372"/>
      <c r="AZ17" s="372"/>
      <c r="BA17" s="372"/>
      <c r="BB17" s="372"/>
      <c r="BC17" s="372"/>
      <c r="BD17" s="372"/>
      <c r="BE17" s="372"/>
      <c r="BF17" s="373"/>
      <c r="BG17" s="364" t="s">
        <v>65</v>
      </c>
      <c r="BH17" s="365"/>
      <c r="BI17" s="365"/>
      <c r="BJ17" s="365"/>
      <c r="BK17" s="365"/>
      <c r="BL17" s="365"/>
      <c r="BM17" s="365"/>
      <c r="BN17" s="366"/>
      <c r="BO17" s="367" t="s">
        <v>65</v>
      </c>
      <c r="BP17" s="367"/>
      <c r="BQ17" s="367"/>
      <c r="BR17" s="367"/>
      <c r="BS17" s="381" t="s">
        <v>65</v>
      </c>
      <c r="BT17" s="365"/>
      <c r="BU17" s="365"/>
      <c r="BV17" s="365"/>
      <c r="BW17" s="365"/>
      <c r="BX17" s="365"/>
      <c r="BY17" s="365"/>
      <c r="BZ17" s="365"/>
      <c r="CA17" s="365"/>
      <c r="CB17" s="382"/>
      <c r="CD17" s="383" t="s">
        <v>199</v>
      </c>
      <c r="CE17" s="384"/>
      <c r="CF17" s="384"/>
      <c r="CG17" s="384"/>
      <c r="CH17" s="384"/>
      <c r="CI17" s="384"/>
      <c r="CJ17" s="384"/>
      <c r="CK17" s="384"/>
      <c r="CL17" s="384"/>
      <c r="CM17" s="384"/>
      <c r="CN17" s="384"/>
      <c r="CO17" s="384"/>
      <c r="CP17" s="384"/>
      <c r="CQ17" s="385"/>
      <c r="CR17" s="364">
        <v>1947363</v>
      </c>
      <c r="CS17" s="365"/>
      <c r="CT17" s="365"/>
      <c r="CU17" s="365"/>
      <c r="CV17" s="365"/>
      <c r="CW17" s="365"/>
      <c r="CX17" s="365"/>
      <c r="CY17" s="366"/>
      <c r="CZ17" s="367">
        <v>6.7</v>
      </c>
      <c r="DA17" s="367"/>
      <c r="DB17" s="367"/>
      <c r="DC17" s="367"/>
      <c r="DD17" s="381" t="s">
        <v>65</v>
      </c>
      <c r="DE17" s="365"/>
      <c r="DF17" s="365"/>
      <c r="DG17" s="365"/>
      <c r="DH17" s="365"/>
      <c r="DI17" s="365"/>
      <c r="DJ17" s="365"/>
      <c r="DK17" s="365"/>
      <c r="DL17" s="365"/>
      <c r="DM17" s="365"/>
      <c r="DN17" s="365"/>
      <c r="DO17" s="365"/>
      <c r="DP17" s="366"/>
      <c r="DQ17" s="381">
        <v>1945227</v>
      </c>
      <c r="DR17" s="365"/>
      <c r="DS17" s="365"/>
      <c r="DT17" s="365"/>
      <c r="DU17" s="365"/>
      <c r="DV17" s="365"/>
      <c r="DW17" s="365"/>
      <c r="DX17" s="365"/>
      <c r="DY17" s="365"/>
      <c r="DZ17" s="365"/>
      <c r="EA17" s="365"/>
      <c r="EB17" s="365"/>
      <c r="EC17" s="382"/>
    </row>
    <row r="18" spans="2:133" ht="11.25" customHeight="1" x14ac:dyDescent="0.15">
      <c r="B18" s="371" t="s">
        <v>200</v>
      </c>
      <c r="C18" s="372"/>
      <c r="D18" s="372"/>
      <c r="E18" s="372"/>
      <c r="F18" s="372"/>
      <c r="G18" s="372"/>
      <c r="H18" s="372"/>
      <c r="I18" s="372"/>
      <c r="J18" s="372"/>
      <c r="K18" s="372"/>
      <c r="L18" s="372"/>
      <c r="M18" s="372"/>
      <c r="N18" s="372"/>
      <c r="O18" s="372"/>
      <c r="P18" s="372"/>
      <c r="Q18" s="373"/>
      <c r="R18" s="364">
        <v>33793</v>
      </c>
      <c r="S18" s="365"/>
      <c r="T18" s="365"/>
      <c r="U18" s="365"/>
      <c r="V18" s="365"/>
      <c r="W18" s="365"/>
      <c r="X18" s="365"/>
      <c r="Y18" s="366"/>
      <c r="Z18" s="367">
        <v>0.1</v>
      </c>
      <c r="AA18" s="367"/>
      <c r="AB18" s="367"/>
      <c r="AC18" s="367"/>
      <c r="AD18" s="368">
        <v>33793</v>
      </c>
      <c r="AE18" s="368"/>
      <c r="AF18" s="368"/>
      <c r="AG18" s="368"/>
      <c r="AH18" s="368"/>
      <c r="AI18" s="368"/>
      <c r="AJ18" s="368"/>
      <c r="AK18" s="368"/>
      <c r="AL18" s="374">
        <v>0.3</v>
      </c>
      <c r="AM18" s="375"/>
      <c r="AN18" s="375"/>
      <c r="AO18" s="376"/>
      <c r="AP18" s="371" t="s">
        <v>201</v>
      </c>
      <c r="AQ18" s="372"/>
      <c r="AR18" s="372"/>
      <c r="AS18" s="372"/>
      <c r="AT18" s="372"/>
      <c r="AU18" s="372"/>
      <c r="AV18" s="372"/>
      <c r="AW18" s="372"/>
      <c r="AX18" s="372"/>
      <c r="AY18" s="372"/>
      <c r="AZ18" s="372"/>
      <c r="BA18" s="372"/>
      <c r="BB18" s="372"/>
      <c r="BC18" s="372"/>
      <c r="BD18" s="372"/>
      <c r="BE18" s="372"/>
      <c r="BF18" s="373"/>
      <c r="BG18" s="364" t="s">
        <v>65</v>
      </c>
      <c r="BH18" s="365"/>
      <c r="BI18" s="365"/>
      <c r="BJ18" s="365"/>
      <c r="BK18" s="365"/>
      <c r="BL18" s="365"/>
      <c r="BM18" s="365"/>
      <c r="BN18" s="366"/>
      <c r="BO18" s="367" t="s">
        <v>65</v>
      </c>
      <c r="BP18" s="367"/>
      <c r="BQ18" s="367"/>
      <c r="BR18" s="367"/>
      <c r="BS18" s="381" t="s">
        <v>65</v>
      </c>
      <c r="BT18" s="365"/>
      <c r="BU18" s="365"/>
      <c r="BV18" s="365"/>
      <c r="BW18" s="365"/>
      <c r="BX18" s="365"/>
      <c r="BY18" s="365"/>
      <c r="BZ18" s="365"/>
      <c r="CA18" s="365"/>
      <c r="CB18" s="382"/>
      <c r="CD18" s="383" t="s">
        <v>202</v>
      </c>
      <c r="CE18" s="384"/>
      <c r="CF18" s="384"/>
      <c r="CG18" s="384"/>
      <c r="CH18" s="384"/>
      <c r="CI18" s="384"/>
      <c r="CJ18" s="384"/>
      <c r="CK18" s="384"/>
      <c r="CL18" s="384"/>
      <c r="CM18" s="384"/>
      <c r="CN18" s="384"/>
      <c r="CO18" s="384"/>
      <c r="CP18" s="384"/>
      <c r="CQ18" s="385"/>
      <c r="CR18" s="364" t="s">
        <v>65</v>
      </c>
      <c r="CS18" s="365"/>
      <c r="CT18" s="365"/>
      <c r="CU18" s="365"/>
      <c r="CV18" s="365"/>
      <c r="CW18" s="365"/>
      <c r="CX18" s="365"/>
      <c r="CY18" s="366"/>
      <c r="CZ18" s="367" t="s">
        <v>65</v>
      </c>
      <c r="DA18" s="367"/>
      <c r="DB18" s="367"/>
      <c r="DC18" s="367"/>
      <c r="DD18" s="381" t="s">
        <v>65</v>
      </c>
      <c r="DE18" s="365"/>
      <c r="DF18" s="365"/>
      <c r="DG18" s="365"/>
      <c r="DH18" s="365"/>
      <c r="DI18" s="365"/>
      <c r="DJ18" s="365"/>
      <c r="DK18" s="365"/>
      <c r="DL18" s="365"/>
      <c r="DM18" s="365"/>
      <c r="DN18" s="365"/>
      <c r="DO18" s="365"/>
      <c r="DP18" s="366"/>
      <c r="DQ18" s="381" t="s">
        <v>65</v>
      </c>
      <c r="DR18" s="365"/>
      <c r="DS18" s="365"/>
      <c r="DT18" s="365"/>
      <c r="DU18" s="365"/>
      <c r="DV18" s="365"/>
      <c r="DW18" s="365"/>
      <c r="DX18" s="365"/>
      <c r="DY18" s="365"/>
      <c r="DZ18" s="365"/>
      <c r="EA18" s="365"/>
      <c r="EB18" s="365"/>
      <c r="EC18" s="382"/>
    </row>
    <row r="19" spans="2:133" ht="11.25" customHeight="1" x14ac:dyDescent="0.15">
      <c r="B19" s="371" t="s">
        <v>203</v>
      </c>
      <c r="C19" s="372"/>
      <c r="D19" s="372"/>
      <c r="E19" s="372"/>
      <c r="F19" s="372"/>
      <c r="G19" s="372"/>
      <c r="H19" s="372"/>
      <c r="I19" s="372"/>
      <c r="J19" s="372"/>
      <c r="K19" s="372"/>
      <c r="L19" s="372"/>
      <c r="M19" s="372"/>
      <c r="N19" s="372"/>
      <c r="O19" s="372"/>
      <c r="P19" s="372"/>
      <c r="Q19" s="373"/>
      <c r="R19" s="364">
        <v>2712</v>
      </c>
      <c r="S19" s="365"/>
      <c r="T19" s="365"/>
      <c r="U19" s="365"/>
      <c r="V19" s="365"/>
      <c r="W19" s="365"/>
      <c r="X19" s="365"/>
      <c r="Y19" s="366"/>
      <c r="Z19" s="367">
        <v>0</v>
      </c>
      <c r="AA19" s="367"/>
      <c r="AB19" s="367"/>
      <c r="AC19" s="367"/>
      <c r="AD19" s="368">
        <v>2712</v>
      </c>
      <c r="AE19" s="368"/>
      <c r="AF19" s="368"/>
      <c r="AG19" s="368"/>
      <c r="AH19" s="368"/>
      <c r="AI19" s="368"/>
      <c r="AJ19" s="368"/>
      <c r="AK19" s="368"/>
      <c r="AL19" s="374">
        <v>0</v>
      </c>
      <c r="AM19" s="375"/>
      <c r="AN19" s="375"/>
      <c r="AO19" s="376"/>
      <c r="AP19" s="371" t="s">
        <v>204</v>
      </c>
      <c r="AQ19" s="372"/>
      <c r="AR19" s="372"/>
      <c r="AS19" s="372"/>
      <c r="AT19" s="372"/>
      <c r="AU19" s="372"/>
      <c r="AV19" s="372"/>
      <c r="AW19" s="372"/>
      <c r="AX19" s="372"/>
      <c r="AY19" s="372"/>
      <c r="AZ19" s="372"/>
      <c r="BA19" s="372"/>
      <c r="BB19" s="372"/>
      <c r="BC19" s="372"/>
      <c r="BD19" s="372"/>
      <c r="BE19" s="372"/>
      <c r="BF19" s="373"/>
      <c r="BG19" s="364" t="s">
        <v>65</v>
      </c>
      <c r="BH19" s="365"/>
      <c r="BI19" s="365"/>
      <c r="BJ19" s="365"/>
      <c r="BK19" s="365"/>
      <c r="BL19" s="365"/>
      <c r="BM19" s="365"/>
      <c r="BN19" s="366"/>
      <c r="BO19" s="367" t="s">
        <v>65</v>
      </c>
      <c r="BP19" s="367"/>
      <c r="BQ19" s="367"/>
      <c r="BR19" s="367"/>
      <c r="BS19" s="381" t="s">
        <v>65</v>
      </c>
      <c r="BT19" s="365"/>
      <c r="BU19" s="365"/>
      <c r="BV19" s="365"/>
      <c r="BW19" s="365"/>
      <c r="BX19" s="365"/>
      <c r="BY19" s="365"/>
      <c r="BZ19" s="365"/>
      <c r="CA19" s="365"/>
      <c r="CB19" s="382"/>
      <c r="CD19" s="383" t="s">
        <v>205</v>
      </c>
      <c r="CE19" s="384"/>
      <c r="CF19" s="384"/>
      <c r="CG19" s="384"/>
      <c r="CH19" s="384"/>
      <c r="CI19" s="384"/>
      <c r="CJ19" s="384"/>
      <c r="CK19" s="384"/>
      <c r="CL19" s="384"/>
      <c r="CM19" s="384"/>
      <c r="CN19" s="384"/>
      <c r="CO19" s="384"/>
      <c r="CP19" s="384"/>
      <c r="CQ19" s="385"/>
      <c r="CR19" s="364" t="s">
        <v>65</v>
      </c>
      <c r="CS19" s="365"/>
      <c r="CT19" s="365"/>
      <c r="CU19" s="365"/>
      <c r="CV19" s="365"/>
      <c r="CW19" s="365"/>
      <c r="CX19" s="365"/>
      <c r="CY19" s="366"/>
      <c r="CZ19" s="367" t="s">
        <v>65</v>
      </c>
      <c r="DA19" s="367"/>
      <c r="DB19" s="367"/>
      <c r="DC19" s="367"/>
      <c r="DD19" s="381" t="s">
        <v>65</v>
      </c>
      <c r="DE19" s="365"/>
      <c r="DF19" s="365"/>
      <c r="DG19" s="365"/>
      <c r="DH19" s="365"/>
      <c r="DI19" s="365"/>
      <c r="DJ19" s="365"/>
      <c r="DK19" s="365"/>
      <c r="DL19" s="365"/>
      <c r="DM19" s="365"/>
      <c r="DN19" s="365"/>
      <c r="DO19" s="365"/>
      <c r="DP19" s="366"/>
      <c r="DQ19" s="381" t="s">
        <v>65</v>
      </c>
      <c r="DR19" s="365"/>
      <c r="DS19" s="365"/>
      <c r="DT19" s="365"/>
      <c r="DU19" s="365"/>
      <c r="DV19" s="365"/>
      <c r="DW19" s="365"/>
      <c r="DX19" s="365"/>
      <c r="DY19" s="365"/>
      <c r="DZ19" s="365"/>
      <c r="EA19" s="365"/>
      <c r="EB19" s="365"/>
      <c r="EC19" s="382"/>
    </row>
    <row r="20" spans="2:133" ht="11.25" customHeight="1" x14ac:dyDescent="0.15">
      <c r="B20" s="371" t="s">
        <v>206</v>
      </c>
      <c r="C20" s="372"/>
      <c r="D20" s="372"/>
      <c r="E20" s="372"/>
      <c r="F20" s="372"/>
      <c r="G20" s="372"/>
      <c r="H20" s="372"/>
      <c r="I20" s="372"/>
      <c r="J20" s="372"/>
      <c r="K20" s="372"/>
      <c r="L20" s="372"/>
      <c r="M20" s="372"/>
      <c r="N20" s="372"/>
      <c r="O20" s="372"/>
      <c r="P20" s="372"/>
      <c r="Q20" s="373"/>
      <c r="R20" s="364">
        <v>651</v>
      </c>
      <c r="S20" s="365"/>
      <c r="T20" s="365"/>
      <c r="U20" s="365"/>
      <c r="V20" s="365"/>
      <c r="W20" s="365"/>
      <c r="X20" s="365"/>
      <c r="Y20" s="366"/>
      <c r="Z20" s="367">
        <v>0</v>
      </c>
      <c r="AA20" s="367"/>
      <c r="AB20" s="367"/>
      <c r="AC20" s="367"/>
      <c r="AD20" s="368">
        <v>651</v>
      </c>
      <c r="AE20" s="368"/>
      <c r="AF20" s="368"/>
      <c r="AG20" s="368"/>
      <c r="AH20" s="368"/>
      <c r="AI20" s="368"/>
      <c r="AJ20" s="368"/>
      <c r="AK20" s="368"/>
      <c r="AL20" s="374">
        <v>0</v>
      </c>
      <c r="AM20" s="375"/>
      <c r="AN20" s="375"/>
      <c r="AO20" s="376"/>
      <c r="AP20" s="371" t="s">
        <v>207</v>
      </c>
      <c r="AQ20" s="372"/>
      <c r="AR20" s="372"/>
      <c r="AS20" s="372"/>
      <c r="AT20" s="372"/>
      <c r="AU20" s="372"/>
      <c r="AV20" s="372"/>
      <c r="AW20" s="372"/>
      <c r="AX20" s="372"/>
      <c r="AY20" s="372"/>
      <c r="AZ20" s="372"/>
      <c r="BA20" s="372"/>
      <c r="BB20" s="372"/>
      <c r="BC20" s="372"/>
      <c r="BD20" s="372"/>
      <c r="BE20" s="372"/>
      <c r="BF20" s="373"/>
      <c r="BG20" s="364" t="s">
        <v>65</v>
      </c>
      <c r="BH20" s="365"/>
      <c r="BI20" s="365"/>
      <c r="BJ20" s="365"/>
      <c r="BK20" s="365"/>
      <c r="BL20" s="365"/>
      <c r="BM20" s="365"/>
      <c r="BN20" s="366"/>
      <c r="BO20" s="367" t="s">
        <v>65</v>
      </c>
      <c r="BP20" s="367"/>
      <c r="BQ20" s="367"/>
      <c r="BR20" s="367"/>
      <c r="BS20" s="381" t="s">
        <v>65</v>
      </c>
      <c r="BT20" s="365"/>
      <c r="BU20" s="365"/>
      <c r="BV20" s="365"/>
      <c r="BW20" s="365"/>
      <c r="BX20" s="365"/>
      <c r="BY20" s="365"/>
      <c r="BZ20" s="365"/>
      <c r="CA20" s="365"/>
      <c r="CB20" s="382"/>
      <c r="CD20" s="383" t="s">
        <v>208</v>
      </c>
      <c r="CE20" s="384"/>
      <c r="CF20" s="384"/>
      <c r="CG20" s="384"/>
      <c r="CH20" s="384"/>
      <c r="CI20" s="384"/>
      <c r="CJ20" s="384"/>
      <c r="CK20" s="384"/>
      <c r="CL20" s="384"/>
      <c r="CM20" s="384"/>
      <c r="CN20" s="384"/>
      <c r="CO20" s="384"/>
      <c r="CP20" s="384"/>
      <c r="CQ20" s="385"/>
      <c r="CR20" s="364">
        <v>29075264</v>
      </c>
      <c r="CS20" s="365"/>
      <c r="CT20" s="365"/>
      <c r="CU20" s="365"/>
      <c r="CV20" s="365"/>
      <c r="CW20" s="365"/>
      <c r="CX20" s="365"/>
      <c r="CY20" s="366"/>
      <c r="CZ20" s="367">
        <v>100</v>
      </c>
      <c r="DA20" s="367"/>
      <c r="DB20" s="367"/>
      <c r="DC20" s="367"/>
      <c r="DD20" s="381">
        <v>3966672</v>
      </c>
      <c r="DE20" s="365"/>
      <c r="DF20" s="365"/>
      <c r="DG20" s="365"/>
      <c r="DH20" s="365"/>
      <c r="DI20" s="365"/>
      <c r="DJ20" s="365"/>
      <c r="DK20" s="365"/>
      <c r="DL20" s="365"/>
      <c r="DM20" s="365"/>
      <c r="DN20" s="365"/>
      <c r="DO20" s="365"/>
      <c r="DP20" s="366"/>
      <c r="DQ20" s="381">
        <v>15891218</v>
      </c>
      <c r="DR20" s="365"/>
      <c r="DS20" s="365"/>
      <c r="DT20" s="365"/>
      <c r="DU20" s="365"/>
      <c r="DV20" s="365"/>
      <c r="DW20" s="365"/>
      <c r="DX20" s="365"/>
      <c r="DY20" s="365"/>
      <c r="DZ20" s="365"/>
      <c r="EA20" s="365"/>
      <c r="EB20" s="365"/>
      <c r="EC20" s="382"/>
    </row>
    <row r="21" spans="2:133" ht="11.25" customHeight="1" x14ac:dyDescent="0.15">
      <c r="B21" s="371" t="s">
        <v>209</v>
      </c>
      <c r="C21" s="372"/>
      <c r="D21" s="372"/>
      <c r="E21" s="372"/>
      <c r="F21" s="372"/>
      <c r="G21" s="372"/>
      <c r="H21" s="372"/>
      <c r="I21" s="372"/>
      <c r="J21" s="372"/>
      <c r="K21" s="372"/>
      <c r="L21" s="372"/>
      <c r="M21" s="372"/>
      <c r="N21" s="372"/>
      <c r="O21" s="372"/>
      <c r="P21" s="372"/>
      <c r="Q21" s="373"/>
      <c r="R21" s="364">
        <v>82488</v>
      </c>
      <c r="S21" s="365"/>
      <c r="T21" s="365"/>
      <c r="U21" s="365"/>
      <c r="V21" s="365"/>
      <c r="W21" s="365"/>
      <c r="X21" s="365"/>
      <c r="Y21" s="366"/>
      <c r="Z21" s="367">
        <v>0.3</v>
      </c>
      <c r="AA21" s="367"/>
      <c r="AB21" s="367"/>
      <c r="AC21" s="367"/>
      <c r="AD21" s="368">
        <v>82488</v>
      </c>
      <c r="AE21" s="368"/>
      <c r="AF21" s="368"/>
      <c r="AG21" s="368"/>
      <c r="AH21" s="368"/>
      <c r="AI21" s="368"/>
      <c r="AJ21" s="368"/>
      <c r="AK21" s="368"/>
      <c r="AL21" s="374">
        <v>0.7</v>
      </c>
      <c r="AM21" s="375"/>
      <c r="AN21" s="375"/>
      <c r="AO21" s="376"/>
      <c r="AP21" s="387" t="s">
        <v>210</v>
      </c>
      <c r="AQ21" s="388"/>
      <c r="AR21" s="388"/>
      <c r="AS21" s="388"/>
      <c r="AT21" s="388"/>
      <c r="AU21" s="388"/>
      <c r="AV21" s="388"/>
      <c r="AW21" s="388"/>
      <c r="AX21" s="388"/>
      <c r="AY21" s="388"/>
      <c r="AZ21" s="388"/>
      <c r="BA21" s="388"/>
      <c r="BB21" s="388"/>
      <c r="BC21" s="388"/>
      <c r="BD21" s="388"/>
      <c r="BE21" s="388"/>
      <c r="BF21" s="389"/>
      <c r="BG21" s="364" t="s">
        <v>65</v>
      </c>
      <c r="BH21" s="365"/>
      <c r="BI21" s="365"/>
      <c r="BJ21" s="365"/>
      <c r="BK21" s="365"/>
      <c r="BL21" s="365"/>
      <c r="BM21" s="365"/>
      <c r="BN21" s="366"/>
      <c r="BO21" s="367" t="s">
        <v>65</v>
      </c>
      <c r="BP21" s="367"/>
      <c r="BQ21" s="367"/>
      <c r="BR21" s="367"/>
      <c r="BS21" s="381" t="s">
        <v>65</v>
      </c>
      <c r="BT21" s="365"/>
      <c r="BU21" s="365"/>
      <c r="BV21" s="365"/>
      <c r="BW21" s="365"/>
      <c r="BX21" s="365"/>
      <c r="BY21" s="365"/>
      <c r="BZ21" s="365"/>
      <c r="CA21" s="365"/>
      <c r="CB21" s="382"/>
      <c r="CD21" s="390"/>
      <c r="CE21" s="391"/>
      <c r="CF21" s="391"/>
      <c r="CG21" s="391"/>
      <c r="CH21" s="391"/>
      <c r="CI21" s="391"/>
      <c r="CJ21" s="391"/>
      <c r="CK21" s="391"/>
      <c r="CL21" s="391"/>
      <c r="CM21" s="391"/>
      <c r="CN21" s="391"/>
      <c r="CO21" s="391"/>
      <c r="CP21" s="391"/>
      <c r="CQ21" s="392"/>
      <c r="CR21" s="393"/>
      <c r="CS21" s="394"/>
      <c r="CT21" s="394"/>
      <c r="CU21" s="394"/>
      <c r="CV21" s="394"/>
      <c r="CW21" s="394"/>
      <c r="CX21" s="394"/>
      <c r="CY21" s="395"/>
      <c r="CZ21" s="396"/>
      <c r="DA21" s="396"/>
      <c r="DB21" s="396"/>
      <c r="DC21" s="396"/>
      <c r="DD21" s="397"/>
      <c r="DE21" s="394"/>
      <c r="DF21" s="394"/>
      <c r="DG21" s="394"/>
      <c r="DH21" s="394"/>
      <c r="DI21" s="394"/>
      <c r="DJ21" s="394"/>
      <c r="DK21" s="394"/>
      <c r="DL21" s="394"/>
      <c r="DM21" s="394"/>
      <c r="DN21" s="394"/>
      <c r="DO21" s="394"/>
      <c r="DP21" s="395"/>
      <c r="DQ21" s="397"/>
      <c r="DR21" s="394"/>
      <c r="DS21" s="394"/>
      <c r="DT21" s="394"/>
      <c r="DU21" s="394"/>
      <c r="DV21" s="394"/>
      <c r="DW21" s="394"/>
      <c r="DX21" s="394"/>
      <c r="DY21" s="394"/>
      <c r="DZ21" s="394"/>
      <c r="EA21" s="394"/>
      <c r="EB21" s="394"/>
      <c r="EC21" s="398"/>
    </row>
    <row r="22" spans="2:133" ht="11.25" customHeight="1" x14ac:dyDescent="0.15">
      <c r="B22" s="371" t="s">
        <v>211</v>
      </c>
      <c r="C22" s="372"/>
      <c r="D22" s="372"/>
      <c r="E22" s="372"/>
      <c r="F22" s="372"/>
      <c r="G22" s="372"/>
      <c r="H22" s="372"/>
      <c r="I22" s="372"/>
      <c r="J22" s="372"/>
      <c r="K22" s="372"/>
      <c r="L22" s="372"/>
      <c r="M22" s="372"/>
      <c r="N22" s="372"/>
      <c r="O22" s="372"/>
      <c r="P22" s="372"/>
      <c r="Q22" s="373"/>
      <c r="R22" s="364">
        <v>5393003</v>
      </c>
      <c r="S22" s="365"/>
      <c r="T22" s="365"/>
      <c r="U22" s="365"/>
      <c r="V22" s="365"/>
      <c r="W22" s="365"/>
      <c r="X22" s="365"/>
      <c r="Y22" s="366"/>
      <c r="Z22" s="367">
        <v>18.2</v>
      </c>
      <c r="AA22" s="367"/>
      <c r="AB22" s="367"/>
      <c r="AC22" s="367"/>
      <c r="AD22" s="368">
        <v>4908539</v>
      </c>
      <c r="AE22" s="368"/>
      <c r="AF22" s="368"/>
      <c r="AG22" s="368"/>
      <c r="AH22" s="368"/>
      <c r="AI22" s="368"/>
      <c r="AJ22" s="368"/>
      <c r="AK22" s="368"/>
      <c r="AL22" s="374">
        <v>39.799999999999997</v>
      </c>
      <c r="AM22" s="375"/>
      <c r="AN22" s="375"/>
      <c r="AO22" s="376"/>
      <c r="AP22" s="387" t="s">
        <v>212</v>
      </c>
      <c r="AQ22" s="388"/>
      <c r="AR22" s="388"/>
      <c r="AS22" s="388"/>
      <c r="AT22" s="388"/>
      <c r="AU22" s="388"/>
      <c r="AV22" s="388"/>
      <c r="AW22" s="388"/>
      <c r="AX22" s="388"/>
      <c r="AY22" s="388"/>
      <c r="AZ22" s="388"/>
      <c r="BA22" s="388"/>
      <c r="BB22" s="388"/>
      <c r="BC22" s="388"/>
      <c r="BD22" s="388"/>
      <c r="BE22" s="388"/>
      <c r="BF22" s="389"/>
      <c r="BG22" s="364" t="s">
        <v>65</v>
      </c>
      <c r="BH22" s="365"/>
      <c r="BI22" s="365"/>
      <c r="BJ22" s="365"/>
      <c r="BK22" s="365"/>
      <c r="BL22" s="365"/>
      <c r="BM22" s="365"/>
      <c r="BN22" s="366"/>
      <c r="BO22" s="367" t="s">
        <v>65</v>
      </c>
      <c r="BP22" s="367"/>
      <c r="BQ22" s="367"/>
      <c r="BR22" s="367"/>
      <c r="BS22" s="381" t="s">
        <v>65</v>
      </c>
      <c r="BT22" s="365"/>
      <c r="BU22" s="365"/>
      <c r="BV22" s="365"/>
      <c r="BW22" s="365"/>
      <c r="BX22" s="365"/>
      <c r="BY22" s="365"/>
      <c r="BZ22" s="365"/>
      <c r="CA22" s="365"/>
      <c r="CB22" s="382"/>
      <c r="CD22" s="349" t="s">
        <v>213</v>
      </c>
      <c r="CE22" s="350"/>
      <c r="CF22" s="350"/>
      <c r="CG22" s="350"/>
      <c r="CH22" s="350"/>
      <c r="CI22" s="350"/>
      <c r="CJ22" s="350"/>
      <c r="CK22" s="350"/>
      <c r="CL22" s="350"/>
      <c r="CM22" s="350"/>
      <c r="CN22" s="350"/>
      <c r="CO22" s="350"/>
      <c r="CP22" s="350"/>
      <c r="CQ22" s="350"/>
      <c r="CR22" s="350"/>
      <c r="CS22" s="350"/>
      <c r="CT22" s="350"/>
      <c r="CU22" s="350"/>
      <c r="CV22" s="350"/>
      <c r="CW22" s="350"/>
      <c r="CX22" s="350"/>
      <c r="CY22" s="350"/>
      <c r="CZ22" s="350"/>
      <c r="DA22" s="350"/>
      <c r="DB22" s="350"/>
      <c r="DC22" s="350"/>
      <c r="DD22" s="350"/>
      <c r="DE22" s="350"/>
      <c r="DF22" s="350"/>
      <c r="DG22" s="350"/>
      <c r="DH22" s="350"/>
      <c r="DI22" s="350"/>
      <c r="DJ22" s="350"/>
      <c r="DK22" s="350"/>
      <c r="DL22" s="350"/>
      <c r="DM22" s="350"/>
      <c r="DN22" s="350"/>
      <c r="DO22" s="350"/>
      <c r="DP22" s="350"/>
      <c r="DQ22" s="350"/>
      <c r="DR22" s="350"/>
      <c r="DS22" s="350"/>
      <c r="DT22" s="350"/>
      <c r="DU22" s="350"/>
      <c r="DV22" s="350"/>
      <c r="DW22" s="350"/>
      <c r="DX22" s="350"/>
      <c r="DY22" s="350"/>
      <c r="DZ22" s="350"/>
      <c r="EA22" s="350"/>
      <c r="EB22" s="350"/>
      <c r="EC22" s="351"/>
    </row>
    <row r="23" spans="2:133" ht="11.25" customHeight="1" x14ac:dyDescent="0.15">
      <c r="B23" s="371" t="s">
        <v>214</v>
      </c>
      <c r="C23" s="372"/>
      <c r="D23" s="372"/>
      <c r="E23" s="372"/>
      <c r="F23" s="372"/>
      <c r="G23" s="372"/>
      <c r="H23" s="372"/>
      <c r="I23" s="372"/>
      <c r="J23" s="372"/>
      <c r="K23" s="372"/>
      <c r="L23" s="372"/>
      <c r="M23" s="372"/>
      <c r="N23" s="372"/>
      <c r="O23" s="372"/>
      <c r="P23" s="372"/>
      <c r="Q23" s="373"/>
      <c r="R23" s="364">
        <v>4908539</v>
      </c>
      <c r="S23" s="365"/>
      <c r="T23" s="365"/>
      <c r="U23" s="365"/>
      <c r="V23" s="365"/>
      <c r="W23" s="365"/>
      <c r="X23" s="365"/>
      <c r="Y23" s="366"/>
      <c r="Z23" s="367">
        <v>16.5</v>
      </c>
      <c r="AA23" s="367"/>
      <c r="AB23" s="367"/>
      <c r="AC23" s="367"/>
      <c r="AD23" s="368">
        <v>4908539</v>
      </c>
      <c r="AE23" s="368"/>
      <c r="AF23" s="368"/>
      <c r="AG23" s="368"/>
      <c r="AH23" s="368"/>
      <c r="AI23" s="368"/>
      <c r="AJ23" s="368"/>
      <c r="AK23" s="368"/>
      <c r="AL23" s="374">
        <v>39.799999999999997</v>
      </c>
      <c r="AM23" s="375"/>
      <c r="AN23" s="375"/>
      <c r="AO23" s="376"/>
      <c r="AP23" s="387" t="s">
        <v>215</v>
      </c>
      <c r="AQ23" s="388"/>
      <c r="AR23" s="388"/>
      <c r="AS23" s="388"/>
      <c r="AT23" s="388"/>
      <c r="AU23" s="388"/>
      <c r="AV23" s="388"/>
      <c r="AW23" s="388"/>
      <c r="AX23" s="388"/>
      <c r="AY23" s="388"/>
      <c r="AZ23" s="388"/>
      <c r="BA23" s="388"/>
      <c r="BB23" s="388"/>
      <c r="BC23" s="388"/>
      <c r="BD23" s="388"/>
      <c r="BE23" s="388"/>
      <c r="BF23" s="389"/>
      <c r="BG23" s="364" t="s">
        <v>65</v>
      </c>
      <c r="BH23" s="365"/>
      <c r="BI23" s="365"/>
      <c r="BJ23" s="365"/>
      <c r="BK23" s="365"/>
      <c r="BL23" s="365"/>
      <c r="BM23" s="365"/>
      <c r="BN23" s="366"/>
      <c r="BO23" s="367" t="s">
        <v>65</v>
      </c>
      <c r="BP23" s="367"/>
      <c r="BQ23" s="367"/>
      <c r="BR23" s="367"/>
      <c r="BS23" s="381" t="s">
        <v>65</v>
      </c>
      <c r="BT23" s="365"/>
      <c r="BU23" s="365"/>
      <c r="BV23" s="365"/>
      <c r="BW23" s="365"/>
      <c r="BX23" s="365"/>
      <c r="BY23" s="365"/>
      <c r="BZ23" s="365"/>
      <c r="CA23" s="365"/>
      <c r="CB23" s="382"/>
      <c r="CD23" s="349" t="s">
        <v>155</v>
      </c>
      <c r="CE23" s="350"/>
      <c r="CF23" s="350"/>
      <c r="CG23" s="350"/>
      <c r="CH23" s="350"/>
      <c r="CI23" s="350"/>
      <c r="CJ23" s="350"/>
      <c r="CK23" s="350"/>
      <c r="CL23" s="350"/>
      <c r="CM23" s="350"/>
      <c r="CN23" s="350"/>
      <c r="CO23" s="350"/>
      <c r="CP23" s="350"/>
      <c r="CQ23" s="351"/>
      <c r="CR23" s="349" t="s">
        <v>216</v>
      </c>
      <c r="CS23" s="350"/>
      <c r="CT23" s="350"/>
      <c r="CU23" s="350"/>
      <c r="CV23" s="350"/>
      <c r="CW23" s="350"/>
      <c r="CX23" s="350"/>
      <c r="CY23" s="351"/>
      <c r="CZ23" s="349" t="s">
        <v>217</v>
      </c>
      <c r="DA23" s="350"/>
      <c r="DB23" s="350"/>
      <c r="DC23" s="351"/>
      <c r="DD23" s="349" t="s">
        <v>218</v>
      </c>
      <c r="DE23" s="350"/>
      <c r="DF23" s="350"/>
      <c r="DG23" s="350"/>
      <c r="DH23" s="350"/>
      <c r="DI23" s="350"/>
      <c r="DJ23" s="350"/>
      <c r="DK23" s="351"/>
      <c r="DL23" s="399" t="s">
        <v>219</v>
      </c>
      <c r="DM23" s="400"/>
      <c r="DN23" s="400"/>
      <c r="DO23" s="400"/>
      <c r="DP23" s="400"/>
      <c r="DQ23" s="400"/>
      <c r="DR23" s="400"/>
      <c r="DS23" s="400"/>
      <c r="DT23" s="400"/>
      <c r="DU23" s="400"/>
      <c r="DV23" s="401"/>
      <c r="DW23" s="349" t="s">
        <v>220</v>
      </c>
      <c r="DX23" s="350"/>
      <c r="DY23" s="350"/>
      <c r="DZ23" s="350"/>
      <c r="EA23" s="350"/>
      <c r="EB23" s="350"/>
      <c r="EC23" s="351"/>
    </row>
    <row r="24" spans="2:133" ht="11.25" customHeight="1" x14ac:dyDescent="0.15">
      <c r="B24" s="371" t="s">
        <v>221</v>
      </c>
      <c r="C24" s="372"/>
      <c r="D24" s="372"/>
      <c r="E24" s="372"/>
      <c r="F24" s="372"/>
      <c r="G24" s="372"/>
      <c r="H24" s="372"/>
      <c r="I24" s="372"/>
      <c r="J24" s="372"/>
      <c r="K24" s="372"/>
      <c r="L24" s="372"/>
      <c r="M24" s="372"/>
      <c r="N24" s="372"/>
      <c r="O24" s="372"/>
      <c r="P24" s="372"/>
      <c r="Q24" s="373"/>
      <c r="R24" s="364">
        <v>484325</v>
      </c>
      <c r="S24" s="365"/>
      <c r="T24" s="365"/>
      <c r="U24" s="365"/>
      <c r="V24" s="365"/>
      <c r="W24" s="365"/>
      <c r="X24" s="365"/>
      <c r="Y24" s="366"/>
      <c r="Z24" s="367">
        <v>1.6</v>
      </c>
      <c r="AA24" s="367"/>
      <c r="AB24" s="367"/>
      <c r="AC24" s="367"/>
      <c r="AD24" s="368" t="s">
        <v>65</v>
      </c>
      <c r="AE24" s="368"/>
      <c r="AF24" s="368"/>
      <c r="AG24" s="368"/>
      <c r="AH24" s="368"/>
      <c r="AI24" s="368"/>
      <c r="AJ24" s="368"/>
      <c r="AK24" s="368"/>
      <c r="AL24" s="374" t="s">
        <v>65</v>
      </c>
      <c r="AM24" s="375"/>
      <c r="AN24" s="375"/>
      <c r="AO24" s="376"/>
      <c r="AP24" s="387" t="s">
        <v>222</v>
      </c>
      <c r="AQ24" s="388"/>
      <c r="AR24" s="388"/>
      <c r="AS24" s="388"/>
      <c r="AT24" s="388"/>
      <c r="AU24" s="388"/>
      <c r="AV24" s="388"/>
      <c r="AW24" s="388"/>
      <c r="AX24" s="388"/>
      <c r="AY24" s="388"/>
      <c r="AZ24" s="388"/>
      <c r="BA24" s="388"/>
      <c r="BB24" s="388"/>
      <c r="BC24" s="388"/>
      <c r="BD24" s="388"/>
      <c r="BE24" s="388"/>
      <c r="BF24" s="389"/>
      <c r="BG24" s="364" t="s">
        <v>65</v>
      </c>
      <c r="BH24" s="365"/>
      <c r="BI24" s="365"/>
      <c r="BJ24" s="365"/>
      <c r="BK24" s="365"/>
      <c r="BL24" s="365"/>
      <c r="BM24" s="365"/>
      <c r="BN24" s="366"/>
      <c r="BO24" s="367" t="s">
        <v>65</v>
      </c>
      <c r="BP24" s="367"/>
      <c r="BQ24" s="367"/>
      <c r="BR24" s="367"/>
      <c r="BS24" s="381" t="s">
        <v>65</v>
      </c>
      <c r="BT24" s="365"/>
      <c r="BU24" s="365"/>
      <c r="BV24" s="365"/>
      <c r="BW24" s="365"/>
      <c r="BX24" s="365"/>
      <c r="BY24" s="365"/>
      <c r="BZ24" s="365"/>
      <c r="CA24" s="365"/>
      <c r="CB24" s="382"/>
      <c r="CD24" s="377" t="s">
        <v>223</v>
      </c>
      <c r="CE24" s="378"/>
      <c r="CF24" s="378"/>
      <c r="CG24" s="378"/>
      <c r="CH24" s="378"/>
      <c r="CI24" s="378"/>
      <c r="CJ24" s="378"/>
      <c r="CK24" s="378"/>
      <c r="CL24" s="378"/>
      <c r="CM24" s="378"/>
      <c r="CN24" s="378"/>
      <c r="CO24" s="378"/>
      <c r="CP24" s="378"/>
      <c r="CQ24" s="379"/>
      <c r="CR24" s="356">
        <v>15794536</v>
      </c>
      <c r="CS24" s="357"/>
      <c r="CT24" s="357"/>
      <c r="CU24" s="357"/>
      <c r="CV24" s="357"/>
      <c r="CW24" s="357"/>
      <c r="CX24" s="357"/>
      <c r="CY24" s="358"/>
      <c r="CZ24" s="361">
        <v>54.3</v>
      </c>
      <c r="DA24" s="362"/>
      <c r="DB24" s="362"/>
      <c r="DC24" s="380"/>
      <c r="DD24" s="402">
        <v>8081694</v>
      </c>
      <c r="DE24" s="357"/>
      <c r="DF24" s="357"/>
      <c r="DG24" s="357"/>
      <c r="DH24" s="357"/>
      <c r="DI24" s="357"/>
      <c r="DJ24" s="357"/>
      <c r="DK24" s="358"/>
      <c r="DL24" s="402">
        <v>7832213</v>
      </c>
      <c r="DM24" s="357"/>
      <c r="DN24" s="357"/>
      <c r="DO24" s="357"/>
      <c r="DP24" s="357"/>
      <c r="DQ24" s="357"/>
      <c r="DR24" s="357"/>
      <c r="DS24" s="357"/>
      <c r="DT24" s="357"/>
      <c r="DU24" s="357"/>
      <c r="DV24" s="358"/>
      <c r="DW24" s="361">
        <v>60.9</v>
      </c>
      <c r="DX24" s="362"/>
      <c r="DY24" s="362"/>
      <c r="DZ24" s="362"/>
      <c r="EA24" s="362"/>
      <c r="EB24" s="362"/>
      <c r="EC24" s="363"/>
    </row>
    <row r="25" spans="2:133" ht="11.25" customHeight="1" x14ac:dyDescent="0.15">
      <c r="B25" s="371" t="s">
        <v>224</v>
      </c>
      <c r="C25" s="372"/>
      <c r="D25" s="372"/>
      <c r="E25" s="372"/>
      <c r="F25" s="372"/>
      <c r="G25" s="372"/>
      <c r="H25" s="372"/>
      <c r="I25" s="372"/>
      <c r="J25" s="372"/>
      <c r="K25" s="372"/>
      <c r="L25" s="372"/>
      <c r="M25" s="372"/>
      <c r="N25" s="372"/>
      <c r="O25" s="372"/>
      <c r="P25" s="372"/>
      <c r="Q25" s="373"/>
      <c r="R25" s="364">
        <v>139</v>
      </c>
      <c r="S25" s="365"/>
      <c r="T25" s="365"/>
      <c r="U25" s="365"/>
      <c r="V25" s="365"/>
      <c r="W25" s="365"/>
      <c r="X25" s="365"/>
      <c r="Y25" s="366"/>
      <c r="Z25" s="367">
        <v>0</v>
      </c>
      <c r="AA25" s="367"/>
      <c r="AB25" s="367"/>
      <c r="AC25" s="367"/>
      <c r="AD25" s="368" t="s">
        <v>65</v>
      </c>
      <c r="AE25" s="368"/>
      <c r="AF25" s="368"/>
      <c r="AG25" s="368"/>
      <c r="AH25" s="368"/>
      <c r="AI25" s="368"/>
      <c r="AJ25" s="368"/>
      <c r="AK25" s="368"/>
      <c r="AL25" s="374" t="s">
        <v>65</v>
      </c>
      <c r="AM25" s="375"/>
      <c r="AN25" s="375"/>
      <c r="AO25" s="376"/>
      <c r="AP25" s="387" t="s">
        <v>225</v>
      </c>
      <c r="AQ25" s="388"/>
      <c r="AR25" s="388"/>
      <c r="AS25" s="388"/>
      <c r="AT25" s="388"/>
      <c r="AU25" s="388"/>
      <c r="AV25" s="388"/>
      <c r="AW25" s="388"/>
      <c r="AX25" s="388"/>
      <c r="AY25" s="388"/>
      <c r="AZ25" s="388"/>
      <c r="BA25" s="388"/>
      <c r="BB25" s="388"/>
      <c r="BC25" s="388"/>
      <c r="BD25" s="388"/>
      <c r="BE25" s="388"/>
      <c r="BF25" s="389"/>
      <c r="BG25" s="364" t="s">
        <v>65</v>
      </c>
      <c r="BH25" s="365"/>
      <c r="BI25" s="365"/>
      <c r="BJ25" s="365"/>
      <c r="BK25" s="365"/>
      <c r="BL25" s="365"/>
      <c r="BM25" s="365"/>
      <c r="BN25" s="366"/>
      <c r="BO25" s="367" t="s">
        <v>65</v>
      </c>
      <c r="BP25" s="367"/>
      <c r="BQ25" s="367"/>
      <c r="BR25" s="367"/>
      <c r="BS25" s="381" t="s">
        <v>65</v>
      </c>
      <c r="BT25" s="365"/>
      <c r="BU25" s="365"/>
      <c r="BV25" s="365"/>
      <c r="BW25" s="365"/>
      <c r="BX25" s="365"/>
      <c r="BY25" s="365"/>
      <c r="BZ25" s="365"/>
      <c r="CA25" s="365"/>
      <c r="CB25" s="382"/>
      <c r="CD25" s="383" t="s">
        <v>226</v>
      </c>
      <c r="CE25" s="384"/>
      <c r="CF25" s="384"/>
      <c r="CG25" s="384"/>
      <c r="CH25" s="384"/>
      <c r="CI25" s="384"/>
      <c r="CJ25" s="384"/>
      <c r="CK25" s="384"/>
      <c r="CL25" s="384"/>
      <c r="CM25" s="384"/>
      <c r="CN25" s="384"/>
      <c r="CO25" s="384"/>
      <c r="CP25" s="384"/>
      <c r="CQ25" s="385"/>
      <c r="CR25" s="364">
        <v>3361850</v>
      </c>
      <c r="CS25" s="403"/>
      <c r="CT25" s="403"/>
      <c r="CU25" s="403"/>
      <c r="CV25" s="403"/>
      <c r="CW25" s="403"/>
      <c r="CX25" s="403"/>
      <c r="CY25" s="404"/>
      <c r="CZ25" s="374">
        <v>11.6</v>
      </c>
      <c r="DA25" s="405"/>
      <c r="DB25" s="405"/>
      <c r="DC25" s="406"/>
      <c r="DD25" s="381">
        <v>3119898</v>
      </c>
      <c r="DE25" s="403"/>
      <c r="DF25" s="403"/>
      <c r="DG25" s="403"/>
      <c r="DH25" s="403"/>
      <c r="DI25" s="403"/>
      <c r="DJ25" s="403"/>
      <c r="DK25" s="404"/>
      <c r="DL25" s="381">
        <v>2978241</v>
      </c>
      <c r="DM25" s="403"/>
      <c r="DN25" s="403"/>
      <c r="DO25" s="403"/>
      <c r="DP25" s="403"/>
      <c r="DQ25" s="403"/>
      <c r="DR25" s="403"/>
      <c r="DS25" s="403"/>
      <c r="DT25" s="403"/>
      <c r="DU25" s="403"/>
      <c r="DV25" s="404"/>
      <c r="DW25" s="374">
        <v>23.1</v>
      </c>
      <c r="DX25" s="405"/>
      <c r="DY25" s="405"/>
      <c r="DZ25" s="405"/>
      <c r="EA25" s="405"/>
      <c r="EB25" s="405"/>
      <c r="EC25" s="407"/>
    </row>
    <row r="26" spans="2:133" ht="11.25" customHeight="1" x14ac:dyDescent="0.15">
      <c r="B26" s="371" t="s">
        <v>227</v>
      </c>
      <c r="C26" s="372"/>
      <c r="D26" s="372"/>
      <c r="E26" s="372"/>
      <c r="F26" s="372"/>
      <c r="G26" s="372"/>
      <c r="H26" s="372"/>
      <c r="I26" s="372"/>
      <c r="J26" s="372"/>
      <c r="K26" s="372"/>
      <c r="L26" s="372"/>
      <c r="M26" s="372"/>
      <c r="N26" s="372"/>
      <c r="O26" s="372"/>
      <c r="P26" s="372"/>
      <c r="Q26" s="373"/>
      <c r="R26" s="364">
        <v>12726759</v>
      </c>
      <c r="S26" s="365"/>
      <c r="T26" s="365"/>
      <c r="U26" s="365"/>
      <c r="V26" s="365"/>
      <c r="W26" s="365"/>
      <c r="X26" s="365"/>
      <c r="Y26" s="366"/>
      <c r="Z26" s="367">
        <v>42.9</v>
      </c>
      <c r="AA26" s="367"/>
      <c r="AB26" s="367"/>
      <c r="AC26" s="367"/>
      <c r="AD26" s="368">
        <v>12242295</v>
      </c>
      <c r="AE26" s="368"/>
      <c r="AF26" s="368"/>
      <c r="AG26" s="368"/>
      <c r="AH26" s="368"/>
      <c r="AI26" s="368"/>
      <c r="AJ26" s="368"/>
      <c r="AK26" s="368"/>
      <c r="AL26" s="374">
        <v>99.3</v>
      </c>
      <c r="AM26" s="375"/>
      <c r="AN26" s="375"/>
      <c r="AO26" s="376"/>
      <c r="AP26" s="387" t="s">
        <v>228</v>
      </c>
      <c r="AQ26" s="408"/>
      <c r="AR26" s="408"/>
      <c r="AS26" s="408"/>
      <c r="AT26" s="408"/>
      <c r="AU26" s="408"/>
      <c r="AV26" s="408"/>
      <c r="AW26" s="408"/>
      <c r="AX26" s="408"/>
      <c r="AY26" s="408"/>
      <c r="AZ26" s="408"/>
      <c r="BA26" s="408"/>
      <c r="BB26" s="408"/>
      <c r="BC26" s="408"/>
      <c r="BD26" s="408"/>
      <c r="BE26" s="408"/>
      <c r="BF26" s="389"/>
      <c r="BG26" s="364" t="s">
        <v>65</v>
      </c>
      <c r="BH26" s="365"/>
      <c r="BI26" s="365"/>
      <c r="BJ26" s="365"/>
      <c r="BK26" s="365"/>
      <c r="BL26" s="365"/>
      <c r="BM26" s="365"/>
      <c r="BN26" s="366"/>
      <c r="BO26" s="367" t="s">
        <v>65</v>
      </c>
      <c r="BP26" s="367"/>
      <c r="BQ26" s="367"/>
      <c r="BR26" s="367"/>
      <c r="BS26" s="381" t="s">
        <v>65</v>
      </c>
      <c r="BT26" s="365"/>
      <c r="BU26" s="365"/>
      <c r="BV26" s="365"/>
      <c r="BW26" s="365"/>
      <c r="BX26" s="365"/>
      <c r="BY26" s="365"/>
      <c r="BZ26" s="365"/>
      <c r="CA26" s="365"/>
      <c r="CB26" s="382"/>
      <c r="CD26" s="383" t="s">
        <v>229</v>
      </c>
      <c r="CE26" s="384"/>
      <c r="CF26" s="384"/>
      <c r="CG26" s="384"/>
      <c r="CH26" s="384"/>
      <c r="CI26" s="384"/>
      <c r="CJ26" s="384"/>
      <c r="CK26" s="384"/>
      <c r="CL26" s="384"/>
      <c r="CM26" s="384"/>
      <c r="CN26" s="384"/>
      <c r="CO26" s="384"/>
      <c r="CP26" s="384"/>
      <c r="CQ26" s="385"/>
      <c r="CR26" s="364">
        <v>2093114</v>
      </c>
      <c r="CS26" s="365"/>
      <c r="CT26" s="365"/>
      <c r="CU26" s="365"/>
      <c r="CV26" s="365"/>
      <c r="CW26" s="365"/>
      <c r="CX26" s="365"/>
      <c r="CY26" s="366"/>
      <c r="CZ26" s="374">
        <v>7.2</v>
      </c>
      <c r="DA26" s="405"/>
      <c r="DB26" s="405"/>
      <c r="DC26" s="406"/>
      <c r="DD26" s="381">
        <v>1937073</v>
      </c>
      <c r="DE26" s="365"/>
      <c r="DF26" s="365"/>
      <c r="DG26" s="365"/>
      <c r="DH26" s="365"/>
      <c r="DI26" s="365"/>
      <c r="DJ26" s="365"/>
      <c r="DK26" s="366"/>
      <c r="DL26" s="381" t="s">
        <v>65</v>
      </c>
      <c r="DM26" s="365"/>
      <c r="DN26" s="365"/>
      <c r="DO26" s="365"/>
      <c r="DP26" s="365"/>
      <c r="DQ26" s="365"/>
      <c r="DR26" s="365"/>
      <c r="DS26" s="365"/>
      <c r="DT26" s="365"/>
      <c r="DU26" s="365"/>
      <c r="DV26" s="366"/>
      <c r="DW26" s="374" t="s">
        <v>65</v>
      </c>
      <c r="DX26" s="405"/>
      <c r="DY26" s="405"/>
      <c r="DZ26" s="405"/>
      <c r="EA26" s="405"/>
      <c r="EB26" s="405"/>
      <c r="EC26" s="407"/>
    </row>
    <row r="27" spans="2:133" ht="11.25" customHeight="1" x14ac:dyDescent="0.15">
      <c r="B27" s="371" t="s">
        <v>230</v>
      </c>
      <c r="C27" s="372"/>
      <c r="D27" s="372"/>
      <c r="E27" s="372"/>
      <c r="F27" s="372"/>
      <c r="G27" s="372"/>
      <c r="H27" s="372"/>
      <c r="I27" s="372"/>
      <c r="J27" s="372"/>
      <c r="K27" s="372"/>
      <c r="L27" s="372"/>
      <c r="M27" s="372"/>
      <c r="N27" s="372"/>
      <c r="O27" s="372"/>
      <c r="P27" s="372"/>
      <c r="Q27" s="373"/>
      <c r="R27" s="364">
        <v>5560</v>
      </c>
      <c r="S27" s="365"/>
      <c r="T27" s="365"/>
      <c r="U27" s="365"/>
      <c r="V27" s="365"/>
      <c r="W27" s="365"/>
      <c r="X27" s="365"/>
      <c r="Y27" s="366"/>
      <c r="Z27" s="367">
        <v>0</v>
      </c>
      <c r="AA27" s="367"/>
      <c r="AB27" s="367"/>
      <c r="AC27" s="367"/>
      <c r="AD27" s="368">
        <v>5560</v>
      </c>
      <c r="AE27" s="368"/>
      <c r="AF27" s="368"/>
      <c r="AG27" s="368"/>
      <c r="AH27" s="368"/>
      <c r="AI27" s="368"/>
      <c r="AJ27" s="368"/>
      <c r="AK27" s="368"/>
      <c r="AL27" s="374">
        <v>0</v>
      </c>
      <c r="AM27" s="375"/>
      <c r="AN27" s="375"/>
      <c r="AO27" s="376"/>
      <c r="AP27" s="371" t="s">
        <v>231</v>
      </c>
      <c r="AQ27" s="372"/>
      <c r="AR27" s="372"/>
      <c r="AS27" s="372"/>
      <c r="AT27" s="372"/>
      <c r="AU27" s="372"/>
      <c r="AV27" s="372"/>
      <c r="AW27" s="372"/>
      <c r="AX27" s="372"/>
      <c r="AY27" s="372"/>
      <c r="AZ27" s="372"/>
      <c r="BA27" s="372"/>
      <c r="BB27" s="372"/>
      <c r="BC27" s="372"/>
      <c r="BD27" s="372"/>
      <c r="BE27" s="372"/>
      <c r="BF27" s="373"/>
      <c r="BG27" s="364">
        <v>6025666</v>
      </c>
      <c r="BH27" s="365"/>
      <c r="BI27" s="365"/>
      <c r="BJ27" s="365"/>
      <c r="BK27" s="365"/>
      <c r="BL27" s="365"/>
      <c r="BM27" s="365"/>
      <c r="BN27" s="366"/>
      <c r="BO27" s="367">
        <v>100</v>
      </c>
      <c r="BP27" s="367"/>
      <c r="BQ27" s="367"/>
      <c r="BR27" s="367"/>
      <c r="BS27" s="381" t="s">
        <v>65</v>
      </c>
      <c r="BT27" s="365"/>
      <c r="BU27" s="365"/>
      <c r="BV27" s="365"/>
      <c r="BW27" s="365"/>
      <c r="BX27" s="365"/>
      <c r="BY27" s="365"/>
      <c r="BZ27" s="365"/>
      <c r="CA27" s="365"/>
      <c r="CB27" s="382"/>
      <c r="CD27" s="383" t="s">
        <v>232</v>
      </c>
      <c r="CE27" s="384"/>
      <c r="CF27" s="384"/>
      <c r="CG27" s="384"/>
      <c r="CH27" s="384"/>
      <c r="CI27" s="384"/>
      <c r="CJ27" s="384"/>
      <c r="CK27" s="384"/>
      <c r="CL27" s="384"/>
      <c r="CM27" s="384"/>
      <c r="CN27" s="384"/>
      <c r="CO27" s="384"/>
      <c r="CP27" s="384"/>
      <c r="CQ27" s="385"/>
      <c r="CR27" s="364">
        <v>10485323</v>
      </c>
      <c r="CS27" s="403"/>
      <c r="CT27" s="403"/>
      <c r="CU27" s="403"/>
      <c r="CV27" s="403"/>
      <c r="CW27" s="403"/>
      <c r="CX27" s="403"/>
      <c r="CY27" s="404"/>
      <c r="CZ27" s="374">
        <v>36.1</v>
      </c>
      <c r="DA27" s="405"/>
      <c r="DB27" s="405"/>
      <c r="DC27" s="406"/>
      <c r="DD27" s="381">
        <v>3016569</v>
      </c>
      <c r="DE27" s="403"/>
      <c r="DF27" s="403"/>
      <c r="DG27" s="403"/>
      <c r="DH27" s="403"/>
      <c r="DI27" s="403"/>
      <c r="DJ27" s="403"/>
      <c r="DK27" s="404"/>
      <c r="DL27" s="381">
        <v>2908745</v>
      </c>
      <c r="DM27" s="403"/>
      <c r="DN27" s="403"/>
      <c r="DO27" s="403"/>
      <c r="DP27" s="403"/>
      <c r="DQ27" s="403"/>
      <c r="DR27" s="403"/>
      <c r="DS27" s="403"/>
      <c r="DT27" s="403"/>
      <c r="DU27" s="403"/>
      <c r="DV27" s="404"/>
      <c r="DW27" s="374">
        <v>22.6</v>
      </c>
      <c r="DX27" s="405"/>
      <c r="DY27" s="405"/>
      <c r="DZ27" s="405"/>
      <c r="EA27" s="405"/>
      <c r="EB27" s="405"/>
      <c r="EC27" s="407"/>
    </row>
    <row r="28" spans="2:133" ht="11.25" customHeight="1" x14ac:dyDescent="0.15">
      <c r="B28" s="371" t="s">
        <v>233</v>
      </c>
      <c r="C28" s="372"/>
      <c r="D28" s="372"/>
      <c r="E28" s="372"/>
      <c r="F28" s="372"/>
      <c r="G28" s="372"/>
      <c r="H28" s="372"/>
      <c r="I28" s="372"/>
      <c r="J28" s="372"/>
      <c r="K28" s="372"/>
      <c r="L28" s="372"/>
      <c r="M28" s="372"/>
      <c r="N28" s="372"/>
      <c r="O28" s="372"/>
      <c r="P28" s="372"/>
      <c r="Q28" s="373"/>
      <c r="R28" s="364">
        <v>209961</v>
      </c>
      <c r="S28" s="365"/>
      <c r="T28" s="365"/>
      <c r="U28" s="365"/>
      <c r="V28" s="365"/>
      <c r="W28" s="365"/>
      <c r="X28" s="365"/>
      <c r="Y28" s="366"/>
      <c r="Z28" s="367">
        <v>0.7</v>
      </c>
      <c r="AA28" s="367"/>
      <c r="AB28" s="367"/>
      <c r="AC28" s="367"/>
      <c r="AD28" s="368" t="s">
        <v>65</v>
      </c>
      <c r="AE28" s="368"/>
      <c r="AF28" s="368"/>
      <c r="AG28" s="368"/>
      <c r="AH28" s="368"/>
      <c r="AI28" s="368"/>
      <c r="AJ28" s="368"/>
      <c r="AK28" s="368"/>
      <c r="AL28" s="374" t="s">
        <v>65</v>
      </c>
      <c r="AM28" s="375"/>
      <c r="AN28" s="375"/>
      <c r="AO28" s="376"/>
      <c r="AP28" s="371"/>
      <c r="AQ28" s="372"/>
      <c r="AR28" s="372"/>
      <c r="AS28" s="372"/>
      <c r="AT28" s="372"/>
      <c r="AU28" s="372"/>
      <c r="AV28" s="372"/>
      <c r="AW28" s="372"/>
      <c r="AX28" s="372"/>
      <c r="AY28" s="372"/>
      <c r="AZ28" s="372"/>
      <c r="BA28" s="372"/>
      <c r="BB28" s="372"/>
      <c r="BC28" s="372"/>
      <c r="BD28" s="372"/>
      <c r="BE28" s="372"/>
      <c r="BF28" s="373"/>
      <c r="BG28" s="364"/>
      <c r="BH28" s="365"/>
      <c r="BI28" s="365"/>
      <c r="BJ28" s="365"/>
      <c r="BK28" s="365"/>
      <c r="BL28" s="365"/>
      <c r="BM28" s="365"/>
      <c r="BN28" s="366"/>
      <c r="BO28" s="367"/>
      <c r="BP28" s="367"/>
      <c r="BQ28" s="367"/>
      <c r="BR28" s="367"/>
      <c r="BS28" s="381"/>
      <c r="BT28" s="365"/>
      <c r="BU28" s="365"/>
      <c r="BV28" s="365"/>
      <c r="BW28" s="365"/>
      <c r="BX28" s="365"/>
      <c r="BY28" s="365"/>
      <c r="BZ28" s="365"/>
      <c r="CA28" s="365"/>
      <c r="CB28" s="382"/>
      <c r="CD28" s="383" t="s">
        <v>234</v>
      </c>
      <c r="CE28" s="384"/>
      <c r="CF28" s="384"/>
      <c r="CG28" s="384"/>
      <c r="CH28" s="384"/>
      <c r="CI28" s="384"/>
      <c r="CJ28" s="384"/>
      <c r="CK28" s="384"/>
      <c r="CL28" s="384"/>
      <c r="CM28" s="384"/>
      <c r="CN28" s="384"/>
      <c r="CO28" s="384"/>
      <c r="CP28" s="384"/>
      <c r="CQ28" s="385"/>
      <c r="CR28" s="364">
        <v>1947363</v>
      </c>
      <c r="CS28" s="365"/>
      <c r="CT28" s="365"/>
      <c r="CU28" s="365"/>
      <c r="CV28" s="365"/>
      <c r="CW28" s="365"/>
      <c r="CX28" s="365"/>
      <c r="CY28" s="366"/>
      <c r="CZ28" s="374">
        <v>6.7</v>
      </c>
      <c r="DA28" s="405"/>
      <c r="DB28" s="405"/>
      <c r="DC28" s="406"/>
      <c r="DD28" s="381">
        <v>1945227</v>
      </c>
      <c r="DE28" s="365"/>
      <c r="DF28" s="365"/>
      <c r="DG28" s="365"/>
      <c r="DH28" s="365"/>
      <c r="DI28" s="365"/>
      <c r="DJ28" s="365"/>
      <c r="DK28" s="366"/>
      <c r="DL28" s="381">
        <v>1945227</v>
      </c>
      <c r="DM28" s="365"/>
      <c r="DN28" s="365"/>
      <c r="DO28" s="365"/>
      <c r="DP28" s="365"/>
      <c r="DQ28" s="365"/>
      <c r="DR28" s="365"/>
      <c r="DS28" s="365"/>
      <c r="DT28" s="365"/>
      <c r="DU28" s="365"/>
      <c r="DV28" s="366"/>
      <c r="DW28" s="374">
        <v>15.1</v>
      </c>
      <c r="DX28" s="405"/>
      <c r="DY28" s="405"/>
      <c r="DZ28" s="405"/>
      <c r="EA28" s="405"/>
      <c r="EB28" s="405"/>
      <c r="EC28" s="407"/>
    </row>
    <row r="29" spans="2:133" ht="11.25" customHeight="1" x14ac:dyDescent="0.15">
      <c r="B29" s="371" t="s">
        <v>235</v>
      </c>
      <c r="C29" s="372"/>
      <c r="D29" s="372"/>
      <c r="E29" s="372"/>
      <c r="F29" s="372"/>
      <c r="G29" s="372"/>
      <c r="H29" s="372"/>
      <c r="I29" s="372"/>
      <c r="J29" s="372"/>
      <c r="K29" s="372"/>
      <c r="L29" s="372"/>
      <c r="M29" s="372"/>
      <c r="N29" s="372"/>
      <c r="O29" s="372"/>
      <c r="P29" s="372"/>
      <c r="Q29" s="373"/>
      <c r="R29" s="364">
        <v>117730</v>
      </c>
      <c r="S29" s="365"/>
      <c r="T29" s="365"/>
      <c r="U29" s="365"/>
      <c r="V29" s="365"/>
      <c r="W29" s="365"/>
      <c r="X29" s="365"/>
      <c r="Y29" s="366"/>
      <c r="Z29" s="367">
        <v>0.4</v>
      </c>
      <c r="AA29" s="367"/>
      <c r="AB29" s="367"/>
      <c r="AC29" s="367"/>
      <c r="AD29" s="368">
        <v>21480</v>
      </c>
      <c r="AE29" s="368"/>
      <c r="AF29" s="368"/>
      <c r="AG29" s="368"/>
      <c r="AH29" s="368"/>
      <c r="AI29" s="368"/>
      <c r="AJ29" s="368"/>
      <c r="AK29" s="368"/>
      <c r="AL29" s="374">
        <v>0.2</v>
      </c>
      <c r="AM29" s="375"/>
      <c r="AN29" s="375"/>
      <c r="AO29" s="376"/>
      <c r="AP29" s="409"/>
      <c r="AQ29" s="410"/>
      <c r="AR29" s="410"/>
      <c r="AS29" s="410"/>
      <c r="AT29" s="410"/>
      <c r="AU29" s="410"/>
      <c r="AV29" s="410"/>
      <c r="AW29" s="410"/>
      <c r="AX29" s="410"/>
      <c r="AY29" s="410"/>
      <c r="AZ29" s="410"/>
      <c r="BA29" s="410"/>
      <c r="BB29" s="410"/>
      <c r="BC29" s="410"/>
      <c r="BD29" s="410"/>
      <c r="BE29" s="410"/>
      <c r="BF29" s="411"/>
      <c r="BG29" s="364"/>
      <c r="BH29" s="365"/>
      <c r="BI29" s="365"/>
      <c r="BJ29" s="365"/>
      <c r="BK29" s="365"/>
      <c r="BL29" s="365"/>
      <c r="BM29" s="365"/>
      <c r="BN29" s="366"/>
      <c r="BO29" s="367"/>
      <c r="BP29" s="367"/>
      <c r="BQ29" s="367"/>
      <c r="BR29" s="367"/>
      <c r="BS29" s="368"/>
      <c r="BT29" s="368"/>
      <c r="BU29" s="368"/>
      <c r="BV29" s="368"/>
      <c r="BW29" s="368"/>
      <c r="BX29" s="368"/>
      <c r="BY29" s="368"/>
      <c r="BZ29" s="368"/>
      <c r="CA29" s="368"/>
      <c r="CB29" s="369"/>
      <c r="CD29" s="412" t="s">
        <v>236</v>
      </c>
      <c r="CE29" s="413"/>
      <c r="CF29" s="383" t="s">
        <v>237</v>
      </c>
      <c r="CG29" s="384"/>
      <c r="CH29" s="384"/>
      <c r="CI29" s="384"/>
      <c r="CJ29" s="384"/>
      <c r="CK29" s="384"/>
      <c r="CL29" s="384"/>
      <c r="CM29" s="384"/>
      <c r="CN29" s="384"/>
      <c r="CO29" s="384"/>
      <c r="CP29" s="384"/>
      <c r="CQ29" s="385"/>
      <c r="CR29" s="364">
        <v>1947131</v>
      </c>
      <c r="CS29" s="403"/>
      <c r="CT29" s="403"/>
      <c r="CU29" s="403"/>
      <c r="CV29" s="403"/>
      <c r="CW29" s="403"/>
      <c r="CX29" s="403"/>
      <c r="CY29" s="404"/>
      <c r="CZ29" s="374">
        <v>6.7</v>
      </c>
      <c r="DA29" s="405"/>
      <c r="DB29" s="405"/>
      <c r="DC29" s="406"/>
      <c r="DD29" s="381">
        <v>1944995</v>
      </c>
      <c r="DE29" s="403"/>
      <c r="DF29" s="403"/>
      <c r="DG29" s="403"/>
      <c r="DH29" s="403"/>
      <c r="DI29" s="403"/>
      <c r="DJ29" s="403"/>
      <c r="DK29" s="404"/>
      <c r="DL29" s="381">
        <v>1944995</v>
      </c>
      <c r="DM29" s="403"/>
      <c r="DN29" s="403"/>
      <c r="DO29" s="403"/>
      <c r="DP29" s="403"/>
      <c r="DQ29" s="403"/>
      <c r="DR29" s="403"/>
      <c r="DS29" s="403"/>
      <c r="DT29" s="403"/>
      <c r="DU29" s="403"/>
      <c r="DV29" s="404"/>
      <c r="DW29" s="374">
        <v>15.1</v>
      </c>
      <c r="DX29" s="405"/>
      <c r="DY29" s="405"/>
      <c r="DZ29" s="405"/>
      <c r="EA29" s="405"/>
      <c r="EB29" s="405"/>
      <c r="EC29" s="407"/>
    </row>
    <row r="30" spans="2:133" ht="11.25" customHeight="1" x14ac:dyDescent="0.15">
      <c r="B30" s="371" t="s">
        <v>238</v>
      </c>
      <c r="C30" s="372"/>
      <c r="D30" s="372"/>
      <c r="E30" s="372"/>
      <c r="F30" s="372"/>
      <c r="G30" s="372"/>
      <c r="H30" s="372"/>
      <c r="I30" s="372"/>
      <c r="J30" s="372"/>
      <c r="K30" s="372"/>
      <c r="L30" s="372"/>
      <c r="M30" s="372"/>
      <c r="N30" s="372"/>
      <c r="O30" s="372"/>
      <c r="P30" s="372"/>
      <c r="Q30" s="373"/>
      <c r="R30" s="364">
        <v>121826</v>
      </c>
      <c r="S30" s="365"/>
      <c r="T30" s="365"/>
      <c r="U30" s="365"/>
      <c r="V30" s="365"/>
      <c r="W30" s="365"/>
      <c r="X30" s="365"/>
      <c r="Y30" s="366"/>
      <c r="Z30" s="367">
        <v>0.4</v>
      </c>
      <c r="AA30" s="367"/>
      <c r="AB30" s="367"/>
      <c r="AC30" s="367"/>
      <c r="AD30" s="368">
        <v>2</v>
      </c>
      <c r="AE30" s="368"/>
      <c r="AF30" s="368"/>
      <c r="AG30" s="368"/>
      <c r="AH30" s="368"/>
      <c r="AI30" s="368"/>
      <c r="AJ30" s="368"/>
      <c r="AK30" s="368"/>
      <c r="AL30" s="374">
        <v>0</v>
      </c>
      <c r="AM30" s="375"/>
      <c r="AN30" s="375"/>
      <c r="AO30" s="376"/>
      <c r="AP30" s="346" t="s">
        <v>155</v>
      </c>
      <c r="AQ30" s="347"/>
      <c r="AR30" s="347"/>
      <c r="AS30" s="347"/>
      <c r="AT30" s="347"/>
      <c r="AU30" s="347"/>
      <c r="AV30" s="347"/>
      <c r="AW30" s="347"/>
      <c r="AX30" s="347"/>
      <c r="AY30" s="347"/>
      <c r="AZ30" s="347"/>
      <c r="BA30" s="347"/>
      <c r="BB30" s="347"/>
      <c r="BC30" s="347"/>
      <c r="BD30" s="347"/>
      <c r="BE30" s="347"/>
      <c r="BF30" s="348"/>
      <c r="BG30" s="346" t="s">
        <v>239</v>
      </c>
      <c r="BH30" s="414"/>
      <c r="BI30" s="414"/>
      <c r="BJ30" s="414"/>
      <c r="BK30" s="414"/>
      <c r="BL30" s="414"/>
      <c r="BM30" s="414"/>
      <c r="BN30" s="414"/>
      <c r="BO30" s="414"/>
      <c r="BP30" s="414"/>
      <c r="BQ30" s="415"/>
      <c r="BR30" s="346" t="s">
        <v>240</v>
      </c>
      <c r="BS30" s="414"/>
      <c r="BT30" s="414"/>
      <c r="BU30" s="414"/>
      <c r="BV30" s="414"/>
      <c r="BW30" s="414"/>
      <c r="BX30" s="414"/>
      <c r="BY30" s="414"/>
      <c r="BZ30" s="414"/>
      <c r="CA30" s="414"/>
      <c r="CB30" s="415"/>
      <c r="CD30" s="416"/>
      <c r="CE30" s="417"/>
      <c r="CF30" s="383" t="s">
        <v>241</v>
      </c>
      <c r="CG30" s="384"/>
      <c r="CH30" s="384"/>
      <c r="CI30" s="384"/>
      <c r="CJ30" s="384"/>
      <c r="CK30" s="384"/>
      <c r="CL30" s="384"/>
      <c r="CM30" s="384"/>
      <c r="CN30" s="384"/>
      <c r="CO30" s="384"/>
      <c r="CP30" s="384"/>
      <c r="CQ30" s="385"/>
      <c r="CR30" s="364">
        <v>1792061</v>
      </c>
      <c r="CS30" s="365"/>
      <c r="CT30" s="365"/>
      <c r="CU30" s="365"/>
      <c r="CV30" s="365"/>
      <c r="CW30" s="365"/>
      <c r="CX30" s="365"/>
      <c r="CY30" s="366"/>
      <c r="CZ30" s="374">
        <v>6.2</v>
      </c>
      <c r="DA30" s="405"/>
      <c r="DB30" s="405"/>
      <c r="DC30" s="406"/>
      <c r="DD30" s="381">
        <v>1791923</v>
      </c>
      <c r="DE30" s="365"/>
      <c r="DF30" s="365"/>
      <c r="DG30" s="365"/>
      <c r="DH30" s="365"/>
      <c r="DI30" s="365"/>
      <c r="DJ30" s="365"/>
      <c r="DK30" s="366"/>
      <c r="DL30" s="381">
        <v>1791923</v>
      </c>
      <c r="DM30" s="365"/>
      <c r="DN30" s="365"/>
      <c r="DO30" s="365"/>
      <c r="DP30" s="365"/>
      <c r="DQ30" s="365"/>
      <c r="DR30" s="365"/>
      <c r="DS30" s="365"/>
      <c r="DT30" s="365"/>
      <c r="DU30" s="365"/>
      <c r="DV30" s="366"/>
      <c r="DW30" s="374">
        <v>13.9</v>
      </c>
      <c r="DX30" s="405"/>
      <c r="DY30" s="405"/>
      <c r="DZ30" s="405"/>
      <c r="EA30" s="405"/>
      <c r="EB30" s="405"/>
      <c r="EC30" s="407"/>
    </row>
    <row r="31" spans="2:133" ht="11.25" customHeight="1" x14ac:dyDescent="0.15">
      <c r="B31" s="371" t="s">
        <v>242</v>
      </c>
      <c r="C31" s="372"/>
      <c r="D31" s="372"/>
      <c r="E31" s="372"/>
      <c r="F31" s="372"/>
      <c r="G31" s="372"/>
      <c r="H31" s="372"/>
      <c r="I31" s="372"/>
      <c r="J31" s="372"/>
      <c r="K31" s="372"/>
      <c r="L31" s="372"/>
      <c r="M31" s="372"/>
      <c r="N31" s="372"/>
      <c r="O31" s="372"/>
      <c r="P31" s="372"/>
      <c r="Q31" s="373"/>
      <c r="R31" s="364">
        <v>6685447</v>
      </c>
      <c r="S31" s="365"/>
      <c r="T31" s="365"/>
      <c r="U31" s="365"/>
      <c r="V31" s="365"/>
      <c r="W31" s="365"/>
      <c r="X31" s="365"/>
      <c r="Y31" s="366"/>
      <c r="Z31" s="367">
        <v>22.5</v>
      </c>
      <c r="AA31" s="367"/>
      <c r="AB31" s="367"/>
      <c r="AC31" s="367"/>
      <c r="AD31" s="368" t="s">
        <v>65</v>
      </c>
      <c r="AE31" s="368"/>
      <c r="AF31" s="368"/>
      <c r="AG31" s="368"/>
      <c r="AH31" s="368"/>
      <c r="AI31" s="368"/>
      <c r="AJ31" s="368"/>
      <c r="AK31" s="368"/>
      <c r="AL31" s="374" t="s">
        <v>65</v>
      </c>
      <c r="AM31" s="375"/>
      <c r="AN31" s="375"/>
      <c r="AO31" s="376"/>
      <c r="AP31" s="418" t="s">
        <v>243</v>
      </c>
      <c r="AQ31" s="419"/>
      <c r="AR31" s="419"/>
      <c r="AS31" s="419"/>
      <c r="AT31" s="420" t="s">
        <v>244</v>
      </c>
      <c r="AU31" s="421"/>
      <c r="AV31" s="421"/>
      <c r="AW31" s="421"/>
      <c r="AX31" s="353" t="s">
        <v>121</v>
      </c>
      <c r="AY31" s="354"/>
      <c r="AZ31" s="354"/>
      <c r="BA31" s="354"/>
      <c r="BB31" s="354"/>
      <c r="BC31" s="354"/>
      <c r="BD31" s="354"/>
      <c r="BE31" s="354"/>
      <c r="BF31" s="355"/>
      <c r="BG31" s="422">
        <v>98.3</v>
      </c>
      <c r="BH31" s="423"/>
      <c r="BI31" s="423"/>
      <c r="BJ31" s="423"/>
      <c r="BK31" s="423"/>
      <c r="BL31" s="423"/>
      <c r="BM31" s="362">
        <v>95.3</v>
      </c>
      <c r="BN31" s="423"/>
      <c r="BO31" s="423"/>
      <c r="BP31" s="423"/>
      <c r="BQ31" s="424"/>
      <c r="BR31" s="422">
        <v>98.2</v>
      </c>
      <c r="BS31" s="423"/>
      <c r="BT31" s="423"/>
      <c r="BU31" s="423"/>
      <c r="BV31" s="423"/>
      <c r="BW31" s="423"/>
      <c r="BX31" s="362">
        <v>95.1</v>
      </c>
      <c r="BY31" s="423"/>
      <c r="BZ31" s="423"/>
      <c r="CA31" s="423"/>
      <c r="CB31" s="424"/>
      <c r="CD31" s="416"/>
      <c r="CE31" s="417"/>
      <c r="CF31" s="383" t="s">
        <v>245</v>
      </c>
      <c r="CG31" s="384"/>
      <c r="CH31" s="384"/>
      <c r="CI31" s="384"/>
      <c r="CJ31" s="384"/>
      <c r="CK31" s="384"/>
      <c r="CL31" s="384"/>
      <c r="CM31" s="384"/>
      <c r="CN31" s="384"/>
      <c r="CO31" s="384"/>
      <c r="CP31" s="384"/>
      <c r="CQ31" s="385"/>
      <c r="CR31" s="364">
        <v>155070</v>
      </c>
      <c r="CS31" s="403"/>
      <c r="CT31" s="403"/>
      <c r="CU31" s="403"/>
      <c r="CV31" s="403"/>
      <c r="CW31" s="403"/>
      <c r="CX31" s="403"/>
      <c r="CY31" s="404"/>
      <c r="CZ31" s="374">
        <v>0.5</v>
      </c>
      <c r="DA31" s="405"/>
      <c r="DB31" s="405"/>
      <c r="DC31" s="406"/>
      <c r="DD31" s="381">
        <v>153072</v>
      </c>
      <c r="DE31" s="403"/>
      <c r="DF31" s="403"/>
      <c r="DG31" s="403"/>
      <c r="DH31" s="403"/>
      <c r="DI31" s="403"/>
      <c r="DJ31" s="403"/>
      <c r="DK31" s="404"/>
      <c r="DL31" s="381">
        <v>153072</v>
      </c>
      <c r="DM31" s="403"/>
      <c r="DN31" s="403"/>
      <c r="DO31" s="403"/>
      <c r="DP31" s="403"/>
      <c r="DQ31" s="403"/>
      <c r="DR31" s="403"/>
      <c r="DS31" s="403"/>
      <c r="DT31" s="403"/>
      <c r="DU31" s="403"/>
      <c r="DV31" s="404"/>
      <c r="DW31" s="374">
        <v>1.2</v>
      </c>
      <c r="DX31" s="405"/>
      <c r="DY31" s="405"/>
      <c r="DZ31" s="405"/>
      <c r="EA31" s="405"/>
      <c r="EB31" s="405"/>
      <c r="EC31" s="407"/>
    </row>
    <row r="32" spans="2:133" ht="11.25" customHeight="1" x14ac:dyDescent="0.15">
      <c r="B32" s="425" t="s">
        <v>246</v>
      </c>
      <c r="C32" s="426"/>
      <c r="D32" s="426"/>
      <c r="E32" s="426"/>
      <c r="F32" s="426"/>
      <c r="G32" s="426"/>
      <c r="H32" s="426"/>
      <c r="I32" s="426"/>
      <c r="J32" s="426"/>
      <c r="K32" s="426"/>
      <c r="L32" s="426"/>
      <c r="M32" s="426"/>
      <c r="N32" s="426"/>
      <c r="O32" s="426"/>
      <c r="P32" s="426"/>
      <c r="Q32" s="427"/>
      <c r="R32" s="364">
        <v>14100</v>
      </c>
      <c r="S32" s="365"/>
      <c r="T32" s="365"/>
      <c r="U32" s="365"/>
      <c r="V32" s="365"/>
      <c r="W32" s="365"/>
      <c r="X32" s="365"/>
      <c r="Y32" s="366"/>
      <c r="Z32" s="367">
        <v>0</v>
      </c>
      <c r="AA32" s="367"/>
      <c r="AB32" s="367"/>
      <c r="AC32" s="367"/>
      <c r="AD32" s="368">
        <v>14100</v>
      </c>
      <c r="AE32" s="368"/>
      <c r="AF32" s="368"/>
      <c r="AG32" s="368"/>
      <c r="AH32" s="368"/>
      <c r="AI32" s="368"/>
      <c r="AJ32" s="368"/>
      <c r="AK32" s="368"/>
      <c r="AL32" s="374">
        <v>0.1</v>
      </c>
      <c r="AM32" s="375"/>
      <c r="AN32" s="375"/>
      <c r="AO32" s="376"/>
      <c r="AP32" s="428"/>
      <c r="AQ32" s="429"/>
      <c r="AR32" s="429"/>
      <c r="AS32" s="429"/>
      <c r="AT32" s="430"/>
      <c r="AU32" s="370" t="s">
        <v>247</v>
      </c>
      <c r="AV32" s="370"/>
      <c r="AW32" s="370"/>
      <c r="AX32" s="371" t="s">
        <v>248</v>
      </c>
      <c r="AY32" s="372"/>
      <c r="AZ32" s="372"/>
      <c r="BA32" s="372"/>
      <c r="BB32" s="372"/>
      <c r="BC32" s="372"/>
      <c r="BD32" s="372"/>
      <c r="BE32" s="372"/>
      <c r="BF32" s="373"/>
      <c r="BG32" s="431">
        <v>98.7</v>
      </c>
      <c r="BH32" s="403"/>
      <c r="BI32" s="403"/>
      <c r="BJ32" s="403"/>
      <c r="BK32" s="403"/>
      <c r="BL32" s="403"/>
      <c r="BM32" s="375">
        <v>96.3</v>
      </c>
      <c r="BN32" s="432"/>
      <c r="BO32" s="432"/>
      <c r="BP32" s="432"/>
      <c r="BQ32" s="433"/>
      <c r="BR32" s="431">
        <v>98.6</v>
      </c>
      <c r="BS32" s="403"/>
      <c r="BT32" s="403"/>
      <c r="BU32" s="403"/>
      <c r="BV32" s="403"/>
      <c r="BW32" s="403"/>
      <c r="BX32" s="375">
        <v>96.2</v>
      </c>
      <c r="BY32" s="432"/>
      <c r="BZ32" s="432"/>
      <c r="CA32" s="432"/>
      <c r="CB32" s="433"/>
      <c r="CD32" s="434"/>
      <c r="CE32" s="435"/>
      <c r="CF32" s="383" t="s">
        <v>249</v>
      </c>
      <c r="CG32" s="384"/>
      <c r="CH32" s="384"/>
      <c r="CI32" s="384"/>
      <c r="CJ32" s="384"/>
      <c r="CK32" s="384"/>
      <c r="CL32" s="384"/>
      <c r="CM32" s="384"/>
      <c r="CN32" s="384"/>
      <c r="CO32" s="384"/>
      <c r="CP32" s="384"/>
      <c r="CQ32" s="385"/>
      <c r="CR32" s="364">
        <v>232</v>
      </c>
      <c r="CS32" s="365"/>
      <c r="CT32" s="365"/>
      <c r="CU32" s="365"/>
      <c r="CV32" s="365"/>
      <c r="CW32" s="365"/>
      <c r="CX32" s="365"/>
      <c r="CY32" s="366"/>
      <c r="CZ32" s="374">
        <v>0</v>
      </c>
      <c r="DA32" s="405"/>
      <c r="DB32" s="405"/>
      <c r="DC32" s="406"/>
      <c r="DD32" s="381">
        <v>232</v>
      </c>
      <c r="DE32" s="365"/>
      <c r="DF32" s="365"/>
      <c r="DG32" s="365"/>
      <c r="DH32" s="365"/>
      <c r="DI32" s="365"/>
      <c r="DJ32" s="365"/>
      <c r="DK32" s="366"/>
      <c r="DL32" s="381">
        <v>232</v>
      </c>
      <c r="DM32" s="365"/>
      <c r="DN32" s="365"/>
      <c r="DO32" s="365"/>
      <c r="DP32" s="365"/>
      <c r="DQ32" s="365"/>
      <c r="DR32" s="365"/>
      <c r="DS32" s="365"/>
      <c r="DT32" s="365"/>
      <c r="DU32" s="365"/>
      <c r="DV32" s="366"/>
      <c r="DW32" s="374">
        <v>0</v>
      </c>
      <c r="DX32" s="405"/>
      <c r="DY32" s="405"/>
      <c r="DZ32" s="405"/>
      <c r="EA32" s="405"/>
      <c r="EB32" s="405"/>
      <c r="EC32" s="407"/>
    </row>
    <row r="33" spans="2:133" ht="11.25" customHeight="1" x14ac:dyDescent="0.15">
      <c r="B33" s="371" t="s">
        <v>250</v>
      </c>
      <c r="C33" s="372"/>
      <c r="D33" s="372"/>
      <c r="E33" s="372"/>
      <c r="F33" s="372"/>
      <c r="G33" s="372"/>
      <c r="H33" s="372"/>
      <c r="I33" s="372"/>
      <c r="J33" s="372"/>
      <c r="K33" s="372"/>
      <c r="L33" s="372"/>
      <c r="M33" s="372"/>
      <c r="N33" s="372"/>
      <c r="O33" s="372"/>
      <c r="P33" s="372"/>
      <c r="Q33" s="373"/>
      <c r="R33" s="364">
        <v>4488981</v>
      </c>
      <c r="S33" s="365"/>
      <c r="T33" s="365"/>
      <c r="U33" s="365"/>
      <c r="V33" s="365"/>
      <c r="W33" s="365"/>
      <c r="X33" s="365"/>
      <c r="Y33" s="366"/>
      <c r="Z33" s="367">
        <v>15.1</v>
      </c>
      <c r="AA33" s="367"/>
      <c r="AB33" s="367"/>
      <c r="AC33" s="367"/>
      <c r="AD33" s="368" t="s">
        <v>65</v>
      </c>
      <c r="AE33" s="368"/>
      <c r="AF33" s="368"/>
      <c r="AG33" s="368"/>
      <c r="AH33" s="368"/>
      <c r="AI33" s="368"/>
      <c r="AJ33" s="368"/>
      <c r="AK33" s="368"/>
      <c r="AL33" s="374" t="s">
        <v>65</v>
      </c>
      <c r="AM33" s="375"/>
      <c r="AN33" s="375"/>
      <c r="AO33" s="376"/>
      <c r="AP33" s="436"/>
      <c r="AQ33" s="437"/>
      <c r="AR33" s="437"/>
      <c r="AS33" s="437"/>
      <c r="AT33" s="438"/>
      <c r="AU33" s="439"/>
      <c r="AV33" s="439"/>
      <c r="AW33" s="439"/>
      <c r="AX33" s="409" t="s">
        <v>251</v>
      </c>
      <c r="AY33" s="410"/>
      <c r="AZ33" s="410"/>
      <c r="BA33" s="410"/>
      <c r="BB33" s="410"/>
      <c r="BC33" s="410"/>
      <c r="BD33" s="410"/>
      <c r="BE33" s="410"/>
      <c r="BF33" s="411"/>
      <c r="BG33" s="440">
        <v>97.9</v>
      </c>
      <c r="BH33" s="441"/>
      <c r="BI33" s="441"/>
      <c r="BJ33" s="441"/>
      <c r="BK33" s="441"/>
      <c r="BL33" s="441"/>
      <c r="BM33" s="442">
        <v>94.2</v>
      </c>
      <c r="BN33" s="441"/>
      <c r="BO33" s="441"/>
      <c r="BP33" s="441"/>
      <c r="BQ33" s="443"/>
      <c r="BR33" s="440">
        <v>97.8</v>
      </c>
      <c r="BS33" s="441"/>
      <c r="BT33" s="441"/>
      <c r="BU33" s="441"/>
      <c r="BV33" s="441"/>
      <c r="BW33" s="441"/>
      <c r="BX33" s="442">
        <v>93.8</v>
      </c>
      <c r="BY33" s="441"/>
      <c r="BZ33" s="441"/>
      <c r="CA33" s="441"/>
      <c r="CB33" s="443"/>
      <c r="CD33" s="383" t="s">
        <v>252</v>
      </c>
      <c r="CE33" s="384"/>
      <c r="CF33" s="384"/>
      <c r="CG33" s="384"/>
      <c r="CH33" s="384"/>
      <c r="CI33" s="384"/>
      <c r="CJ33" s="384"/>
      <c r="CK33" s="384"/>
      <c r="CL33" s="384"/>
      <c r="CM33" s="384"/>
      <c r="CN33" s="384"/>
      <c r="CO33" s="384"/>
      <c r="CP33" s="384"/>
      <c r="CQ33" s="385"/>
      <c r="CR33" s="364">
        <v>9308340</v>
      </c>
      <c r="CS33" s="403"/>
      <c r="CT33" s="403"/>
      <c r="CU33" s="403"/>
      <c r="CV33" s="403"/>
      <c r="CW33" s="403"/>
      <c r="CX33" s="403"/>
      <c r="CY33" s="404"/>
      <c r="CZ33" s="374">
        <v>32</v>
      </c>
      <c r="DA33" s="405"/>
      <c r="DB33" s="405"/>
      <c r="DC33" s="406"/>
      <c r="DD33" s="381">
        <v>7568817</v>
      </c>
      <c r="DE33" s="403"/>
      <c r="DF33" s="403"/>
      <c r="DG33" s="403"/>
      <c r="DH33" s="403"/>
      <c r="DI33" s="403"/>
      <c r="DJ33" s="403"/>
      <c r="DK33" s="404"/>
      <c r="DL33" s="381">
        <v>4105696</v>
      </c>
      <c r="DM33" s="403"/>
      <c r="DN33" s="403"/>
      <c r="DO33" s="403"/>
      <c r="DP33" s="403"/>
      <c r="DQ33" s="403"/>
      <c r="DR33" s="403"/>
      <c r="DS33" s="403"/>
      <c r="DT33" s="403"/>
      <c r="DU33" s="403"/>
      <c r="DV33" s="404"/>
      <c r="DW33" s="374">
        <v>31.9</v>
      </c>
      <c r="DX33" s="405"/>
      <c r="DY33" s="405"/>
      <c r="DZ33" s="405"/>
      <c r="EA33" s="405"/>
      <c r="EB33" s="405"/>
      <c r="EC33" s="407"/>
    </row>
    <row r="34" spans="2:133" ht="11.25" customHeight="1" x14ac:dyDescent="0.15">
      <c r="B34" s="371" t="s">
        <v>253</v>
      </c>
      <c r="C34" s="372"/>
      <c r="D34" s="372"/>
      <c r="E34" s="372"/>
      <c r="F34" s="372"/>
      <c r="G34" s="372"/>
      <c r="H34" s="372"/>
      <c r="I34" s="372"/>
      <c r="J34" s="372"/>
      <c r="K34" s="372"/>
      <c r="L34" s="372"/>
      <c r="M34" s="372"/>
      <c r="N34" s="372"/>
      <c r="O34" s="372"/>
      <c r="P34" s="372"/>
      <c r="Q34" s="373"/>
      <c r="R34" s="364">
        <v>457423</v>
      </c>
      <c r="S34" s="365"/>
      <c r="T34" s="365"/>
      <c r="U34" s="365"/>
      <c r="V34" s="365"/>
      <c r="W34" s="365"/>
      <c r="X34" s="365"/>
      <c r="Y34" s="366"/>
      <c r="Z34" s="367">
        <v>1.5</v>
      </c>
      <c r="AA34" s="367"/>
      <c r="AB34" s="367"/>
      <c r="AC34" s="367"/>
      <c r="AD34" s="368">
        <v>36435</v>
      </c>
      <c r="AE34" s="368"/>
      <c r="AF34" s="368"/>
      <c r="AG34" s="368"/>
      <c r="AH34" s="368"/>
      <c r="AI34" s="368"/>
      <c r="AJ34" s="368"/>
      <c r="AK34" s="368"/>
      <c r="AL34" s="374">
        <v>0.3</v>
      </c>
      <c r="AM34" s="375"/>
      <c r="AN34" s="375"/>
      <c r="AO34" s="376"/>
      <c r="AP34" s="444"/>
      <c r="AQ34" s="445"/>
      <c r="AR34" s="370"/>
      <c r="AS34" s="421"/>
      <c r="AT34" s="421"/>
      <c r="AU34" s="421"/>
      <c r="AV34" s="421"/>
      <c r="AW34" s="421"/>
      <c r="AX34" s="421"/>
      <c r="AY34" s="421"/>
      <c r="AZ34" s="421"/>
      <c r="BA34" s="421"/>
      <c r="BB34" s="421"/>
      <c r="BC34" s="421"/>
      <c r="BD34" s="421"/>
      <c r="BE34" s="421"/>
      <c r="BF34" s="421"/>
      <c r="BG34" s="445"/>
      <c r="BH34" s="445"/>
      <c r="BI34" s="445"/>
      <c r="BJ34" s="445"/>
      <c r="BK34" s="445"/>
      <c r="BL34" s="445"/>
      <c r="BM34" s="445"/>
      <c r="BN34" s="445"/>
      <c r="BO34" s="445"/>
      <c r="BP34" s="445"/>
      <c r="BQ34" s="445"/>
      <c r="BR34" s="445"/>
      <c r="BS34" s="445"/>
      <c r="BT34" s="445"/>
      <c r="BU34" s="445"/>
      <c r="BV34" s="445"/>
      <c r="BW34" s="445"/>
      <c r="BX34" s="445"/>
      <c r="BY34" s="445"/>
      <c r="BZ34" s="445"/>
      <c r="CA34" s="445"/>
      <c r="CB34" s="445"/>
      <c r="CD34" s="383" t="s">
        <v>254</v>
      </c>
      <c r="CE34" s="384"/>
      <c r="CF34" s="384"/>
      <c r="CG34" s="384"/>
      <c r="CH34" s="384"/>
      <c r="CI34" s="384"/>
      <c r="CJ34" s="384"/>
      <c r="CK34" s="384"/>
      <c r="CL34" s="384"/>
      <c r="CM34" s="384"/>
      <c r="CN34" s="384"/>
      <c r="CO34" s="384"/>
      <c r="CP34" s="384"/>
      <c r="CQ34" s="385"/>
      <c r="CR34" s="364">
        <v>2743040</v>
      </c>
      <c r="CS34" s="365"/>
      <c r="CT34" s="365"/>
      <c r="CU34" s="365"/>
      <c r="CV34" s="365"/>
      <c r="CW34" s="365"/>
      <c r="CX34" s="365"/>
      <c r="CY34" s="366"/>
      <c r="CZ34" s="374">
        <v>9.4</v>
      </c>
      <c r="DA34" s="405"/>
      <c r="DB34" s="405"/>
      <c r="DC34" s="406"/>
      <c r="DD34" s="381">
        <v>2107779</v>
      </c>
      <c r="DE34" s="365"/>
      <c r="DF34" s="365"/>
      <c r="DG34" s="365"/>
      <c r="DH34" s="365"/>
      <c r="DI34" s="365"/>
      <c r="DJ34" s="365"/>
      <c r="DK34" s="366"/>
      <c r="DL34" s="381">
        <v>1445725</v>
      </c>
      <c r="DM34" s="365"/>
      <c r="DN34" s="365"/>
      <c r="DO34" s="365"/>
      <c r="DP34" s="365"/>
      <c r="DQ34" s="365"/>
      <c r="DR34" s="365"/>
      <c r="DS34" s="365"/>
      <c r="DT34" s="365"/>
      <c r="DU34" s="365"/>
      <c r="DV34" s="366"/>
      <c r="DW34" s="374">
        <v>11.2</v>
      </c>
      <c r="DX34" s="405"/>
      <c r="DY34" s="405"/>
      <c r="DZ34" s="405"/>
      <c r="EA34" s="405"/>
      <c r="EB34" s="405"/>
      <c r="EC34" s="407"/>
    </row>
    <row r="35" spans="2:133" ht="11.25" customHeight="1" x14ac:dyDescent="0.15">
      <c r="B35" s="371" t="s">
        <v>255</v>
      </c>
      <c r="C35" s="372"/>
      <c r="D35" s="372"/>
      <c r="E35" s="372"/>
      <c r="F35" s="372"/>
      <c r="G35" s="372"/>
      <c r="H35" s="372"/>
      <c r="I35" s="372"/>
      <c r="J35" s="372"/>
      <c r="K35" s="372"/>
      <c r="L35" s="372"/>
      <c r="M35" s="372"/>
      <c r="N35" s="372"/>
      <c r="O35" s="372"/>
      <c r="P35" s="372"/>
      <c r="Q35" s="373"/>
      <c r="R35" s="364">
        <v>2140708</v>
      </c>
      <c r="S35" s="365"/>
      <c r="T35" s="365"/>
      <c r="U35" s="365"/>
      <c r="V35" s="365"/>
      <c r="W35" s="365"/>
      <c r="X35" s="365"/>
      <c r="Y35" s="366"/>
      <c r="Z35" s="367">
        <v>7.2</v>
      </c>
      <c r="AA35" s="367"/>
      <c r="AB35" s="367"/>
      <c r="AC35" s="367"/>
      <c r="AD35" s="368" t="s">
        <v>65</v>
      </c>
      <c r="AE35" s="368"/>
      <c r="AF35" s="368"/>
      <c r="AG35" s="368"/>
      <c r="AH35" s="368"/>
      <c r="AI35" s="368"/>
      <c r="AJ35" s="368"/>
      <c r="AK35" s="368"/>
      <c r="AL35" s="374" t="s">
        <v>65</v>
      </c>
      <c r="AM35" s="375"/>
      <c r="AN35" s="375"/>
      <c r="AO35" s="376"/>
      <c r="AP35" s="446"/>
      <c r="AQ35" s="346" t="s">
        <v>256</v>
      </c>
      <c r="AR35" s="347"/>
      <c r="AS35" s="347"/>
      <c r="AT35" s="347"/>
      <c r="AU35" s="347"/>
      <c r="AV35" s="347"/>
      <c r="AW35" s="347"/>
      <c r="AX35" s="347"/>
      <c r="AY35" s="347"/>
      <c r="AZ35" s="347"/>
      <c r="BA35" s="347"/>
      <c r="BB35" s="347"/>
      <c r="BC35" s="347"/>
      <c r="BD35" s="347"/>
      <c r="BE35" s="347"/>
      <c r="BF35" s="348"/>
      <c r="BG35" s="346" t="s">
        <v>257</v>
      </c>
      <c r="BH35" s="347"/>
      <c r="BI35" s="347"/>
      <c r="BJ35" s="347"/>
      <c r="BK35" s="347"/>
      <c r="BL35" s="347"/>
      <c r="BM35" s="347"/>
      <c r="BN35" s="347"/>
      <c r="BO35" s="347"/>
      <c r="BP35" s="347"/>
      <c r="BQ35" s="347"/>
      <c r="BR35" s="347"/>
      <c r="BS35" s="347"/>
      <c r="BT35" s="347"/>
      <c r="BU35" s="347"/>
      <c r="BV35" s="347"/>
      <c r="BW35" s="347"/>
      <c r="BX35" s="347"/>
      <c r="BY35" s="347"/>
      <c r="BZ35" s="347"/>
      <c r="CA35" s="347"/>
      <c r="CB35" s="348"/>
      <c r="CD35" s="383" t="s">
        <v>258</v>
      </c>
      <c r="CE35" s="384"/>
      <c r="CF35" s="384"/>
      <c r="CG35" s="384"/>
      <c r="CH35" s="384"/>
      <c r="CI35" s="384"/>
      <c r="CJ35" s="384"/>
      <c r="CK35" s="384"/>
      <c r="CL35" s="384"/>
      <c r="CM35" s="384"/>
      <c r="CN35" s="384"/>
      <c r="CO35" s="384"/>
      <c r="CP35" s="384"/>
      <c r="CQ35" s="385"/>
      <c r="CR35" s="364">
        <v>266055</v>
      </c>
      <c r="CS35" s="403"/>
      <c r="CT35" s="403"/>
      <c r="CU35" s="403"/>
      <c r="CV35" s="403"/>
      <c r="CW35" s="403"/>
      <c r="CX35" s="403"/>
      <c r="CY35" s="404"/>
      <c r="CZ35" s="374">
        <v>0.9</v>
      </c>
      <c r="DA35" s="405"/>
      <c r="DB35" s="405"/>
      <c r="DC35" s="406"/>
      <c r="DD35" s="381">
        <v>188183</v>
      </c>
      <c r="DE35" s="403"/>
      <c r="DF35" s="403"/>
      <c r="DG35" s="403"/>
      <c r="DH35" s="403"/>
      <c r="DI35" s="403"/>
      <c r="DJ35" s="403"/>
      <c r="DK35" s="404"/>
      <c r="DL35" s="381">
        <v>98918</v>
      </c>
      <c r="DM35" s="403"/>
      <c r="DN35" s="403"/>
      <c r="DO35" s="403"/>
      <c r="DP35" s="403"/>
      <c r="DQ35" s="403"/>
      <c r="DR35" s="403"/>
      <c r="DS35" s="403"/>
      <c r="DT35" s="403"/>
      <c r="DU35" s="403"/>
      <c r="DV35" s="404"/>
      <c r="DW35" s="374">
        <v>0.8</v>
      </c>
      <c r="DX35" s="405"/>
      <c r="DY35" s="405"/>
      <c r="DZ35" s="405"/>
      <c r="EA35" s="405"/>
      <c r="EB35" s="405"/>
      <c r="EC35" s="407"/>
    </row>
    <row r="36" spans="2:133" ht="11.25" customHeight="1" x14ac:dyDescent="0.15">
      <c r="B36" s="371" t="s">
        <v>259</v>
      </c>
      <c r="C36" s="372"/>
      <c r="D36" s="372"/>
      <c r="E36" s="372"/>
      <c r="F36" s="372"/>
      <c r="G36" s="372"/>
      <c r="H36" s="372"/>
      <c r="I36" s="372"/>
      <c r="J36" s="372"/>
      <c r="K36" s="372"/>
      <c r="L36" s="372"/>
      <c r="M36" s="372"/>
      <c r="N36" s="372"/>
      <c r="O36" s="372"/>
      <c r="P36" s="372"/>
      <c r="Q36" s="373"/>
      <c r="R36" s="364">
        <v>449549</v>
      </c>
      <c r="S36" s="365"/>
      <c r="T36" s="365"/>
      <c r="U36" s="365"/>
      <c r="V36" s="365"/>
      <c r="W36" s="365"/>
      <c r="X36" s="365"/>
      <c r="Y36" s="366"/>
      <c r="Z36" s="367">
        <v>1.5</v>
      </c>
      <c r="AA36" s="367"/>
      <c r="AB36" s="367"/>
      <c r="AC36" s="367"/>
      <c r="AD36" s="368" t="s">
        <v>65</v>
      </c>
      <c r="AE36" s="368"/>
      <c r="AF36" s="368"/>
      <c r="AG36" s="368"/>
      <c r="AH36" s="368"/>
      <c r="AI36" s="368"/>
      <c r="AJ36" s="368"/>
      <c r="AK36" s="368"/>
      <c r="AL36" s="374" t="s">
        <v>65</v>
      </c>
      <c r="AM36" s="375"/>
      <c r="AN36" s="375"/>
      <c r="AO36" s="376"/>
      <c r="AP36" s="446"/>
      <c r="AQ36" s="447" t="s">
        <v>260</v>
      </c>
      <c r="AR36" s="448"/>
      <c r="AS36" s="448"/>
      <c r="AT36" s="448"/>
      <c r="AU36" s="448"/>
      <c r="AV36" s="448"/>
      <c r="AW36" s="448"/>
      <c r="AX36" s="448"/>
      <c r="AY36" s="449"/>
      <c r="AZ36" s="356">
        <v>2599871</v>
      </c>
      <c r="BA36" s="357"/>
      <c r="BB36" s="357"/>
      <c r="BC36" s="357"/>
      <c r="BD36" s="357"/>
      <c r="BE36" s="357"/>
      <c r="BF36" s="450"/>
      <c r="BG36" s="377" t="s">
        <v>261</v>
      </c>
      <c r="BH36" s="378"/>
      <c r="BI36" s="378"/>
      <c r="BJ36" s="378"/>
      <c r="BK36" s="378"/>
      <c r="BL36" s="378"/>
      <c r="BM36" s="378"/>
      <c r="BN36" s="378"/>
      <c r="BO36" s="378"/>
      <c r="BP36" s="378"/>
      <c r="BQ36" s="378"/>
      <c r="BR36" s="378"/>
      <c r="BS36" s="378"/>
      <c r="BT36" s="378"/>
      <c r="BU36" s="379"/>
      <c r="BV36" s="356">
        <v>262404</v>
      </c>
      <c r="BW36" s="357"/>
      <c r="BX36" s="357"/>
      <c r="BY36" s="357"/>
      <c r="BZ36" s="357"/>
      <c r="CA36" s="357"/>
      <c r="CB36" s="450"/>
      <c r="CD36" s="383" t="s">
        <v>262</v>
      </c>
      <c r="CE36" s="384"/>
      <c r="CF36" s="384"/>
      <c r="CG36" s="384"/>
      <c r="CH36" s="384"/>
      <c r="CI36" s="384"/>
      <c r="CJ36" s="384"/>
      <c r="CK36" s="384"/>
      <c r="CL36" s="384"/>
      <c r="CM36" s="384"/>
      <c r="CN36" s="384"/>
      <c r="CO36" s="384"/>
      <c r="CP36" s="384"/>
      <c r="CQ36" s="385"/>
      <c r="CR36" s="364">
        <v>1827572</v>
      </c>
      <c r="CS36" s="365"/>
      <c r="CT36" s="365"/>
      <c r="CU36" s="365"/>
      <c r="CV36" s="365"/>
      <c r="CW36" s="365"/>
      <c r="CX36" s="365"/>
      <c r="CY36" s="366"/>
      <c r="CZ36" s="374">
        <v>6.3</v>
      </c>
      <c r="DA36" s="405"/>
      <c r="DB36" s="405"/>
      <c r="DC36" s="406"/>
      <c r="DD36" s="381">
        <v>1472206</v>
      </c>
      <c r="DE36" s="365"/>
      <c r="DF36" s="365"/>
      <c r="DG36" s="365"/>
      <c r="DH36" s="365"/>
      <c r="DI36" s="365"/>
      <c r="DJ36" s="365"/>
      <c r="DK36" s="366"/>
      <c r="DL36" s="381">
        <v>1030779</v>
      </c>
      <c r="DM36" s="365"/>
      <c r="DN36" s="365"/>
      <c r="DO36" s="365"/>
      <c r="DP36" s="365"/>
      <c r="DQ36" s="365"/>
      <c r="DR36" s="365"/>
      <c r="DS36" s="365"/>
      <c r="DT36" s="365"/>
      <c r="DU36" s="365"/>
      <c r="DV36" s="366"/>
      <c r="DW36" s="374">
        <v>8</v>
      </c>
      <c r="DX36" s="405"/>
      <c r="DY36" s="405"/>
      <c r="DZ36" s="405"/>
      <c r="EA36" s="405"/>
      <c r="EB36" s="405"/>
      <c r="EC36" s="407"/>
    </row>
    <row r="37" spans="2:133" ht="11.25" customHeight="1" x14ac:dyDescent="0.15">
      <c r="B37" s="371" t="s">
        <v>263</v>
      </c>
      <c r="C37" s="372"/>
      <c r="D37" s="372"/>
      <c r="E37" s="372"/>
      <c r="F37" s="372"/>
      <c r="G37" s="372"/>
      <c r="H37" s="372"/>
      <c r="I37" s="372"/>
      <c r="J37" s="372"/>
      <c r="K37" s="372"/>
      <c r="L37" s="372"/>
      <c r="M37" s="372"/>
      <c r="N37" s="372"/>
      <c r="O37" s="372"/>
      <c r="P37" s="372"/>
      <c r="Q37" s="373"/>
      <c r="R37" s="364">
        <v>232354</v>
      </c>
      <c r="S37" s="365"/>
      <c r="T37" s="365"/>
      <c r="U37" s="365"/>
      <c r="V37" s="365"/>
      <c r="W37" s="365"/>
      <c r="X37" s="365"/>
      <c r="Y37" s="366"/>
      <c r="Z37" s="367">
        <v>0.8</v>
      </c>
      <c r="AA37" s="367"/>
      <c r="AB37" s="367"/>
      <c r="AC37" s="367"/>
      <c r="AD37" s="368" t="s">
        <v>65</v>
      </c>
      <c r="AE37" s="368"/>
      <c r="AF37" s="368"/>
      <c r="AG37" s="368"/>
      <c r="AH37" s="368"/>
      <c r="AI37" s="368"/>
      <c r="AJ37" s="368"/>
      <c r="AK37" s="368"/>
      <c r="AL37" s="374" t="s">
        <v>65</v>
      </c>
      <c r="AM37" s="375"/>
      <c r="AN37" s="375"/>
      <c r="AO37" s="376"/>
      <c r="AQ37" s="451" t="s">
        <v>264</v>
      </c>
      <c r="AR37" s="452"/>
      <c r="AS37" s="452"/>
      <c r="AT37" s="452"/>
      <c r="AU37" s="452"/>
      <c r="AV37" s="452"/>
      <c r="AW37" s="452"/>
      <c r="AX37" s="452"/>
      <c r="AY37" s="453"/>
      <c r="AZ37" s="364">
        <v>262567</v>
      </c>
      <c r="BA37" s="365"/>
      <c r="BB37" s="365"/>
      <c r="BC37" s="365"/>
      <c r="BD37" s="403"/>
      <c r="BE37" s="403"/>
      <c r="BF37" s="433"/>
      <c r="BG37" s="383" t="s">
        <v>265</v>
      </c>
      <c r="BH37" s="384"/>
      <c r="BI37" s="384"/>
      <c r="BJ37" s="384"/>
      <c r="BK37" s="384"/>
      <c r="BL37" s="384"/>
      <c r="BM37" s="384"/>
      <c r="BN37" s="384"/>
      <c r="BO37" s="384"/>
      <c r="BP37" s="384"/>
      <c r="BQ37" s="384"/>
      <c r="BR37" s="384"/>
      <c r="BS37" s="384"/>
      <c r="BT37" s="384"/>
      <c r="BU37" s="385"/>
      <c r="BV37" s="364">
        <v>262404</v>
      </c>
      <c r="BW37" s="365"/>
      <c r="BX37" s="365"/>
      <c r="BY37" s="365"/>
      <c r="BZ37" s="365"/>
      <c r="CA37" s="365"/>
      <c r="CB37" s="382"/>
      <c r="CD37" s="383" t="s">
        <v>266</v>
      </c>
      <c r="CE37" s="384"/>
      <c r="CF37" s="384"/>
      <c r="CG37" s="384"/>
      <c r="CH37" s="384"/>
      <c r="CI37" s="384"/>
      <c r="CJ37" s="384"/>
      <c r="CK37" s="384"/>
      <c r="CL37" s="384"/>
      <c r="CM37" s="384"/>
      <c r="CN37" s="384"/>
      <c r="CO37" s="384"/>
      <c r="CP37" s="384"/>
      <c r="CQ37" s="385"/>
      <c r="CR37" s="364">
        <v>532271</v>
      </c>
      <c r="CS37" s="403"/>
      <c r="CT37" s="403"/>
      <c r="CU37" s="403"/>
      <c r="CV37" s="403"/>
      <c r="CW37" s="403"/>
      <c r="CX37" s="403"/>
      <c r="CY37" s="404"/>
      <c r="CZ37" s="374">
        <v>1.8</v>
      </c>
      <c r="DA37" s="405"/>
      <c r="DB37" s="405"/>
      <c r="DC37" s="406"/>
      <c r="DD37" s="381">
        <v>532271</v>
      </c>
      <c r="DE37" s="403"/>
      <c r="DF37" s="403"/>
      <c r="DG37" s="403"/>
      <c r="DH37" s="403"/>
      <c r="DI37" s="403"/>
      <c r="DJ37" s="403"/>
      <c r="DK37" s="404"/>
      <c r="DL37" s="381">
        <v>405888</v>
      </c>
      <c r="DM37" s="403"/>
      <c r="DN37" s="403"/>
      <c r="DO37" s="403"/>
      <c r="DP37" s="403"/>
      <c r="DQ37" s="403"/>
      <c r="DR37" s="403"/>
      <c r="DS37" s="403"/>
      <c r="DT37" s="403"/>
      <c r="DU37" s="403"/>
      <c r="DV37" s="404"/>
      <c r="DW37" s="374">
        <v>3.2</v>
      </c>
      <c r="DX37" s="405"/>
      <c r="DY37" s="405"/>
      <c r="DZ37" s="405"/>
      <c r="EA37" s="405"/>
      <c r="EB37" s="405"/>
      <c r="EC37" s="407"/>
    </row>
    <row r="38" spans="2:133" ht="11.25" customHeight="1" x14ac:dyDescent="0.15">
      <c r="B38" s="371" t="s">
        <v>267</v>
      </c>
      <c r="C38" s="372"/>
      <c r="D38" s="372"/>
      <c r="E38" s="372"/>
      <c r="F38" s="372"/>
      <c r="G38" s="372"/>
      <c r="H38" s="372"/>
      <c r="I38" s="372"/>
      <c r="J38" s="372"/>
      <c r="K38" s="372"/>
      <c r="L38" s="372"/>
      <c r="M38" s="372"/>
      <c r="N38" s="372"/>
      <c r="O38" s="372"/>
      <c r="P38" s="372"/>
      <c r="Q38" s="373"/>
      <c r="R38" s="364">
        <v>153458</v>
      </c>
      <c r="S38" s="365"/>
      <c r="T38" s="365"/>
      <c r="U38" s="365"/>
      <c r="V38" s="365"/>
      <c r="W38" s="365"/>
      <c r="X38" s="365"/>
      <c r="Y38" s="366"/>
      <c r="Z38" s="367">
        <v>0.5</v>
      </c>
      <c r="AA38" s="367"/>
      <c r="AB38" s="367"/>
      <c r="AC38" s="367"/>
      <c r="AD38" s="368">
        <v>11558</v>
      </c>
      <c r="AE38" s="368"/>
      <c r="AF38" s="368"/>
      <c r="AG38" s="368"/>
      <c r="AH38" s="368"/>
      <c r="AI38" s="368"/>
      <c r="AJ38" s="368"/>
      <c r="AK38" s="368"/>
      <c r="AL38" s="374">
        <v>0.1</v>
      </c>
      <c r="AM38" s="375"/>
      <c r="AN38" s="375"/>
      <c r="AO38" s="376"/>
      <c r="AQ38" s="451" t="s">
        <v>268</v>
      </c>
      <c r="AR38" s="452"/>
      <c r="AS38" s="452"/>
      <c r="AT38" s="452"/>
      <c r="AU38" s="452"/>
      <c r="AV38" s="452"/>
      <c r="AW38" s="452"/>
      <c r="AX38" s="452"/>
      <c r="AY38" s="453"/>
      <c r="AZ38" s="364">
        <v>134432</v>
      </c>
      <c r="BA38" s="365"/>
      <c r="BB38" s="365"/>
      <c r="BC38" s="365"/>
      <c r="BD38" s="403"/>
      <c r="BE38" s="403"/>
      <c r="BF38" s="433"/>
      <c r="BG38" s="383" t="s">
        <v>269</v>
      </c>
      <c r="BH38" s="384"/>
      <c r="BI38" s="384"/>
      <c r="BJ38" s="384"/>
      <c r="BK38" s="384"/>
      <c r="BL38" s="384"/>
      <c r="BM38" s="384"/>
      <c r="BN38" s="384"/>
      <c r="BO38" s="384"/>
      <c r="BP38" s="384"/>
      <c r="BQ38" s="384"/>
      <c r="BR38" s="384"/>
      <c r="BS38" s="384"/>
      <c r="BT38" s="384"/>
      <c r="BU38" s="385"/>
      <c r="BV38" s="364">
        <v>9313</v>
      </c>
      <c r="BW38" s="365"/>
      <c r="BX38" s="365"/>
      <c r="BY38" s="365"/>
      <c r="BZ38" s="365"/>
      <c r="CA38" s="365"/>
      <c r="CB38" s="382"/>
      <c r="CD38" s="383" t="s">
        <v>270</v>
      </c>
      <c r="CE38" s="384"/>
      <c r="CF38" s="384"/>
      <c r="CG38" s="384"/>
      <c r="CH38" s="384"/>
      <c r="CI38" s="384"/>
      <c r="CJ38" s="384"/>
      <c r="CK38" s="384"/>
      <c r="CL38" s="384"/>
      <c r="CM38" s="384"/>
      <c r="CN38" s="384"/>
      <c r="CO38" s="384"/>
      <c r="CP38" s="384"/>
      <c r="CQ38" s="385"/>
      <c r="CR38" s="364">
        <v>2228598</v>
      </c>
      <c r="CS38" s="365"/>
      <c r="CT38" s="365"/>
      <c r="CU38" s="365"/>
      <c r="CV38" s="365"/>
      <c r="CW38" s="365"/>
      <c r="CX38" s="365"/>
      <c r="CY38" s="366"/>
      <c r="CZ38" s="374">
        <v>7.7</v>
      </c>
      <c r="DA38" s="405"/>
      <c r="DB38" s="405"/>
      <c r="DC38" s="406"/>
      <c r="DD38" s="381">
        <v>1691507</v>
      </c>
      <c r="DE38" s="365"/>
      <c r="DF38" s="365"/>
      <c r="DG38" s="365"/>
      <c r="DH38" s="365"/>
      <c r="DI38" s="365"/>
      <c r="DJ38" s="365"/>
      <c r="DK38" s="366"/>
      <c r="DL38" s="381">
        <v>1530274</v>
      </c>
      <c r="DM38" s="365"/>
      <c r="DN38" s="365"/>
      <c r="DO38" s="365"/>
      <c r="DP38" s="365"/>
      <c r="DQ38" s="365"/>
      <c r="DR38" s="365"/>
      <c r="DS38" s="365"/>
      <c r="DT38" s="365"/>
      <c r="DU38" s="365"/>
      <c r="DV38" s="366"/>
      <c r="DW38" s="374">
        <v>11.9</v>
      </c>
      <c r="DX38" s="405"/>
      <c r="DY38" s="405"/>
      <c r="DZ38" s="405"/>
      <c r="EA38" s="405"/>
      <c r="EB38" s="405"/>
      <c r="EC38" s="407"/>
    </row>
    <row r="39" spans="2:133" ht="11.25" customHeight="1" x14ac:dyDescent="0.15">
      <c r="B39" s="371" t="s">
        <v>271</v>
      </c>
      <c r="C39" s="372"/>
      <c r="D39" s="372"/>
      <c r="E39" s="372"/>
      <c r="F39" s="372"/>
      <c r="G39" s="372"/>
      <c r="H39" s="372"/>
      <c r="I39" s="372"/>
      <c r="J39" s="372"/>
      <c r="K39" s="372"/>
      <c r="L39" s="372"/>
      <c r="M39" s="372"/>
      <c r="N39" s="372"/>
      <c r="O39" s="372"/>
      <c r="P39" s="372"/>
      <c r="Q39" s="373"/>
      <c r="R39" s="364">
        <v>1878602</v>
      </c>
      <c r="S39" s="365"/>
      <c r="T39" s="365"/>
      <c r="U39" s="365"/>
      <c r="V39" s="365"/>
      <c r="W39" s="365"/>
      <c r="X39" s="365"/>
      <c r="Y39" s="366"/>
      <c r="Z39" s="367">
        <v>6.3</v>
      </c>
      <c r="AA39" s="367"/>
      <c r="AB39" s="367"/>
      <c r="AC39" s="367"/>
      <c r="AD39" s="368" t="s">
        <v>65</v>
      </c>
      <c r="AE39" s="368"/>
      <c r="AF39" s="368"/>
      <c r="AG39" s="368"/>
      <c r="AH39" s="368"/>
      <c r="AI39" s="368"/>
      <c r="AJ39" s="368"/>
      <c r="AK39" s="368"/>
      <c r="AL39" s="374" t="s">
        <v>65</v>
      </c>
      <c r="AM39" s="375"/>
      <c r="AN39" s="375"/>
      <c r="AO39" s="376"/>
      <c r="AQ39" s="451" t="s">
        <v>272</v>
      </c>
      <c r="AR39" s="452"/>
      <c r="AS39" s="452"/>
      <c r="AT39" s="452"/>
      <c r="AU39" s="452"/>
      <c r="AV39" s="452"/>
      <c r="AW39" s="452"/>
      <c r="AX39" s="452"/>
      <c r="AY39" s="453"/>
      <c r="AZ39" s="364" t="s">
        <v>65</v>
      </c>
      <c r="BA39" s="365"/>
      <c r="BB39" s="365"/>
      <c r="BC39" s="365"/>
      <c r="BD39" s="403"/>
      <c r="BE39" s="403"/>
      <c r="BF39" s="433"/>
      <c r="BG39" s="383" t="s">
        <v>273</v>
      </c>
      <c r="BH39" s="384"/>
      <c r="BI39" s="384"/>
      <c r="BJ39" s="384"/>
      <c r="BK39" s="384"/>
      <c r="BL39" s="384"/>
      <c r="BM39" s="384"/>
      <c r="BN39" s="384"/>
      <c r="BO39" s="384"/>
      <c r="BP39" s="384"/>
      <c r="BQ39" s="384"/>
      <c r="BR39" s="384"/>
      <c r="BS39" s="384"/>
      <c r="BT39" s="384"/>
      <c r="BU39" s="385"/>
      <c r="BV39" s="364">
        <v>15745</v>
      </c>
      <c r="BW39" s="365"/>
      <c r="BX39" s="365"/>
      <c r="BY39" s="365"/>
      <c r="BZ39" s="365"/>
      <c r="CA39" s="365"/>
      <c r="CB39" s="382"/>
      <c r="CD39" s="383" t="s">
        <v>274</v>
      </c>
      <c r="CE39" s="384"/>
      <c r="CF39" s="384"/>
      <c r="CG39" s="384"/>
      <c r="CH39" s="384"/>
      <c r="CI39" s="384"/>
      <c r="CJ39" s="384"/>
      <c r="CK39" s="384"/>
      <c r="CL39" s="384"/>
      <c r="CM39" s="384"/>
      <c r="CN39" s="384"/>
      <c r="CO39" s="384"/>
      <c r="CP39" s="384"/>
      <c r="CQ39" s="385"/>
      <c r="CR39" s="364">
        <v>2238755</v>
      </c>
      <c r="CS39" s="403"/>
      <c r="CT39" s="403"/>
      <c r="CU39" s="403"/>
      <c r="CV39" s="403"/>
      <c r="CW39" s="403"/>
      <c r="CX39" s="403"/>
      <c r="CY39" s="404"/>
      <c r="CZ39" s="374">
        <v>7.7</v>
      </c>
      <c r="DA39" s="405"/>
      <c r="DB39" s="405"/>
      <c r="DC39" s="406"/>
      <c r="DD39" s="381">
        <v>2108362</v>
      </c>
      <c r="DE39" s="403"/>
      <c r="DF39" s="403"/>
      <c r="DG39" s="403"/>
      <c r="DH39" s="403"/>
      <c r="DI39" s="403"/>
      <c r="DJ39" s="403"/>
      <c r="DK39" s="404"/>
      <c r="DL39" s="381" t="s">
        <v>65</v>
      </c>
      <c r="DM39" s="403"/>
      <c r="DN39" s="403"/>
      <c r="DO39" s="403"/>
      <c r="DP39" s="403"/>
      <c r="DQ39" s="403"/>
      <c r="DR39" s="403"/>
      <c r="DS39" s="403"/>
      <c r="DT39" s="403"/>
      <c r="DU39" s="403"/>
      <c r="DV39" s="404"/>
      <c r="DW39" s="374" t="s">
        <v>65</v>
      </c>
      <c r="DX39" s="405"/>
      <c r="DY39" s="405"/>
      <c r="DZ39" s="405"/>
      <c r="EA39" s="405"/>
      <c r="EB39" s="405"/>
      <c r="EC39" s="407"/>
    </row>
    <row r="40" spans="2:133" ht="11.25" customHeight="1" x14ac:dyDescent="0.15">
      <c r="B40" s="371" t="s">
        <v>275</v>
      </c>
      <c r="C40" s="372"/>
      <c r="D40" s="372"/>
      <c r="E40" s="372"/>
      <c r="F40" s="372"/>
      <c r="G40" s="372"/>
      <c r="H40" s="372"/>
      <c r="I40" s="372"/>
      <c r="J40" s="372"/>
      <c r="K40" s="372"/>
      <c r="L40" s="372"/>
      <c r="M40" s="372"/>
      <c r="N40" s="372"/>
      <c r="O40" s="372"/>
      <c r="P40" s="372"/>
      <c r="Q40" s="373"/>
      <c r="R40" s="364" t="s">
        <v>65</v>
      </c>
      <c r="S40" s="365"/>
      <c r="T40" s="365"/>
      <c r="U40" s="365"/>
      <c r="V40" s="365"/>
      <c r="W40" s="365"/>
      <c r="X40" s="365"/>
      <c r="Y40" s="366"/>
      <c r="Z40" s="367" t="s">
        <v>65</v>
      </c>
      <c r="AA40" s="367"/>
      <c r="AB40" s="367"/>
      <c r="AC40" s="367"/>
      <c r="AD40" s="368" t="s">
        <v>65</v>
      </c>
      <c r="AE40" s="368"/>
      <c r="AF40" s="368"/>
      <c r="AG40" s="368"/>
      <c r="AH40" s="368"/>
      <c r="AI40" s="368"/>
      <c r="AJ40" s="368"/>
      <c r="AK40" s="368"/>
      <c r="AL40" s="374" t="s">
        <v>65</v>
      </c>
      <c r="AM40" s="375"/>
      <c r="AN40" s="375"/>
      <c r="AO40" s="376"/>
      <c r="AQ40" s="451" t="s">
        <v>276</v>
      </c>
      <c r="AR40" s="452"/>
      <c r="AS40" s="452"/>
      <c r="AT40" s="452"/>
      <c r="AU40" s="452"/>
      <c r="AV40" s="452"/>
      <c r="AW40" s="452"/>
      <c r="AX40" s="452"/>
      <c r="AY40" s="453"/>
      <c r="AZ40" s="364" t="s">
        <v>65</v>
      </c>
      <c r="BA40" s="365"/>
      <c r="BB40" s="365"/>
      <c r="BC40" s="365"/>
      <c r="BD40" s="403"/>
      <c r="BE40" s="403"/>
      <c r="BF40" s="433"/>
      <c r="BG40" s="454" t="s">
        <v>277</v>
      </c>
      <c r="BH40" s="455"/>
      <c r="BI40" s="455"/>
      <c r="BJ40" s="455"/>
      <c r="BK40" s="455"/>
      <c r="BL40" s="456"/>
      <c r="BM40" s="384" t="s">
        <v>278</v>
      </c>
      <c r="BN40" s="384"/>
      <c r="BO40" s="384"/>
      <c r="BP40" s="384"/>
      <c r="BQ40" s="384"/>
      <c r="BR40" s="384"/>
      <c r="BS40" s="384"/>
      <c r="BT40" s="384"/>
      <c r="BU40" s="385"/>
      <c r="BV40" s="364">
        <v>74</v>
      </c>
      <c r="BW40" s="365"/>
      <c r="BX40" s="365"/>
      <c r="BY40" s="365"/>
      <c r="BZ40" s="365"/>
      <c r="CA40" s="365"/>
      <c r="CB40" s="382"/>
      <c r="CD40" s="383" t="s">
        <v>279</v>
      </c>
      <c r="CE40" s="384"/>
      <c r="CF40" s="384"/>
      <c r="CG40" s="384"/>
      <c r="CH40" s="384"/>
      <c r="CI40" s="384"/>
      <c r="CJ40" s="384"/>
      <c r="CK40" s="384"/>
      <c r="CL40" s="384"/>
      <c r="CM40" s="384"/>
      <c r="CN40" s="384"/>
      <c r="CO40" s="384"/>
      <c r="CP40" s="384"/>
      <c r="CQ40" s="385"/>
      <c r="CR40" s="364">
        <v>4320</v>
      </c>
      <c r="CS40" s="365"/>
      <c r="CT40" s="365"/>
      <c r="CU40" s="365"/>
      <c r="CV40" s="365"/>
      <c r="CW40" s="365"/>
      <c r="CX40" s="365"/>
      <c r="CY40" s="366"/>
      <c r="CZ40" s="374">
        <v>0</v>
      </c>
      <c r="DA40" s="405"/>
      <c r="DB40" s="405"/>
      <c r="DC40" s="406"/>
      <c r="DD40" s="381">
        <v>780</v>
      </c>
      <c r="DE40" s="365"/>
      <c r="DF40" s="365"/>
      <c r="DG40" s="365"/>
      <c r="DH40" s="365"/>
      <c r="DI40" s="365"/>
      <c r="DJ40" s="365"/>
      <c r="DK40" s="366"/>
      <c r="DL40" s="381" t="s">
        <v>65</v>
      </c>
      <c r="DM40" s="365"/>
      <c r="DN40" s="365"/>
      <c r="DO40" s="365"/>
      <c r="DP40" s="365"/>
      <c r="DQ40" s="365"/>
      <c r="DR40" s="365"/>
      <c r="DS40" s="365"/>
      <c r="DT40" s="365"/>
      <c r="DU40" s="365"/>
      <c r="DV40" s="366"/>
      <c r="DW40" s="374" t="s">
        <v>65</v>
      </c>
      <c r="DX40" s="405"/>
      <c r="DY40" s="405"/>
      <c r="DZ40" s="405"/>
      <c r="EA40" s="405"/>
      <c r="EB40" s="405"/>
      <c r="EC40" s="407"/>
    </row>
    <row r="41" spans="2:133" ht="11.25" customHeight="1" x14ac:dyDescent="0.15">
      <c r="B41" s="371" t="s">
        <v>280</v>
      </c>
      <c r="C41" s="372"/>
      <c r="D41" s="372"/>
      <c r="E41" s="372"/>
      <c r="F41" s="372"/>
      <c r="G41" s="372"/>
      <c r="H41" s="372"/>
      <c r="I41" s="372"/>
      <c r="J41" s="372"/>
      <c r="K41" s="372"/>
      <c r="L41" s="372"/>
      <c r="M41" s="372"/>
      <c r="N41" s="372"/>
      <c r="O41" s="372"/>
      <c r="P41" s="372"/>
      <c r="Q41" s="373"/>
      <c r="R41" s="364">
        <v>538402</v>
      </c>
      <c r="S41" s="365"/>
      <c r="T41" s="365"/>
      <c r="U41" s="365"/>
      <c r="V41" s="365"/>
      <c r="W41" s="365"/>
      <c r="X41" s="365"/>
      <c r="Y41" s="366"/>
      <c r="Z41" s="367">
        <v>1.8</v>
      </c>
      <c r="AA41" s="367"/>
      <c r="AB41" s="367"/>
      <c r="AC41" s="367"/>
      <c r="AD41" s="368" t="s">
        <v>65</v>
      </c>
      <c r="AE41" s="368"/>
      <c r="AF41" s="368"/>
      <c r="AG41" s="368"/>
      <c r="AH41" s="368"/>
      <c r="AI41" s="368"/>
      <c r="AJ41" s="368"/>
      <c r="AK41" s="368"/>
      <c r="AL41" s="374" t="s">
        <v>65</v>
      </c>
      <c r="AM41" s="375"/>
      <c r="AN41" s="375"/>
      <c r="AO41" s="376"/>
      <c r="AQ41" s="451" t="s">
        <v>281</v>
      </c>
      <c r="AR41" s="452"/>
      <c r="AS41" s="452"/>
      <c r="AT41" s="452"/>
      <c r="AU41" s="452"/>
      <c r="AV41" s="452"/>
      <c r="AW41" s="452"/>
      <c r="AX41" s="452"/>
      <c r="AY41" s="453"/>
      <c r="AZ41" s="364">
        <v>794091</v>
      </c>
      <c r="BA41" s="365"/>
      <c r="BB41" s="365"/>
      <c r="BC41" s="365"/>
      <c r="BD41" s="403"/>
      <c r="BE41" s="403"/>
      <c r="BF41" s="433"/>
      <c r="BG41" s="454"/>
      <c r="BH41" s="455"/>
      <c r="BI41" s="455"/>
      <c r="BJ41" s="455"/>
      <c r="BK41" s="455"/>
      <c r="BL41" s="456"/>
      <c r="BM41" s="384" t="s">
        <v>282</v>
      </c>
      <c r="BN41" s="384"/>
      <c r="BO41" s="384"/>
      <c r="BP41" s="384"/>
      <c r="BQ41" s="384"/>
      <c r="BR41" s="384"/>
      <c r="BS41" s="384"/>
      <c r="BT41" s="384"/>
      <c r="BU41" s="385"/>
      <c r="BV41" s="364" t="s">
        <v>65</v>
      </c>
      <c r="BW41" s="365"/>
      <c r="BX41" s="365"/>
      <c r="BY41" s="365"/>
      <c r="BZ41" s="365"/>
      <c r="CA41" s="365"/>
      <c r="CB41" s="382"/>
      <c r="CD41" s="383" t="s">
        <v>283</v>
      </c>
      <c r="CE41" s="384"/>
      <c r="CF41" s="384"/>
      <c r="CG41" s="384"/>
      <c r="CH41" s="384"/>
      <c r="CI41" s="384"/>
      <c r="CJ41" s="384"/>
      <c r="CK41" s="384"/>
      <c r="CL41" s="384"/>
      <c r="CM41" s="384"/>
      <c r="CN41" s="384"/>
      <c r="CO41" s="384"/>
      <c r="CP41" s="384"/>
      <c r="CQ41" s="385"/>
      <c r="CR41" s="364" t="s">
        <v>65</v>
      </c>
      <c r="CS41" s="403"/>
      <c r="CT41" s="403"/>
      <c r="CU41" s="403"/>
      <c r="CV41" s="403"/>
      <c r="CW41" s="403"/>
      <c r="CX41" s="403"/>
      <c r="CY41" s="404"/>
      <c r="CZ41" s="374" t="s">
        <v>65</v>
      </c>
      <c r="DA41" s="405"/>
      <c r="DB41" s="405"/>
      <c r="DC41" s="406"/>
      <c r="DD41" s="381" t="s">
        <v>65</v>
      </c>
      <c r="DE41" s="403"/>
      <c r="DF41" s="403"/>
      <c r="DG41" s="403"/>
      <c r="DH41" s="403"/>
      <c r="DI41" s="403"/>
      <c r="DJ41" s="403"/>
      <c r="DK41" s="404"/>
      <c r="DL41" s="457"/>
      <c r="DM41" s="458"/>
      <c r="DN41" s="458"/>
      <c r="DO41" s="458"/>
      <c r="DP41" s="458"/>
      <c r="DQ41" s="458"/>
      <c r="DR41" s="458"/>
      <c r="DS41" s="458"/>
      <c r="DT41" s="458"/>
      <c r="DU41" s="458"/>
      <c r="DV41" s="459"/>
      <c r="DW41" s="460"/>
      <c r="DX41" s="461"/>
      <c r="DY41" s="461"/>
      <c r="DZ41" s="461"/>
      <c r="EA41" s="461"/>
      <c r="EB41" s="461"/>
      <c r="EC41" s="462"/>
    </row>
    <row r="42" spans="2:133" ht="11.25" customHeight="1" x14ac:dyDescent="0.15">
      <c r="B42" s="409" t="s">
        <v>284</v>
      </c>
      <c r="C42" s="410"/>
      <c r="D42" s="410"/>
      <c r="E42" s="410"/>
      <c r="F42" s="410"/>
      <c r="G42" s="410"/>
      <c r="H42" s="410"/>
      <c r="I42" s="410"/>
      <c r="J42" s="410"/>
      <c r="K42" s="410"/>
      <c r="L42" s="410"/>
      <c r="M42" s="410"/>
      <c r="N42" s="410"/>
      <c r="O42" s="410"/>
      <c r="P42" s="410"/>
      <c r="Q42" s="411"/>
      <c r="R42" s="463">
        <v>29682458</v>
      </c>
      <c r="S42" s="464"/>
      <c r="T42" s="464"/>
      <c r="U42" s="464"/>
      <c r="V42" s="464"/>
      <c r="W42" s="464"/>
      <c r="X42" s="464"/>
      <c r="Y42" s="465"/>
      <c r="Z42" s="466">
        <v>100</v>
      </c>
      <c r="AA42" s="466"/>
      <c r="AB42" s="466"/>
      <c r="AC42" s="466"/>
      <c r="AD42" s="467">
        <v>12331430</v>
      </c>
      <c r="AE42" s="467"/>
      <c r="AF42" s="467"/>
      <c r="AG42" s="467"/>
      <c r="AH42" s="467"/>
      <c r="AI42" s="467"/>
      <c r="AJ42" s="467"/>
      <c r="AK42" s="467"/>
      <c r="AL42" s="468">
        <v>100</v>
      </c>
      <c r="AM42" s="442"/>
      <c r="AN42" s="442"/>
      <c r="AO42" s="469"/>
      <c r="AQ42" s="470" t="s">
        <v>285</v>
      </c>
      <c r="AR42" s="471"/>
      <c r="AS42" s="471"/>
      <c r="AT42" s="471"/>
      <c r="AU42" s="471"/>
      <c r="AV42" s="471"/>
      <c r="AW42" s="471"/>
      <c r="AX42" s="471"/>
      <c r="AY42" s="472"/>
      <c r="AZ42" s="463">
        <v>1408781</v>
      </c>
      <c r="BA42" s="464"/>
      <c r="BB42" s="464"/>
      <c r="BC42" s="464"/>
      <c r="BD42" s="441"/>
      <c r="BE42" s="441"/>
      <c r="BF42" s="443"/>
      <c r="BG42" s="473"/>
      <c r="BH42" s="474"/>
      <c r="BI42" s="474"/>
      <c r="BJ42" s="474"/>
      <c r="BK42" s="474"/>
      <c r="BL42" s="475"/>
      <c r="BM42" s="391" t="s">
        <v>286</v>
      </c>
      <c r="BN42" s="391"/>
      <c r="BO42" s="391"/>
      <c r="BP42" s="391"/>
      <c r="BQ42" s="391"/>
      <c r="BR42" s="391"/>
      <c r="BS42" s="391"/>
      <c r="BT42" s="391"/>
      <c r="BU42" s="392"/>
      <c r="BV42" s="463">
        <v>335</v>
      </c>
      <c r="BW42" s="464"/>
      <c r="BX42" s="464"/>
      <c r="BY42" s="464"/>
      <c r="BZ42" s="464"/>
      <c r="CA42" s="464"/>
      <c r="CB42" s="476"/>
      <c r="CD42" s="371" t="s">
        <v>287</v>
      </c>
      <c r="CE42" s="372"/>
      <c r="CF42" s="372"/>
      <c r="CG42" s="372"/>
      <c r="CH42" s="372"/>
      <c r="CI42" s="372"/>
      <c r="CJ42" s="372"/>
      <c r="CK42" s="372"/>
      <c r="CL42" s="372"/>
      <c r="CM42" s="372"/>
      <c r="CN42" s="372"/>
      <c r="CO42" s="372"/>
      <c r="CP42" s="372"/>
      <c r="CQ42" s="373"/>
      <c r="CR42" s="364">
        <v>3972388</v>
      </c>
      <c r="CS42" s="365"/>
      <c r="CT42" s="365"/>
      <c r="CU42" s="365"/>
      <c r="CV42" s="365"/>
      <c r="CW42" s="365"/>
      <c r="CX42" s="365"/>
      <c r="CY42" s="366"/>
      <c r="CZ42" s="374">
        <v>13.7</v>
      </c>
      <c r="DA42" s="375"/>
      <c r="DB42" s="375"/>
      <c r="DC42" s="386"/>
      <c r="DD42" s="381">
        <v>240707</v>
      </c>
      <c r="DE42" s="365"/>
      <c r="DF42" s="365"/>
      <c r="DG42" s="365"/>
      <c r="DH42" s="365"/>
      <c r="DI42" s="365"/>
      <c r="DJ42" s="365"/>
      <c r="DK42" s="366"/>
      <c r="DL42" s="457"/>
      <c r="DM42" s="458"/>
      <c r="DN42" s="458"/>
      <c r="DO42" s="458"/>
      <c r="DP42" s="458"/>
      <c r="DQ42" s="458"/>
      <c r="DR42" s="458"/>
      <c r="DS42" s="458"/>
      <c r="DT42" s="458"/>
      <c r="DU42" s="458"/>
      <c r="DV42" s="459"/>
      <c r="DW42" s="460"/>
      <c r="DX42" s="461"/>
      <c r="DY42" s="461"/>
      <c r="DZ42" s="461"/>
      <c r="EA42" s="461"/>
      <c r="EB42" s="461"/>
      <c r="EC42" s="462"/>
    </row>
    <row r="43" spans="2:133" ht="11.25" customHeight="1" x14ac:dyDescent="0.15">
      <c r="BV43" s="477"/>
      <c r="BW43" s="477"/>
      <c r="BX43" s="477"/>
      <c r="BY43" s="477"/>
      <c r="BZ43" s="477"/>
      <c r="CA43" s="477"/>
      <c r="CB43" s="477"/>
      <c r="CD43" s="371" t="s">
        <v>288</v>
      </c>
      <c r="CE43" s="372"/>
      <c r="CF43" s="372"/>
      <c r="CG43" s="372"/>
      <c r="CH43" s="372"/>
      <c r="CI43" s="372"/>
      <c r="CJ43" s="372"/>
      <c r="CK43" s="372"/>
      <c r="CL43" s="372"/>
      <c r="CM43" s="372"/>
      <c r="CN43" s="372"/>
      <c r="CO43" s="372"/>
      <c r="CP43" s="372"/>
      <c r="CQ43" s="373"/>
      <c r="CR43" s="364">
        <v>1870</v>
      </c>
      <c r="CS43" s="403"/>
      <c r="CT43" s="403"/>
      <c r="CU43" s="403"/>
      <c r="CV43" s="403"/>
      <c r="CW43" s="403"/>
      <c r="CX43" s="403"/>
      <c r="CY43" s="404"/>
      <c r="CZ43" s="374">
        <v>0</v>
      </c>
      <c r="DA43" s="405"/>
      <c r="DB43" s="405"/>
      <c r="DC43" s="406"/>
      <c r="DD43" s="381">
        <v>1870</v>
      </c>
      <c r="DE43" s="403"/>
      <c r="DF43" s="403"/>
      <c r="DG43" s="403"/>
      <c r="DH43" s="403"/>
      <c r="DI43" s="403"/>
      <c r="DJ43" s="403"/>
      <c r="DK43" s="404"/>
      <c r="DL43" s="457"/>
      <c r="DM43" s="458"/>
      <c r="DN43" s="458"/>
      <c r="DO43" s="458"/>
      <c r="DP43" s="458"/>
      <c r="DQ43" s="458"/>
      <c r="DR43" s="458"/>
      <c r="DS43" s="458"/>
      <c r="DT43" s="458"/>
      <c r="DU43" s="458"/>
      <c r="DV43" s="459"/>
      <c r="DW43" s="460"/>
      <c r="DX43" s="461"/>
      <c r="DY43" s="461"/>
      <c r="DZ43" s="461"/>
      <c r="EA43" s="461"/>
      <c r="EB43" s="461"/>
      <c r="EC43" s="462"/>
    </row>
    <row r="44" spans="2:133" ht="11.25" customHeight="1" x14ac:dyDescent="0.15">
      <c r="CD44" s="478" t="s">
        <v>236</v>
      </c>
      <c r="CE44" s="479"/>
      <c r="CF44" s="371" t="s">
        <v>289</v>
      </c>
      <c r="CG44" s="372"/>
      <c r="CH44" s="372"/>
      <c r="CI44" s="372"/>
      <c r="CJ44" s="372"/>
      <c r="CK44" s="372"/>
      <c r="CL44" s="372"/>
      <c r="CM44" s="372"/>
      <c r="CN44" s="372"/>
      <c r="CO44" s="372"/>
      <c r="CP44" s="372"/>
      <c r="CQ44" s="373"/>
      <c r="CR44" s="364">
        <v>3966672</v>
      </c>
      <c r="CS44" s="365"/>
      <c r="CT44" s="365"/>
      <c r="CU44" s="365"/>
      <c r="CV44" s="365"/>
      <c r="CW44" s="365"/>
      <c r="CX44" s="365"/>
      <c r="CY44" s="366"/>
      <c r="CZ44" s="374">
        <v>13.6</v>
      </c>
      <c r="DA44" s="375"/>
      <c r="DB44" s="375"/>
      <c r="DC44" s="386"/>
      <c r="DD44" s="381">
        <v>238791</v>
      </c>
      <c r="DE44" s="365"/>
      <c r="DF44" s="365"/>
      <c r="DG44" s="365"/>
      <c r="DH44" s="365"/>
      <c r="DI44" s="365"/>
      <c r="DJ44" s="365"/>
      <c r="DK44" s="366"/>
      <c r="DL44" s="457"/>
      <c r="DM44" s="458"/>
      <c r="DN44" s="458"/>
      <c r="DO44" s="458"/>
      <c r="DP44" s="458"/>
      <c r="DQ44" s="458"/>
      <c r="DR44" s="458"/>
      <c r="DS44" s="458"/>
      <c r="DT44" s="458"/>
      <c r="DU44" s="458"/>
      <c r="DV44" s="459"/>
      <c r="DW44" s="460"/>
      <c r="DX44" s="461"/>
      <c r="DY44" s="461"/>
      <c r="DZ44" s="461"/>
      <c r="EA44" s="461"/>
      <c r="EB44" s="461"/>
      <c r="EC44" s="462"/>
    </row>
    <row r="45" spans="2:133" ht="11.25" customHeight="1" x14ac:dyDescent="0.15">
      <c r="CD45" s="480"/>
      <c r="CE45" s="481"/>
      <c r="CF45" s="371" t="s">
        <v>290</v>
      </c>
      <c r="CG45" s="372"/>
      <c r="CH45" s="372"/>
      <c r="CI45" s="372"/>
      <c r="CJ45" s="372"/>
      <c r="CK45" s="372"/>
      <c r="CL45" s="372"/>
      <c r="CM45" s="372"/>
      <c r="CN45" s="372"/>
      <c r="CO45" s="372"/>
      <c r="CP45" s="372"/>
      <c r="CQ45" s="373"/>
      <c r="CR45" s="364">
        <v>3497771</v>
      </c>
      <c r="CS45" s="403"/>
      <c r="CT45" s="403"/>
      <c r="CU45" s="403"/>
      <c r="CV45" s="403"/>
      <c r="CW45" s="403"/>
      <c r="CX45" s="403"/>
      <c r="CY45" s="404"/>
      <c r="CZ45" s="374">
        <v>12</v>
      </c>
      <c r="DA45" s="405"/>
      <c r="DB45" s="405"/>
      <c r="DC45" s="406"/>
      <c r="DD45" s="381">
        <v>75029</v>
      </c>
      <c r="DE45" s="403"/>
      <c r="DF45" s="403"/>
      <c r="DG45" s="403"/>
      <c r="DH45" s="403"/>
      <c r="DI45" s="403"/>
      <c r="DJ45" s="403"/>
      <c r="DK45" s="404"/>
      <c r="DL45" s="457"/>
      <c r="DM45" s="458"/>
      <c r="DN45" s="458"/>
      <c r="DO45" s="458"/>
      <c r="DP45" s="458"/>
      <c r="DQ45" s="458"/>
      <c r="DR45" s="458"/>
      <c r="DS45" s="458"/>
      <c r="DT45" s="458"/>
      <c r="DU45" s="458"/>
      <c r="DV45" s="459"/>
      <c r="DW45" s="460"/>
      <c r="DX45" s="461"/>
      <c r="DY45" s="461"/>
      <c r="DZ45" s="461"/>
      <c r="EA45" s="461"/>
      <c r="EB45" s="461"/>
      <c r="EC45" s="462"/>
    </row>
    <row r="46" spans="2:133" ht="11.25" customHeight="1" x14ac:dyDescent="0.15">
      <c r="B46" s="370" t="s">
        <v>291</v>
      </c>
      <c r="C46" s="370"/>
      <c r="D46" s="370"/>
      <c r="E46" s="370"/>
      <c r="F46" s="370"/>
      <c r="G46" s="370"/>
      <c r="H46" s="370"/>
      <c r="I46" s="370"/>
      <c r="J46" s="370"/>
      <c r="K46" s="370"/>
      <c r="L46" s="370"/>
      <c r="M46" s="370"/>
      <c r="N46" s="370"/>
      <c r="O46" s="370"/>
      <c r="P46" s="370"/>
      <c r="Q46" s="370"/>
      <c r="R46" s="482"/>
      <c r="S46" s="482"/>
      <c r="T46" s="482"/>
      <c r="U46" s="482"/>
      <c r="V46" s="482"/>
      <c r="W46" s="482"/>
      <c r="X46" s="482"/>
      <c r="Y46" s="482"/>
      <c r="Z46" s="482"/>
      <c r="AA46" s="482"/>
      <c r="AB46" s="482"/>
      <c r="AC46" s="482"/>
      <c r="AD46" s="482"/>
      <c r="AE46" s="482"/>
      <c r="AF46" s="482"/>
      <c r="AG46" s="482"/>
      <c r="AH46" s="482"/>
      <c r="AI46" s="482"/>
      <c r="AJ46" s="482"/>
      <c r="AK46" s="482"/>
      <c r="AL46" s="482"/>
      <c r="AM46" s="482"/>
      <c r="AN46" s="482"/>
      <c r="AO46" s="482"/>
      <c r="CD46" s="480"/>
      <c r="CE46" s="481"/>
      <c r="CF46" s="371" t="s">
        <v>292</v>
      </c>
      <c r="CG46" s="372"/>
      <c r="CH46" s="372"/>
      <c r="CI46" s="372"/>
      <c r="CJ46" s="372"/>
      <c r="CK46" s="372"/>
      <c r="CL46" s="372"/>
      <c r="CM46" s="372"/>
      <c r="CN46" s="372"/>
      <c r="CO46" s="372"/>
      <c r="CP46" s="372"/>
      <c r="CQ46" s="373"/>
      <c r="CR46" s="364">
        <v>418538</v>
      </c>
      <c r="CS46" s="365"/>
      <c r="CT46" s="365"/>
      <c r="CU46" s="365"/>
      <c r="CV46" s="365"/>
      <c r="CW46" s="365"/>
      <c r="CX46" s="365"/>
      <c r="CY46" s="366"/>
      <c r="CZ46" s="374">
        <v>1.4</v>
      </c>
      <c r="DA46" s="375"/>
      <c r="DB46" s="375"/>
      <c r="DC46" s="386"/>
      <c r="DD46" s="381">
        <v>127599</v>
      </c>
      <c r="DE46" s="365"/>
      <c r="DF46" s="365"/>
      <c r="DG46" s="365"/>
      <c r="DH46" s="365"/>
      <c r="DI46" s="365"/>
      <c r="DJ46" s="365"/>
      <c r="DK46" s="366"/>
      <c r="DL46" s="457"/>
      <c r="DM46" s="458"/>
      <c r="DN46" s="458"/>
      <c r="DO46" s="458"/>
      <c r="DP46" s="458"/>
      <c r="DQ46" s="458"/>
      <c r="DR46" s="458"/>
      <c r="DS46" s="458"/>
      <c r="DT46" s="458"/>
      <c r="DU46" s="458"/>
      <c r="DV46" s="459"/>
      <c r="DW46" s="460"/>
      <c r="DX46" s="461"/>
      <c r="DY46" s="461"/>
      <c r="DZ46" s="461"/>
      <c r="EA46" s="461"/>
      <c r="EB46" s="461"/>
      <c r="EC46" s="462"/>
    </row>
    <row r="47" spans="2:133" ht="11.25" customHeight="1" x14ac:dyDescent="0.15">
      <c r="B47" s="483" t="s">
        <v>293</v>
      </c>
      <c r="C47" s="370"/>
      <c r="D47" s="370"/>
      <c r="E47" s="370"/>
      <c r="F47" s="370"/>
      <c r="G47" s="370"/>
      <c r="H47" s="370"/>
      <c r="I47" s="370"/>
      <c r="J47" s="370"/>
      <c r="K47" s="370"/>
      <c r="L47" s="370"/>
      <c r="M47" s="370"/>
      <c r="N47" s="370"/>
      <c r="O47" s="370"/>
      <c r="P47" s="370"/>
      <c r="Q47" s="370"/>
      <c r="R47" s="482"/>
      <c r="S47" s="482"/>
      <c r="T47" s="482"/>
      <c r="U47" s="482"/>
      <c r="V47" s="482"/>
      <c r="W47" s="482"/>
      <c r="X47" s="482"/>
      <c r="Y47" s="482"/>
      <c r="Z47" s="482"/>
      <c r="AA47" s="482"/>
      <c r="AB47" s="482"/>
      <c r="AC47" s="482"/>
      <c r="AD47" s="482"/>
      <c r="AE47" s="482"/>
      <c r="AF47" s="482"/>
      <c r="AG47" s="482"/>
      <c r="AH47" s="482"/>
      <c r="AI47" s="482"/>
      <c r="AJ47" s="482"/>
      <c r="AK47" s="482"/>
      <c r="AL47" s="482"/>
      <c r="AM47" s="482"/>
      <c r="AN47" s="482"/>
      <c r="AO47" s="482"/>
      <c r="CD47" s="480"/>
      <c r="CE47" s="481"/>
      <c r="CF47" s="371" t="s">
        <v>294</v>
      </c>
      <c r="CG47" s="372"/>
      <c r="CH47" s="372"/>
      <c r="CI47" s="372"/>
      <c r="CJ47" s="372"/>
      <c r="CK47" s="372"/>
      <c r="CL47" s="372"/>
      <c r="CM47" s="372"/>
      <c r="CN47" s="372"/>
      <c r="CO47" s="372"/>
      <c r="CP47" s="372"/>
      <c r="CQ47" s="373"/>
      <c r="CR47" s="364">
        <v>5716</v>
      </c>
      <c r="CS47" s="403"/>
      <c r="CT47" s="403"/>
      <c r="CU47" s="403"/>
      <c r="CV47" s="403"/>
      <c r="CW47" s="403"/>
      <c r="CX47" s="403"/>
      <c r="CY47" s="404"/>
      <c r="CZ47" s="374">
        <v>0</v>
      </c>
      <c r="DA47" s="405"/>
      <c r="DB47" s="405"/>
      <c r="DC47" s="406"/>
      <c r="DD47" s="381">
        <v>1916</v>
      </c>
      <c r="DE47" s="403"/>
      <c r="DF47" s="403"/>
      <c r="DG47" s="403"/>
      <c r="DH47" s="403"/>
      <c r="DI47" s="403"/>
      <c r="DJ47" s="403"/>
      <c r="DK47" s="404"/>
      <c r="DL47" s="457"/>
      <c r="DM47" s="458"/>
      <c r="DN47" s="458"/>
      <c r="DO47" s="458"/>
      <c r="DP47" s="458"/>
      <c r="DQ47" s="458"/>
      <c r="DR47" s="458"/>
      <c r="DS47" s="458"/>
      <c r="DT47" s="458"/>
      <c r="DU47" s="458"/>
      <c r="DV47" s="459"/>
      <c r="DW47" s="460"/>
      <c r="DX47" s="461"/>
      <c r="DY47" s="461"/>
      <c r="DZ47" s="461"/>
      <c r="EA47" s="461"/>
      <c r="EB47" s="461"/>
      <c r="EC47" s="462"/>
    </row>
    <row r="48" spans="2:133" x14ac:dyDescent="0.15">
      <c r="B48" s="484" t="s">
        <v>295</v>
      </c>
      <c r="CD48" s="485"/>
      <c r="CE48" s="486"/>
      <c r="CF48" s="371" t="s">
        <v>296</v>
      </c>
      <c r="CG48" s="372"/>
      <c r="CH48" s="372"/>
      <c r="CI48" s="372"/>
      <c r="CJ48" s="372"/>
      <c r="CK48" s="372"/>
      <c r="CL48" s="372"/>
      <c r="CM48" s="372"/>
      <c r="CN48" s="372"/>
      <c r="CO48" s="372"/>
      <c r="CP48" s="372"/>
      <c r="CQ48" s="373"/>
      <c r="CR48" s="364" t="s">
        <v>65</v>
      </c>
      <c r="CS48" s="365"/>
      <c r="CT48" s="365"/>
      <c r="CU48" s="365"/>
      <c r="CV48" s="365"/>
      <c r="CW48" s="365"/>
      <c r="CX48" s="365"/>
      <c r="CY48" s="366"/>
      <c r="CZ48" s="374" t="s">
        <v>65</v>
      </c>
      <c r="DA48" s="375"/>
      <c r="DB48" s="375"/>
      <c r="DC48" s="386"/>
      <c r="DD48" s="381" t="s">
        <v>65</v>
      </c>
      <c r="DE48" s="365"/>
      <c r="DF48" s="365"/>
      <c r="DG48" s="365"/>
      <c r="DH48" s="365"/>
      <c r="DI48" s="365"/>
      <c r="DJ48" s="365"/>
      <c r="DK48" s="366"/>
      <c r="DL48" s="457"/>
      <c r="DM48" s="458"/>
      <c r="DN48" s="458"/>
      <c r="DO48" s="458"/>
      <c r="DP48" s="458"/>
      <c r="DQ48" s="458"/>
      <c r="DR48" s="458"/>
      <c r="DS48" s="458"/>
      <c r="DT48" s="458"/>
      <c r="DU48" s="458"/>
      <c r="DV48" s="459"/>
      <c r="DW48" s="460"/>
      <c r="DX48" s="461"/>
      <c r="DY48" s="461"/>
      <c r="DZ48" s="461"/>
      <c r="EA48" s="461"/>
      <c r="EB48" s="461"/>
      <c r="EC48" s="462"/>
    </row>
    <row r="49" spans="82:133" ht="11.25" customHeight="1" x14ac:dyDescent="0.15">
      <c r="CD49" s="409" t="s">
        <v>297</v>
      </c>
      <c r="CE49" s="410"/>
      <c r="CF49" s="410"/>
      <c r="CG49" s="410"/>
      <c r="CH49" s="410"/>
      <c r="CI49" s="410"/>
      <c r="CJ49" s="410"/>
      <c r="CK49" s="410"/>
      <c r="CL49" s="410"/>
      <c r="CM49" s="410"/>
      <c r="CN49" s="410"/>
      <c r="CO49" s="410"/>
      <c r="CP49" s="410"/>
      <c r="CQ49" s="411"/>
      <c r="CR49" s="463">
        <v>29075264</v>
      </c>
      <c r="CS49" s="441"/>
      <c r="CT49" s="441"/>
      <c r="CU49" s="441"/>
      <c r="CV49" s="441"/>
      <c r="CW49" s="441"/>
      <c r="CX49" s="441"/>
      <c r="CY49" s="487"/>
      <c r="CZ49" s="468">
        <v>100</v>
      </c>
      <c r="DA49" s="488"/>
      <c r="DB49" s="488"/>
      <c r="DC49" s="489"/>
      <c r="DD49" s="490">
        <v>15891218</v>
      </c>
      <c r="DE49" s="441"/>
      <c r="DF49" s="441"/>
      <c r="DG49" s="441"/>
      <c r="DH49" s="441"/>
      <c r="DI49" s="441"/>
      <c r="DJ49" s="441"/>
      <c r="DK49" s="487"/>
      <c r="DL49" s="491"/>
      <c r="DM49" s="492"/>
      <c r="DN49" s="492"/>
      <c r="DO49" s="492"/>
      <c r="DP49" s="492"/>
      <c r="DQ49" s="492"/>
      <c r="DR49" s="492"/>
      <c r="DS49" s="492"/>
      <c r="DT49" s="492"/>
      <c r="DU49" s="492"/>
      <c r="DV49" s="493"/>
      <c r="DW49" s="494"/>
      <c r="DX49" s="495"/>
      <c r="DY49" s="495"/>
      <c r="DZ49" s="495"/>
      <c r="EA49" s="495"/>
      <c r="EB49" s="495"/>
      <c r="EC49" s="496"/>
    </row>
  </sheetData>
  <sheetProtection algorithmName="SHA-512" hashValue="ghVur/JZf6pFgkryQn6s1XfwIyE81xpgW2q2dxB1i/v4kLGtM+2W/w0b2x8EMl7h/evP6eEh7ETRX6+thOxNYw==" saltValue="LwUM0zsQKDxbAIaSj34xy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6EAE1-9496-4695-B542-5DCC5CF0683C}">
  <sheetPr>
    <pageSetUpPr fitToPage="1"/>
  </sheetPr>
  <dimension ref="A1:EA136"/>
  <sheetViews>
    <sheetView topLeftCell="A16" zoomScale="70" zoomScaleNormal="25" zoomScaleSheetLayoutView="70" workbookViewId="0">
      <selection activeCell="W22" sqref="W22:BU33"/>
    </sheetView>
  </sheetViews>
  <sheetFormatPr defaultColWidth="0" defaultRowHeight="13.5" zeroHeight="1" x14ac:dyDescent="0.15"/>
  <cols>
    <col min="1" max="130" width="2.75" style="955" customWidth="1"/>
    <col min="131" max="131" width="1.625" style="955" customWidth="1"/>
    <col min="132" max="16384" width="9" style="955" hidden="1"/>
  </cols>
  <sheetData>
    <row r="1" spans="1:131" s="503" customFormat="1" ht="11.25" customHeight="1" thickBot="1" x14ac:dyDescent="0.2">
      <c r="A1" s="498"/>
      <c r="B1" s="498"/>
      <c r="C1" s="498"/>
      <c r="D1" s="498"/>
      <c r="E1" s="498"/>
      <c r="F1" s="498"/>
      <c r="G1" s="498"/>
      <c r="H1" s="498"/>
      <c r="I1" s="498"/>
      <c r="J1" s="498"/>
      <c r="K1" s="498"/>
      <c r="L1" s="498"/>
      <c r="M1" s="498"/>
      <c r="N1" s="499"/>
      <c r="O1" s="499"/>
      <c r="P1" s="499"/>
      <c r="Q1" s="499"/>
      <c r="R1" s="499"/>
      <c r="S1" s="499"/>
      <c r="T1" s="499"/>
      <c r="U1" s="499"/>
      <c r="V1" s="499"/>
      <c r="W1" s="499"/>
      <c r="X1" s="499"/>
      <c r="Y1" s="499"/>
      <c r="Z1" s="499"/>
      <c r="AA1" s="499"/>
      <c r="AB1" s="499"/>
      <c r="AC1" s="499"/>
      <c r="AD1" s="499"/>
      <c r="AE1" s="499"/>
      <c r="AF1" s="499"/>
      <c r="AG1" s="499"/>
      <c r="AH1" s="499"/>
      <c r="AI1" s="499"/>
      <c r="AJ1" s="499"/>
      <c r="AK1" s="499"/>
      <c r="AL1" s="499"/>
      <c r="AM1" s="499"/>
      <c r="AN1" s="499"/>
      <c r="AO1" s="499"/>
      <c r="AP1" s="499"/>
      <c r="AQ1" s="499"/>
      <c r="AR1" s="499"/>
      <c r="AS1" s="499"/>
      <c r="AT1" s="499"/>
      <c r="AU1" s="499"/>
      <c r="AV1" s="499"/>
      <c r="AW1" s="499"/>
      <c r="AX1" s="499"/>
      <c r="AY1" s="499"/>
      <c r="AZ1" s="499"/>
      <c r="BA1" s="499"/>
      <c r="BB1" s="499"/>
      <c r="BC1" s="499"/>
      <c r="BD1" s="499"/>
      <c r="BE1" s="499"/>
      <c r="BF1" s="499"/>
      <c r="BG1" s="499"/>
      <c r="BH1" s="499"/>
      <c r="BI1" s="499"/>
      <c r="BJ1" s="499"/>
      <c r="BK1" s="499"/>
      <c r="BL1" s="499"/>
      <c r="BM1" s="499"/>
      <c r="BN1" s="499"/>
      <c r="BO1" s="499"/>
      <c r="BP1" s="499"/>
      <c r="BQ1" s="499"/>
      <c r="BR1" s="499"/>
      <c r="BS1" s="499"/>
      <c r="BT1" s="499"/>
      <c r="BU1" s="499"/>
      <c r="BV1" s="499"/>
      <c r="BW1" s="499"/>
      <c r="BX1" s="499"/>
      <c r="BY1" s="499"/>
      <c r="BZ1" s="499"/>
      <c r="CA1" s="499"/>
      <c r="CB1" s="499"/>
      <c r="CC1" s="499"/>
      <c r="CD1" s="499"/>
      <c r="CE1" s="499"/>
      <c r="CF1" s="499"/>
      <c r="CG1" s="499"/>
      <c r="CH1" s="499"/>
      <c r="CI1" s="499"/>
      <c r="CJ1" s="499"/>
      <c r="CK1" s="499"/>
      <c r="CL1" s="499"/>
      <c r="CM1" s="499"/>
      <c r="CN1" s="499"/>
      <c r="CO1" s="499"/>
      <c r="CP1" s="499"/>
      <c r="CQ1" s="499"/>
      <c r="CR1" s="499"/>
      <c r="CS1" s="499"/>
      <c r="CT1" s="499"/>
      <c r="CU1" s="499"/>
      <c r="CV1" s="499"/>
      <c r="CW1" s="499"/>
      <c r="CX1" s="499"/>
      <c r="CY1" s="499"/>
      <c r="CZ1" s="499"/>
      <c r="DA1" s="499"/>
      <c r="DB1" s="499"/>
      <c r="DC1" s="499"/>
      <c r="DD1" s="499"/>
      <c r="DE1" s="499"/>
      <c r="DF1" s="499"/>
      <c r="DG1" s="499"/>
      <c r="DH1" s="499"/>
      <c r="DI1" s="499"/>
      <c r="DJ1" s="499"/>
      <c r="DK1" s="499"/>
      <c r="DL1" s="499"/>
      <c r="DM1" s="499"/>
      <c r="DN1" s="499"/>
      <c r="DO1" s="499"/>
      <c r="DP1" s="500"/>
      <c r="DQ1" s="501"/>
      <c r="DR1" s="501"/>
      <c r="DS1" s="501"/>
      <c r="DT1" s="501"/>
      <c r="DU1" s="501"/>
      <c r="DV1" s="501"/>
      <c r="DW1" s="501"/>
      <c r="DX1" s="501"/>
      <c r="DY1" s="501"/>
      <c r="DZ1" s="501"/>
      <c r="EA1" s="502"/>
    </row>
    <row r="2" spans="1:131" s="510" customFormat="1" ht="26.25" customHeight="1" thickBot="1" x14ac:dyDescent="0.2">
      <c r="A2" s="504" t="s">
        <v>298</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505"/>
      <c r="AI2" s="505"/>
      <c r="AJ2" s="505"/>
      <c r="AK2" s="505"/>
      <c r="AL2" s="505"/>
      <c r="AM2" s="505"/>
      <c r="AN2" s="505"/>
      <c r="AO2" s="505"/>
      <c r="AP2" s="505"/>
      <c r="AQ2" s="505"/>
      <c r="AR2" s="505"/>
      <c r="AS2" s="505"/>
      <c r="AT2" s="505"/>
      <c r="AU2" s="505"/>
      <c r="AV2" s="505"/>
      <c r="AW2" s="505"/>
      <c r="AX2" s="505"/>
      <c r="AY2" s="505"/>
      <c r="AZ2" s="505"/>
      <c r="BA2" s="505"/>
      <c r="BB2" s="505"/>
      <c r="BC2" s="505"/>
      <c r="BD2" s="505"/>
      <c r="BE2" s="505"/>
      <c r="BF2" s="505"/>
      <c r="BG2" s="505"/>
      <c r="BH2" s="505"/>
      <c r="BI2" s="505"/>
      <c r="BJ2" s="505"/>
      <c r="BK2" s="505"/>
      <c r="BL2" s="505"/>
      <c r="BM2" s="505"/>
      <c r="BN2" s="505"/>
      <c r="BO2" s="505"/>
      <c r="BP2" s="505"/>
      <c r="BQ2" s="505"/>
      <c r="BR2" s="505"/>
      <c r="BS2" s="505"/>
      <c r="BT2" s="505"/>
      <c r="BU2" s="505"/>
      <c r="BV2" s="505"/>
      <c r="BW2" s="505"/>
      <c r="BX2" s="505"/>
      <c r="BY2" s="505"/>
      <c r="BZ2" s="505"/>
      <c r="CA2" s="505"/>
      <c r="CB2" s="505"/>
      <c r="CC2" s="505"/>
      <c r="CD2" s="505"/>
      <c r="CE2" s="505"/>
      <c r="CF2" s="505"/>
      <c r="CG2" s="505"/>
      <c r="CH2" s="505"/>
      <c r="CI2" s="505"/>
      <c r="CJ2" s="505"/>
      <c r="CK2" s="505"/>
      <c r="CL2" s="505"/>
      <c r="CM2" s="505"/>
      <c r="CN2" s="505"/>
      <c r="CO2" s="505"/>
      <c r="CP2" s="505"/>
      <c r="CQ2" s="505"/>
      <c r="CR2" s="505"/>
      <c r="CS2" s="505"/>
      <c r="CT2" s="505"/>
      <c r="CU2" s="505"/>
      <c r="CV2" s="505"/>
      <c r="CW2" s="505"/>
      <c r="CX2" s="505"/>
      <c r="CY2" s="505"/>
      <c r="CZ2" s="505"/>
      <c r="DA2" s="505"/>
      <c r="DB2" s="505"/>
      <c r="DC2" s="505"/>
      <c r="DD2" s="505"/>
      <c r="DE2" s="505"/>
      <c r="DF2" s="505"/>
      <c r="DG2" s="505"/>
      <c r="DH2" s="505"/>
      <c r="DI2" s="505"/>
      <c r="DJ2" s="506" t="s">
        <v>299</v>
      </c>
      <c r="DK2" s="507"/>
      <c r="DL2" s="507"/>
      <c r="DM2" s="507"/>
      <c r="DN2" s="507"/>
      <c r="DO2" s="508"/>
      <c r="DP2" s="505"/>
      <c r="DQ2" s="506" t="s">
        <v>300</v>
      </c>
      <c r="DR2" s="507"/>
      <c r="DS2" s="507"/>
      <c r="DT2" s="507"/>
      <c r="DU2" s="507"/>
      <c r="DV2" s="507"/>
      <c r="DW2" s="507"/>
      <c r="DX2" s="507"/>
      <c r="DY2" s="507"/>
      <c r="DZ2" s="508"/>
      <c r="EA2" s="509"/>
    </row>
    <row r="3" spans="1:131" s="503" customFormat="1" ht="11.25" customHeight="1" x14ac:dyDescent="0.15">
      <c r="A3" s="499"/>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502"/>
    </row>
    <row r="4" spans="1:131" s="515" customFormat="1" ht="26.25" customHeight="1" thickBot="1" x14ac:dyDescent="0.2">
      <c r="A4" s="511" t="s">
        <v>301</v>
      </c>
      <c r="B4" s="511"/>
      <c r="C4" s="511"/>
      <c r="D4" s="511"/>
      <c r="E4" s="511"/>
      <c r="F4" s="511"/>
      <c r="G4" s="511"/>
      <c r="H4" s="511"/>
      <c r="I4" s="511"/>
      <c r="J4" s="511"/>
      <c r="K4" s="511"/>
      <c r="L4" s="511"/>
      <c r="M4" s="511"/>
      <c r="N4" s="511"/>
      <c r="O4" s="511"/>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11"/>
      <c r="AV4" s="511"/>
      <c r="AW4" s="511"/>
      <c r="AX4" s="511"/>
      <c r="AY4" s="511"/>
      <c r="AZ4" s="512"/>
      <c r="BA4" s="512"/>
      <c r="BB4" s="512"/>
      <c r="BC4" s="512"/>
      <c r="BD4" s="512"/>
      <c r="BE4" s="513"/>
      <c r="BF4" s="513"/>
      <c r="BG4" s="513"/>
      <c r="BH4" s="513"/>
      <c r="BI4" s="513"/>
      <c r="BJ4" s="513"/>
      <c r="BK4" s="513"/>
      <c r="BL4" s="513"/>
      <c r="BM4" s="513"/>
      <c r="BN4" s="513"/>
      <c r="BO4" s="513"/>
      <c r="BP4" s="513"/>
      <c r="BQ4" s="512" t="s">
        <v>302</v>
      </c>
      <c r="BR4" s="512"/>
      <c r="BS4" s="512"/>
      <c r="BT4" s="512"/>
      <c r="BU4" s="512"/>
      <c r="BV4" s="512"/>
      <c r="BW4" s="512"/>
      <c r="BX4" s="512"/>
      <c r="BY4" s="512"/>
      <c r="BZ4" s="512"/>
      <c r="CA4" s="512"/>
      <c r="CB4" s="512"/>
      <c r="CC4" s="512"/>
      <c r="CD4" s="512"/>
      <c r="CE4" s="512"/>
      <c r="CF4" s="512"/>
      <c r="CG4" s="512"/>
      <c r="CH4" s="512"/>
      <c r="CI4" s="512"/>
      <c r="CJ4" s="512"/>
      <c r="CK4" s="512"/>
      <c r="CL4" s="512"/>
      <c r="CM4" s="512"/>
      <c r="CN4" s="512"/>
      <c r="CO4" s="512"/>
      <c r="CP4" s="512"/>
      <c r="CQ4" s="512"/>
      <c r="CR4" s="512"/>
      <c r="CS4" s="512"/>
      <c r="CT4" s="512"/>
      <c r="CU4" s="512"/>
      <c r="CV4" s="512"/>
      <c r="CW4" s="512"/>
      <c r="CX4" s="512"/>
      <c r="CY4" s="512"/>
      <c r="CZ4" s="512"/>
      <c r="DA4" s="512"/>
      <c r="DB4" s="512"/>
      <c r="DC4" s="512"/>
      <c r="DD4" s="512"/>
      <c r="DE4" s="512"/>
      <c r="DF4" s="512"/>
      <c r="DG4" s="512"/>
      <c r="DH4" s="512"/>
      <c r="DI4" s="512"/>
      <c r="DJ4" s="512"/>
      <c r="DK4" s="512"/>
      <c r="DL4" s="512"/>
      <c r="DM4" s="512"/>
      <c r="DN4" s="512"/>
      <c r="DO4" s="512"/>
      <c r="DP4" s="512"/>
      <c r="DQ4" s="512"/>
      <c r="DR4" s="512"/>
      <c r="DS4" s="512"/>
      <c r="DT4" s="512"/>
      <c r="DU4" s="512"/>
      <c r="DV4" s="512"/>
      <c r="DW4" s="512"/>
      <c r="DX4" s="512"/>
      <c r="DY4" s="512"/>
      <c r="DZ4" s="512"/>
      <c r="EA4" s="514"/>
    </row>
    <row r="5" spans="1:131" s="515" customFormat="1" ht="26.25" customHeight="1" x14ac:dyDescent="0.15">
      <c r="A5" s="516" t="s">
        <v>303</v>
      </c>
      <c r="B5" s="517"/>
      <c r="C5" s="517"/>
      <c r="D5" s="517"/>
      <c r="E5" s="517"/>
      <c r="F5" s="517"/>
      <c r="G5" s="517"/>
      <c r="H5" s="517"/>
      <c r="I5" s="517"/>
      <c r="J5" s="517"/>
      <c r="K5" s="517"/>
      <c r="L5" s="517"/>
      <c r="M5" s="517"/>
      <c r="N5" s="517"/>
      <c r="O5" s="517"/>
      <c r="P5" s="518"/>
      <c r="Q5" s="519" t="s">
        <v>304</v>
      </c>
      <c r="R5" s="520"/>
      <c r="S5" s="520"/>
      <c r="T5" s="520"/>
      <c r="U5" s="521"/>
      <c r="V5" s="519" t="s">
        <v>305</v>
      </c>
      <c r="W5" s="520"/>
      <c r="X5" s="520"/>
      <c r="Y5" s="520"/>
      <c r="Z5" s="521"/>
      <c r="AA5" s="519" t="s">
        <v>306</v>
      </c>
      <c r="AB5" s="520"/>
      <c r="AC5" s="520"/>
      <c r="AD5" s="520"/>
      <c r="AE5" s="520"/>
      <c r="AF5" s="522" t="s">
        <v>307</v>
      </c>
      <c r="AG5" s="520"/>
      <c r="AH5" s="520"/>
      <c r="AI5" s="520"/>
      <c r="AJ5" s="523"/>
      <c r="AK5" s="520" t="s">
        <v>308</v>
      </c>
      <c r="AL5" s="520"/>
      <c r="AM5" s="520"/>
      <c r="AN5" s="520"/>
      <c r="AO5" s="521"/>
      <c r="AP5" s="519" t="s">
        <v>309</v>
      </c>
      <c r="AQ5" s="520"/>
      <c r="AR5" s="520"/>
      <c r="AS5" s="520"/>
      <c r="AT5" s="521"/>
      <c r="AU5" s="519" t="s">
        <v>310</v>
      </c>
      <c r="AV5" s="520"/>
      <c r="AW5" s="520"/>
      <c r="AX5" s="520"/>
      <c r="AY5" s="523"/>
      <c r="AZ5" s="524"/>
      <c r="BA5" s="524"/>
      <c r="BB5" s="524"/>
      <c r="BC5" s="524"/>
      <c r="BD5" s="524"/>
      <c r="BE5" s="525"/>
      <c r="BF5" s="525"/>
      <c r="BG5" s="525"/>
      <c r="BH5" s="525"/>
      <c r="BI5" s="525"/>
      <c r="BJ5" s="525"/>
      <c r="BK5" s="525"/>
      <c r="BL5" s="525"/>
      <c r="BM5" s="525"/>
      <c r="BN5" s="525"/>
      <c r="BO5" s="525"/>
      <c r="BP5" s="525"/>
      <c r="BQ5" s="516" t="s">
        <v>311</v>
      </c>
      <c r="BR5" s="517"/>
      <c r="BS5" s="517"/>
      <c r="BT5" s="517"/>
      <c r="BU5" s="517"/>
      <c r="BV5" s="517"/>
      <c r="BW5" s="517"/>
      <c r="BX5" s="517"/>
      <c r="BY5" s="517"/>
      <c r="BZ5" s="517"/>
      <c r="CA5" s="517"/>
      <c r="CB5" s="517"/>
      <c r="CC5" s="517"/>
      <c r="CD5" s="517"/>
      <c r="CE5" s="517"/>
      <c r="CF5" s="517"/>
      <c r="CG5" s="518"/>
      <c r="CH5" s="519" t="s">
        <v>312</v>
      </c>
      <c r="CI5" s="520"/>
      <c r="CJ5" s="520"/>
      <c r="CK5" s="520"/>
      <c r="CL5" s="521"/>
      <c r="CM5" s="519" t="s">
        <v>313</v>
      </c>
      <c r="CN5" s="520"/>
      <c r="CO5" s="520"/>
      <c r="CP5" s="520"/>
      <c r="CQ5" s="521"/>
      <c r="CR5" s="519" t="s">
        <v>314</v>
      </c>
      <c r="CS5" s="520"/>
      <c r="CT5" s="520"/>
      <c r="CU5" s="520"/>
      <c r="CV5" s="521"/>
      <c r="CW5" s="519" t="s">
        <v>315</v>
      </c>
      <c r="CX5" s="520"/>
      <c r="CY5" s="520"/>
      <c r="CZ5" s="520"/>
      <c r="DA5" s="521"/>
      <c r="DB5" s="519" t="s">
        <v>316</v>
      </c>
      <c r="DC5" s="520"/>
      <c r="DD5" s="520"/>
      <c r="DE5" s="520"/>
      <c r="DF5" s="521"/>
      <c r="DG5" s="526" t="s">
        <v>317</v>
      </c>
      <c r="DH5" s="527"/>
      <c r="DI5" s="527"/>
      <c r="DJ5" s="527"/>
      <c r="DK5" s="528"/>
      <c r="DL5" s="526" t="s">
        <v>318</v>
      </c>
      <c r="DM5" s="527"/>
      <c r="DN5" s="527"/>
      <c r="DO5" s="527"/>
      <c r="DP5" s="528"/>
      <c r="DQ5" s="519" t="s">
        <v>319</v>
      </c>
      <c r="DR5" s="520"/>
      <c r="DS5" s="520"/>
      <c r="DT5" s="520"/>
      <c r="DU5" s="521"/>
      <c r="DV5" s="519" t="s">
        <v>310</v>
      </c>
      <c r="DW5" s="520"/>
      <c r="DX5" s="520"/>
      <c r="DY5" s="520"/>
      <c r="DZ5" s="523"/>
      <c r="EA5" s="514"/>
    </row>
    <row r="6" spans="1:131" s="515" customFormat="1" ht="26.25" customHeight="1" thickBot="1" x14ac:dyDescent="0.2">
      <c r="A6" s="529"/>
      <c r="B6" s="530"/>
      <c r="C6" s="530"/>
      <c r="D6" s="530"/>
      <c r="E6" s="530"/>
      <c r="F6" s="530"/>
      <c r="G6" s="530"/>
      <c r="H6" s="530"/>
      <c r="I6" s="530"/>
      <c r="J6" s="530"/>
      <c r="K6" s="530"/>
      <c r="L6" s="530"/>
      <c r="M6" s="530"/>
      <c r="N6" s="530"/>
      <c r="O6" s="530"/>
      <c r="P6" s="531"/>
      <c r="Q6" s="532"/>
      <c r="R6" s="533"/>
      <c r="S6" s="533"/>
      <c r="T6" s="533"/>
      <c r="U6" s="534"/>
      <c r="V6" s="532"/>
      <c r="W6" s="533"/>
      <c r="X6" s="533"/>
      <c r="Y6" s="533"/>
      <c r="Z6" s="534"/>
      <c r="AA6" s="532"/>
      <c r="AB6" s="533"/>
      <c r="AC6" s="533"/>
      <c r="AD6" s="533"/>
      <c r="AE6" s="533"/>
      <c r="AF6" s="535"/>
      <c r="AG6" s="533"/>
      <c r="AH6" s="533"/>
      <c r="AI6" s="533"/>
      <c r="AJ6" s="536"/>
      <c r="AK6" s="533"/>
      <c r="AL6" s="533"/>
      <c r="AM6" s="533"/>
      <c r="AN6" s="533"/>
      <c r="AO6" s="534"/>
      <c r="AP6" s="532"/>
      <c r="AQ6" s="533"/>
      <c r="AR6" s="533"/>
      <c r="AS6" s="533"/>
      <c r="AT6" s="534"/>
      <c r="AU6" s="532"/>
      <c r="AV6" s="533"/>
      <c r="AW6" s="533"/>
      <c r="AX6" s="533"/>
      <c r="AY6" s="536"/>
      <c r="AZ6" s="512"/>
      <c r="BA6" s="512"/>
      <c r="BB6" s="512"/>
      <c r="BC6" s="512"/>
      <c r="BD6" s="512"/>
      <c r="BE6" s="513"/>
      <c r="BF6" s="513"/>
      <c r="BG6" s="513"/>
      <c r="BH6" s="513"/>
      <c r="BI6" s="513"/>
      <c r="BJ6" s="513"/>
      <c r="BK6" s="513"/>
      <c r="BL6" s="513"/>
      <c r="BM6" s="513"/>
      <c r="BN6" s="513"/>
      <c r="BO6" s="513"/>
      <c r="BP6" s="513"/>
      <c r="BQ6" s="529"/>
      <c r="BR6" s="530"/>
      <c r="BS6" s="530"/>
      <c r="BT6" s="530"/>
      <c r="BU6" s="530"/>
      <c r="BV6" s="530"/>
      <c r="BW6" s="530"/>
      <c r="BX6" s="530"/>
      <c r="BY6" s="530"/>
      <c r="BZ6" s="530"/>
      <c r="CA6" s="530"/>
      <c r="CB6" s="530"/>
      <c r="CC6" s="530"/>
      <c r="CD6" s="530"/>
      <c r="CE6" s="530"/>
      <c r="CF6" s="530"/>
      <c r="CG6" s="531"/>
      <c r="CH6" s="532"/>
      <c r="CI6" s="533"/>
      <c r="CJ6" s="533"/>
      <c r="CK6" s="533"/>
      <c r="CL6" s="534"/>
      <c r="CM6" s="532"/>
      <c r="CN6" s="533"/>
      <c r="CO6" s="533"/>
      <c r="CP6" s="533"/>
      <c r="CQ6" s="534"/>
      <c r="CR6" s="532"/>
      <c r="CS6" s="533"/>
      <c r="CT6" s="533"/>
      <c r="CU6" s="533"/>
      <c r="CV6" s="534"/>
      <c r="CW6" s="532"/>
      <c r="CX6" s="533"/>
      <c r="CY6" s="533"/>
      <c r="CZ6" s="533"/>
      <c r="DA6" s="534"/>
      <c r="DB6" s="532"/>
      <c r="DC6" s="533"/>
      <c r="DD6" s="533"/>
      <c r="DE6" s="533"/>
      <c r="DF6" s="534"/>
      <c r="DG6" s="537"/>
      <c r="DH6" s="538"/>
      <c r="DI6" s="538"/>
      <c r="DJ6" s="538"/>
      <c r="DK6" s="539"/>
      <c r="DL6" s="537"/>
      <c r="DM6" s="538"/>
      <c r="DN6" s="538"/>
      <c r="DO6" s="538"/>
      <c r="DP6" s="539"/>
      <c r="DQ6" s="532"/>
      <c r="DR6" s="533"/>
      <c r="DS6" s="533"/>
      <c r="DT6" s="533"/>
      <c r="DU6" s="534"/>
      <c r="DV6" s="532"/>
      <c r="DW6" s="533"/>
      <c r="DX6" s="533"/>
      <c r="DY6" s="533"/>
      <c r="DZ6" s="536"/>
      <c r="EA6" s="514"/>
    </row>
    <row r="7" spans="1:131" s="515" customFormat="1" ht="26.25" customHeight="1" thickTop="1" x14ac:dyDescent="0.15">
      <c r="A7" s="540">
        <v>1</v>
      </c>
      <c r="B7" s="541" t="s">
        <v>320</v>
      </c>
      <c r="C7" s="542"/>
      <c r="D7" s="542"/>
      <c r="E7" s="542"/>
      <c r="F7" s="542"/>
      <c r="G7" s="542"/>
      <c r="H7" s="542"/>
      <c r="I7" s="542"/>
      <c r="J7" s="542"/>
      <c r="K7" s="542"/>
      <c r="L7" s="542"/>
      <c r="M7" s="542"/>
      <c r="N7" s="542"/>
      <c r="O7" s="542"/>
      <c r="P7" s="543"/>
      <c r="Q7" s="544">
        <v>29663</v>
      </c>
      <c r="R7" s="545"/>
      <c r="S7" s="545"/>
      <c r="T7" s="545"/>
      <c r="U7" s="545"/>
      <c r="V7" s="545">
        <v>29062</v>
      </c>
      <c r="W7" s="545"/>
      <c r="X7" s="545"/>
      <c r="Y7" s="545"/>
      <c r="Z7" s="545"/>
      <c r="AA7" s="545">
        <v>601</v>
      </c>
      <c r="AB7" s="545"/>
      <c r="AC7" s="545"/>
      <c r="AD7" s="545"/>
      <c r="AE7" s="546"/>
      <c r="AF7" s="547">
        <v>487</v>
      </c>
      <c r="AG7" s="548"/>
      <c r="AH7" s="548"/>
      <c r="AI7" s="548"/>
      <c r="AJ7" s="549"/>
      <c r="AK7" s="550">
        <v>450231</v>
      </c>
      <c r="AL7" s="551"/>
      <c r="AM7" s="551"/>
      <c r="AN7" s="551"/>
      <c r="AO7" s="551"/>
      <c r="AP7" s="551">
        <v>18417</v>
      </c>
      <c r="AQ7" s="551"/>
      <c r="AR7" s="551"/>
      <c r="AS7" s="551"/>
      <c r="AT7" s="551"/>
      <c r="AU7" s="552"/>
      <c r="AV7" s="552"/>
      <c r="AW7" s="552"/>
      <c r="AX7" s="552"/>
      <c r="AY7" s="553"/>
      <c r="AZ7" s="512"/>
      <c r="BA7" s="512"/>
      <c r="BB7" s="512"/>
      <c r="BC7" s="512"/>
      <c r="BD7" s="512"/>
      <c r="BE7" s="513"/>
      <c r="BF7" s="513"/>
      <c r="BG7" s="513"/>
      <c r="BH7" s="513"/>
      <c r="BI7" s="513"/>
      <c r="BJ7" s="513"/>
      <c r="BK7" s="513"/>
      <c r="BL7" s="513"/>
      <c r="BM7" s="513"/>
      <c r="BN7" s="513"/>
      <c r="BO7" s="513"/>
      <c r="BP7" s="513"/>
      <c r="BQ7" s="554">
        <v>1</v>
      </c>
      <c r="BR7" s="555" t="s">
        <v>321</v>
      </c>
      <c r="BS7" s="556" t="s">
        <v>322</v>
      </c>
      <c r="BT7" s="557"/>
      <c r="BU7" s="557"/>
      <c r="BV7" s="557"/>
      <c r="BW7" s="557"/>
      <c r="BX7" s="557"/>
      <c r="BY7" s="557"/>
      <c r="BZ7" s="557"/>
      <c r="CA7" s="557"/>
      <c r="CB7" s="557"/>
      <c r="CC7" s="557"/>
      <c r="CD7" s="557"/>
      <c r="CE7" s="557"/>
      <c r="CF7" s="557"/>
      <c r="CG7" s="558"/>
      <c r="CH7" s="559">
        <v>-1859</v>
      </c>
      <c r="CI7" s="560"/>
      <c r="CJ7" s="560"/>
      <c r="CK7" s="560"/>
      <c r="CL7" s="561"/>
      <c r="CM7" s="559">
        <v>3899</v>
      </c>
      <c r="CN7" s="560"/>
      <c r="CO7" s="560"/>
      <c r="CP7" s="560"/>
      <c r="CQ7" s="561"/>
      <c r="CR7" s="559">
        <v>10</v>
      </c>
      <c r="CS7" s="560"/>
      <c r="CT7" s="560"/>
      <c r="CU7" s="560"/>
      <c r="CV7" s="561"/>
      <c r="CW7" s="559" t="s">
        <v>323</v>
      </c>
      <c r="CX7" s="560"/>
      <c r="CY7" s="560"/>
      <c r="CZ7" s="560"/>
      <c r="DA7" s="561"/>
      <c r="DB7" s="559" t="s">
        <v>323</v>
      </c>
      <c r="DC7" s="560"/>
      <c r="DD7" s="560"/>
      <c r="DE7" s="560"/>
      <c r="DF7" s="561"/>
      <c r="DG7" s="559" t="s">
        <v>323</v>
      </c>
      <c r="DH7" s="560"/>
      <c r="DI7" s="560"/>
      <c r="DJ7" s="560"/>
      <c r="DK7" s="561"/>
      <c r="DL7" s="559" t="s">
        <v>323</v>
      </c>
      <c r="DM7" s="560"/>
      <c r="DN7" s="560"/>
      <c r="DO7" s="560"/>
      <c r="DP7" s="561"/>
      <c r="DQ7" s="559" t="s">
        <v>323</v>
      </c>
      <c r="DR7" s="560"/>
      <c r="DS7" s="560"/>
      <c r="DT7" s="560"/>
      <c r="DU7" s="561"/>
      <c r="DV7" s="562"/>
      <c r="DW7" s="563"/>
      <c r="DX7" s="563"/>
      <c r="DY7" s="563"/>
      <c r="DZ7" s="564"/>
      <c r="EA7" s="514"/>
    </row>
    <row r="8" spans="1:131" s="515" customFormat="1" ht="26.25" customHeight="1" x14ac:dyDescent="0.15">
      <c r="A8" s="565">
        <v>2</v>
      </c>
      <c r="B8" s="566" t="s">
        <v>324</v>
      </c>
      <c r="C8" s="567"/>
      <c r="D8" s="567"/>
      <c r="E8" s="567"/>
      <c r="F8" s="567"/>
      <c r="G8" s="567"/>
      <c r="H8" s="567"/>
      <c r="I8" s="567"/>
      <c r="J8" s="567"/>
      <c r="K8" s="567"/>
      <c r="L8" s="567"/>
      <c r="M8" s="567"/>
      <c r="N8" s="567"/>
      <c r="O8" s="567"/>
      <c r="P8" s="568"/>
      <c r="Q8" s="569">
        <v>19</v>
      </c>
      <c r="R8" s="570"/>
      <c r="S8" s="570"/>
      <c r="T8" s="570"/>
      <c r="U8" s="570"/>
      <c r="V8" s="570">
        <v>13</v>
      </c>
      <c r="W8" s="570"/>
      <c r="X8" s="570"/>
      <c r="Y8" s="570"/>
      <c r="Z8" s="570"/>
      <c r="AA8" s="570">
        <v>6</v>
      </c>
      <c r="AB8" s="570"/>
      <c r="AC8" s="570"/>
      <c r="AD8" s="570"/>
      <c r="AE8" s="571"/>
      <c r="AF8" s="572">
        <v>6</v>
      </c>
      <c r="AG8" s="573"/>
      <c r="AH8" s="573"/>
      <c r="AI8" s="573"/>
      <c r="AJ8" s="574"/>
      <c r="AK8" s="575" t="s">
        <v>323</v>
      </c>
      <c r="AL8" s="576"/>
      <c r="AM8" s="576"/>
      <c r="AN8" s="576"/>
      <c r="AO8" s="576"/>
      <c r="AP8" s="576" t="s">
        <v>323</v>
      </c>
      <c r="AQ8" s="576"/>
      <c r="AR8" s="576"/>
      <c r="AS8" s="576"/>
      <c r="AT8" s="576"/>
      <c r="AU8" s="577"/>
      <c r="AV8" s="577"/>
      <c r="AW8" s="577"/>
      <c r="AX8" s="577"/>
      <c r="AY8" s="578"/>
      <c r="AZ8" s="512"/>
      <c r="BA8" s="512"/>
      <c r="BB8" s="512"/>
      <c r="BC8" s="512"/>
      <c r="BD8" s="512"/>
      <c r="BE8" s="513"/>
      <c r="BF8" s="513"/>
      <c r="BG8" s="513"/>
      <c r="BH8" s="513"/>
      <c r="BI8" s="513"/>
      <c r="BJ8" s="513"/>
      <c r="BK8" s="513"/>
      <c r="BL8" s="513"/>
      <c r="BM8" s="513"/>
      <c r="BN8" s="513"/>
      <c r="BO8" s="513"/>
      <c r="BP8" s="513"/>
      <c r="BQ8" s="579">
        <v>2</v>
      </c>
      <c r="BR8" s="580"/>
      <c r="BS8" s="581"/>
      <c r="BT8" s="582"/>
      <c r="BU8" s="582"/>
      <c r="BV8" s="582"/>
      <c r="BW8" s="582"/>
      <c r="BX8" s="582"/>
      <c r="BY8" s="582"/>
      <c r="BZ8" s="582"/>
      <c r="CA8" s="582"/>
      <c r="CB8" s="582"/>
      <c r="CC8" s="582"/>
      <c r="CD8" s="582"/>
      <c r="CE8" s="582"/>
      <c r="CF8" s="582"/>
      <c r="CG8" s="583"/>
      <c r="CH8" s="584"/>
      <c r="CI8" s="585"/>
      <c r="CJ8" s="585"/>
      <c r="CK8" s="585"/>
      <c r="CL8" s="586"/>
      <c r="CM8" s="584"/>
      <c r="CN8" s="585"/>
      <c r="CO8" s="585"/>
      <c r="CP8" s="585"/>
      <c r="CQ8" s="586"/>
      <c r="CR8" s="584"/>
      <c r="CS8" s="585"/>
      <c r="CT8" s="585"/>
      <c r="CU8" s="585"/>
      <c r="CV8" s="586"/>
      <c r="CW8" s="584"/>
      <c r="CX8" s="585"/>
      <c r="CY8" s="585"/>
      <c r="CZ8" s="585"/>
      <c r="DA8" s="586"/>
      <c r="DB8" s="584"/>
      <c r="DC8" s="585"/>
      <c r="DD8" s="585"/>
      <c r="DE8" s="585"/>
      <c r="DF8" s="586"/>
      <c r="DG8" s="584"/>
      <c r="DH8" s="585"/>
      <c r="DI8" s="585"/>
      <c r="DJ8" s="585"/>
      <c r="DK8" s="586"/>
      <c r="DL8" s="584"/>
      <c r="DM8" s="585"/>
      <c r="DN8" s="585"/>
      <c r="DO8" s="585"/>
      <c r="DP8" s="586"/>
      <c r="DQ8" s="584"/>
      <c r="DR8" s="585"/>
      <c r="DS8" s="585"/>
      <c r="DT8" s="585"/>
      <c r="DU8" s="586"/>
      <c r="DV8" s="587"/>
      <c r="DW8" s="588"/>
      <c r="DX8" s="588"/>
      <c r="DY8" s="588"/>
      <c r="DZ8" s="589"/>
      <c r="EA8" s="514"/>
    </row>
    <row r="9" spans="1:131" s="515" customFormat="1" ht="26.25" customHeight="1" x14ac:dyDescent="0.15">
      <c r="A9" s="565">
        <v>3</v>
      </c>
      <c r="B9" s="566" t="s">
        <v>325</v>
      </c>
      <c r="C9" s="567"/>
      <c r="D9" s="567"/>
      <c r="E9" s="567"/>
      <c r="F9" s="567"/>
      <c r="G9" s="567"/>
      <c r="H9" s="567"/>
      <c r="I9" s="567"/>
      <c r="J9" s="567"/>
      <c r="K9" s="567"/>
      <c r="L9" s="567"/>
      <c r="M9" s="567"/>
      <c r="N9" s="567"/>
      <c r="O9" s="567"/>
      <c r="P9" s="568"/>
      <c r="Q9" s="569">
        <v>14</v>
      </c>
      <c r="R9" s="570"/>
      <c r="S9" s="570"/>
      <c r="T9" s="570"/>
      <c r="U9" s="570"/>
      <c r="V9" s="570">
        <v>14</v>
      </c>
      <c r="W9" s="570"/>
      <c r="X9" s="570"/>
      <c r="Y9" s="570"/>
      <c r="Z9" s="570"/>
      <c r="AA9" s="570">
        <v>0</v>
      </c>
      <c r="AB9" s="570"/>
      <c r="AC9" s="570"/>
      <c r="AD9" s="570"/>
      <c r="AE9" s="571"/>
      <c r="AF9" s="572">
        <v>0</v>
      </c>
      <c r="AG9" s="573"/>
      <c r="AH9" s="573"/>
      <c r="AI9" s="573"/>
      <c r="AJ9" s="574"/>
      <c r="AK9" s="575" t="s">
        <v>323</v>
      </c>
      <c r="AL9" s="576"/>
      <c r="AM9" s="576"/>
      <c r="AN9" s="576"/>
      <c r="AO9" s="576"/>
      <c r="AP9" s="576" t="s">
        <v>323</v>
      </c>
      <c r="AQ9" s="576"/>
      <c r="AR9" s="576"/>
      <c r="AS9" s="576"/>
      <c r="AT9" s="576"/>
      <c r="AU9" s="577"/>
      <c r="AV9" s="577"/>
      <c r="AW9" s="577"/>
      <c r="AX9" s="577"/>
      <c r="AY9" s="578"/>
      <c r="AZ9" s="512"/>
      <c r="BA9" s="512"/>
      <c r="BB9" s="512"/>
      <c r="BC9" s="512"/>
      <c r="BD9" s="512"/>
      <c r="BE9" s="513"/>
      <c r="BF9" s="513"/>
      <c r="BG9" s="513"/>
      <c r="BH9" s="513"/>
      <c r="BI9" s="513"/>
      <c r="BJ9" s="513"/>
      <c r="BK9" s="513"/>
      <c r="BL9" s="513"/>
      <c r="BM9" s="513"/>
      <c r="BN9" s="513"/>
      <c r="BO9" s="513"/>
      <c r="BP9" s="513"/>
      <c r="BQ9" s="579">
        <v>3</v>
      </c>
      <c r="BR9" s="580"/>
      <c r="BS9" s="581"/>
      <c r="BT9" s="582"/>
      <c r="BU9" s="582"/>
      <c r="BV9" s="582"/>
      <c r="BW9" s="582"/>
      <c r="BX9" s="582"/>
      <c r="BY9" s="582"/>
      <c r="BZ9" s="582"/>
      <c r="CA9" s="582"/>
      <c r="CB9" s="582"/>
      <c r="CC9" s="582"/>
      <c r="CD9" s="582"/>
      <c r="CE9" s="582"/>
      <c r="CF9" s="582"/>
      <c r="CG9" s="583"/>
      <c r="CH9" s="584"/>
      <c r="CI9" s="585"/>
      <c r="CJ9" s="585"/>
      <c r="CK9" s="585"/>
      <c r="CL9" s="586"/>
      <c r="CM9" s="584"/>
      <c r="CN9" s="585"/>
      <c r="CO9" s="585"/>
      <c r="CP9" s="585"/>
      <c r="CQ9" s="586"/>
      <c r="CR9" s="584"/>
      <c r="CS9" s="585"/>
      <c r="CT9" s="585"/>
      <c r="CU9" s="585"/>
      <c r="CV9" s="586"/>
      <c r="CW9" s="584"/>
      <c r="CX9" s="585"/>
      <c r="CY9" s="585"/>
      <c r="CZ9" s="585"/>
      <c r="DA9" s="586"/>
      <c r="DB9" s="584"/>
      <c r="DC9" s="585"/>
      <c r="DD9" s="585"/>
      <c r="DE9" s="585"/>
      <c r="DF9" s="586"/>
      <c r="DG9" s="584"/>
      <c r="DH9" s="585"/>
      <c r="DI9" s="585"/>
      <c r="DJ9" s="585"/>
      <c r="DK9" s="586"/>
      <c r="DL9" s="584"/>
      <c r="DM9" s="585"/>
      <c r="DN9" s="585"/>
      <c r="DO9" s="585"/>
      <c r="DP9" s="586"/>
      <c r="DQ9" s="584"/>
      <c r="DR9" s="585"/>
      <c r="DS9" s="585"/>
      <c r="DT9" s="585"/>
      <c r="DU9" s="586"/>
      <c r="DV9" s="587"/>
      <c r="DW9" s="588"/>
      <c r="DX9" s="588"/>
      <c r="DY9" s="588"/>
      <c r="DZ9" s="589"/>
      <c r="EA9" s="514"/>
    </row>
    <row r="10" spans="1:131" s="515" customFormat="1" ht="26.25" customHeight="1" x14ac:dyDescent="0.15">
      <c r="A10" s="565">
        <v>4</v>
      </c>
      <c r="B10" s="566"/>
      <c r="C10" s="567"/>
      <c r="D10" s="567"/>
      <c r="E10" s="567"/>
      <c r="F10" s="567"/>
      <c r="G10" s="567"/>
      <c r="H10" s="567"/>
      <c r="I10" s="567"/>
      <c r="J10" s="567"/>
      <c r="K10" s="567"/>
      <c r="L10" s="567"/>
      <c r="M10" s="567"/>
      <c r="N10" s="567"/>
      <c r="O10" s="567"/>
      <c r="P10" s="568"/>
      <c r="Q10" s="569"/>
      <c r="R10" s="570"/>
      <c r="S10" s="570"/>
      <c r="T10" s="570"/>
      <c r="U10" s="570"/>
      <c r="V10" s="570"/>
      <c r="W10" s="570"/>
      <c r="X10" s="570"/>
      <c r="Y10" s="570"/>
      <c r="Z10" s="570"/>
      <c r="AA10" s="570"/>
      <c r="AB10" s="570"/>
      <c r="AC10" s="570"/>
      <c r="AD10" s="570"/>
      <c r="AE10" s="571"/>
      <c r="AF10" s="572"/>
      <c r="AG10" s="573"/>
      <c r="AH10" s="573"/>
      <c r="AI10" s="573"/>
      <c r="AJ10" s="574"/>
      <c r="AK10" s="575"/>
      <c r="AL10" s="576"/>
      <c r="AM10" s="576"/>
      <c r="AN10" s="576"/>
      <c r="AO10" s="576"/>
      <c r="AP10" s="576"/>
      <c r="AQ10" s="576"/>
      <c r="AR10" s="576"/>
      <c r="AS10" s="576"/>
      <c r="AT10" s="576"/>
      <c r="AU10" s="577"/>
      <c r="AV10" s="577"/>
      <c r="AW10" s="577"/>
      <c r="AX10" s="577"/>
      <c r="AY10" s="578"/>
      <c r="AZ10" s="512"/>
      <c r="BA10" s="512"/>
      <c r="BB10" s="512"/>
      <c r="BC10" s="512"/>
      <c r="BD10" s="512"/>
      <c r="BE10" s="513"/>
      <c r="BF10" s="513"/>
      <c r="BG10" s="513"/>
      <c r="BH10" s="513"/>
      <c r="BI10" s="513"/>
      <c r="BJ10" s="513"/>
      <c r="BK10" s="513"/>
      <c r="BL10" s="513"/>
      <c r="BM10" s="513"/>
      <c r="BN10" s="513"/>
      <c r="BO10" s="513"/>
      <c r="BP10" s="513"/>
      <c r="BQ10" s="579">
        <v>4</v>
      </c>
      <c r="BR10" s="580"/>
      <c r="BS10" s="581"/>
      <c r="BT10" s="582"/>
      <c r="BU10" s="582"/>
      <c r="BV10" s="582"/>
      <c r="BW10" s="582"/>
      <c r="BX10" s="582"/>
      <c r="BY10" s="582"/>
      <c r="BZ10" s="582"/>
      <c r="CA10" s="582"/>
      <c r="CB10" s="582"/>
      <c r="CC10" s="582"/>
      <c r="CD10" s="582"/>
      <c r="CE10" s="582"/>
      <c r="CF10" s="582"/>
      <c r="CG10" s="583"/>
      <c r="CH10" s="584"/>
      <c r="CI10" s="585"/>
      <c r="CJ10" s="585"/>
      <c r="CK10" s="585"/>
      <c r="CL10" s="586"/>
      <c r="CM10" s="584"/>
      <c r="CN10" s="585"/>
      <c r="CO10" s="585"/>
      <c r="CP10" s="585"/>
      <c r="CQ10" s="586"/>
      <c r="CR10" s="584"/>
      <c r="CS10" s="585"/>
      <c r="CT10" s="585"/>
      <c r="CU10" s="585"/>
      <c r="CV10" s="586"/>
      <c r="CW10" s="584"/>
      <c r="CX10" s="585"/>
      <c r="CY10" s="585"/>
      <c r="CZ10" s="585"/>
      <c r="DA10" s="586"/>
      <c r="DB10" s="584"/>
      <c r="DC10" s="585"/>
      <c r="DD10" s="585"/>
      <c r="DE10" s="585"/>
      <c r="DF10" s="586"/>
      <c r="DG10" s="584"/>
      <c r="DH10" s="585"/>
      <c r="DI10" s="585"/>
      <c r="DJ10" s="585"/>
      <c r="DK10" s="586"/>
      <c r="DL10" s="584"/>
      <c r="DM10" s="585"/>
      <c r="DN10" s="585"/>
      <c r="DO10" s="585"/>
      <c r="DP10" s="586"/>
      <c r="DQ10" s="584"/>
      <c r="DR10" s="585"/>
      <c r="DS10" s="585"/>
      <c r="DT10" s="585"/>
      <c r="DU10" s="586"/>
      <c r="DV10" s="587"/>
      <c r="DW10" s="588"/>
      <c r="DX10" s="588"/>
      <c r="DY10" s="588"/>
      <c r="DZ10" s="589"/>
      <c r="EA10" s="514"/>
    </row>
    <row r="11" spans="1:131" s="515" customFormat="1" ht="26.25" customHeight="1" x14ac:dyDescent="0.15">
      <c r="A11" s="565">
        <v>5</v>
      </c>
      <c r="B11" s="566"/>
      <c r="C11" s="567"/>
      <c r="D11" s="567"/>
      <c r="E11" s="567"/>
      <c r="F11" s="567"/>
      <c r="G11" s="567"/>
      <c r="H11" s="567"/>
      <c r="I11" s="567"/>
      <c r="J11" s="567"/>
      <c r="K11" s="567"/>
      <c r="L11" s="567"/>
      <c r="M11" s="567"/>
      <c r="N11" s="567"/>
      <c r="O11" s="567"/>
      <c r="P11" s="568"/>
      <c r="Q11" s="569"/>
      <c r="R11" s="570"/>
      <c r="S11" s="570"/>
      <c r="T11" s="570"/>
      <c r="U11" s="570"/>
      <c r="V11" s="570"/>
      <c r="W11" s="570"/>
      <c r="X11" s="570"/>
      <c r="Y11" s="570"/>
      <c r="Z11" s="570"/>
      <c r="AA11" s="570"/>
      <c r="AB11" s="570"/>
      <c r="AC11" s="570"/>
      <c r="AD11" s="570"/>
      <c r="AE11" s="571"/>
      <c r="AF11" s="572"/>
      <c r="AG11" s="573"/>
      <c r="AH11" s="573"/>
      <c r="AI11" s="573"/>
      <c r="AJ11" s="574"/>
      <c r="AK11" s="575"/>
      <c r="AL11" s="576"/>
      <c r="AM11" s="576"/>
      <c r="AN11" s="576"/>
      <c r="AO11" s="576"/>
      <c r="AP11" s="576"/>
      <c r="AQ11" s="576"/>
      <c r="AR11" s="576"/>
      <c r="AS11" s="576"/>
      <c r="AT11" s="576"/>
      <c r="AU11" s="577"/>
      <c r="AV11" s="577"/>
      <c r="AW11" s="577"/>
      <c r="AX11" s="577"/>
      <c r="AY11" s="578"/>
      <c r="AZ11" s="512"/>
      <c r="BA11" s="512"/>
      <c r="BB11" s="512"/>
      <c r="BC11" s="512"/>
      <c r="BD11" s="512"/>
      <c r="BE11" s="513"/>
      <c r="BF11" s="513"/>
      <c r="BG11" s="513"/>
      <c r="BH11" s="513"/>
      <c r="BI11" s="513"/>
      <c r="BJ11" s="513"/>
      <c r="BK11" s="513"/>
      <c r="BL11" s="513"/>
      <c r="BM11" s="513"/>
      <c r="BN11" s="513"/>
      <c r="BO11" s="513"/>
      <c r="BP11" s="513"/>
      <c r="BQ11" s="579">
        <v>5</v>
      </c>
      <c r="BR11" s="580"/>
      <c r="BS11" s="581"/>
      <c r="BT11" s="582"/>
      <c r="BU11" s="582"/>
      <c r="BV11" s="582"/>
      <c r="BW11" s="582"/>
      <c r="BX11" s="582"/>
      <c r="BY11" s="582"/>
      <c r="BZ11" s="582"/>
      <c r="CA11" s="582"/>
      <c r="CB11" s="582"/>
      <c r="CC11" s="582"/>
      <c r="CD11" s="582"/>
      <c r="CE11" s="582"/>
      <c r="CF11" s="582"/>
      <c r="CG11" s="583"/>
      <c r="CH11" s="584"/>
      <c r="CI11" s="585"/>
      <c r="CJ11" s="585"/>
      <c r="CK11" s="585"/>
      <c r="CL11" s="586"/>
      <c r="CM11" s="584"/>
      <c r="CN11" s="585"/>
      <c r="CO11" s="585"/>
      <c r="CP11" s="585"/>
      <c r="CQ11" s="586"/>
      <c r="CR11" s="584"/>
      <c r="CS11" s="585"/>
      <c r="CT11" s="585"/>
      <c r="CU11" s="585"/>
      <c r="CV11" s="586"/>
      <c r="CW11" s="584"/>
      <c r="CX11" s="585"/>
      <c r="CY11" s="585"/>
      <c r="CZ11" s="585"/>
      <c r="DA11" s="586"/>
      <c r="DB11" s="584"/>
      <c r="DC11" s="585"/>
      <c r="DD11" s="585"/>
      <c r="DE11" s="585"/>
      <c r="DF11" s="586"/>
      <c r="DG11" s="584"/>
      <c r="DH11" s="585"/>
      <c r="DI11" s="585"/>
      <c r="DJ11" s="585"/>
      <c r="DK11" s="586"/>
      <c r="DL11" s="584"/>
      <c r="DM11" s="585"/>
      <c r="DN11" s="585"/>
      <c r="DO11" s="585"/>
      <c r="DP11" s="586"/>
      <c r="DQ11" s="584"/>
      <c r="DR11" s="585"/>
      <c r="DS11" s="585"/>
      <c r="DT11" s="585"/>
      <c r="DU11" s="586"/>
      <c r="DV11" s="587"/>
      <c r="DW11" s="588"/>
      <c r="DX11" s="588"/>
      <c r="DY11" s="588"/>
      <c r="DZ11" s="589"/>
      <c r="EA11" s="514"/>
    </row>
    <row r="12" spans="1:131" s="515" customFormat="1" ht="26.25" customHeight="1" x14ac:dyDescent="0.15">
      <c r="A12" s="565">
        <v>6</v>
      </c>
      <c r="B12" s="566"/>
      <c r="C12" s="567"/>
      <c r="D12" s="567"/>
      <c r="E12" s="567"/>
      <c r="F12" s="567"/>
      <c r="G12" s="567"/>
      <c r="H12" s="567"/>
      <c r="I12" s="567"/>
      <c r="J12" s="567"/>
      <c r="K12" s="567"/>
      <c r="L12" s="567"/>
      <c r="M12" s="567"/>
      <c r="N12" s="567"/>
      <c r="O12" s="567"/>
      <c r="P12" s="568"/>
      <c r="Q12" s="569"/>
      <c r="R12" s="570"/>
      <c r="S12" s="570"/>
      <c r="T12" s="570"/>
      <c r="U12" s="570"/>
      <c r="V12" s="570"/>
      <c r="W12" s="570"/>
      <c r="X12" s="570"/>
      <c r="Y12" s="570"/>
      <c r="Z12" s="570"/>
      <c r="AA12" s="570"/>
      <c r="AB12" s="570"/>
      <c r="AC12" s="570"/>
      <c r="AD12" s="570"/>
      <c r="AE12" s="571"/>
      <c r="AF12" s="572"/>
      <c r="AG12" s="573"/>
      <c r="AH12" s="573"/>
      <c r="AI12" s="573"/>
      <c r="AJ12" s="574"/>
      <c r="AK12" s="575"/>
      <c r="AL12" s="576"/>
      <c r="AM12" s="576"/>
      <c r="AN12" s="576"/>
      <c r="AO12" s="576"/>
      <c r="AP12" s="576"/>
      <c r="AQ12" s="576"/>
      <c r="AR12" s="576"/>
      <c r="AS12" s="576"/>
      <c r="AT12" s="576"/>
      <c r="AU12" s="577"/>
      <c r="AV12" s="577"/>
      <c r="AW12" s="577"/>
      <c r="AX12" s="577"/>
      <c r="AY12" s="578"/>
      <c r="AZ12" s="512"/>
      <c r="BA12" s="512"/>
      <c r="BB12" s="512"/>
      <c r="BC12" s="512"/>
      <c r="BD12" s="512"/>
      <c r="BE12" s="513"/>
      <c r="BF12" s="513"/>
      <c r="BG12" s="513"/>
      <c r="BH12" s="513"/>
      <c r="BI12" s="513"/>
      <c r="BJ12" s="513"/>
      <c r="BK12" s="513"/>
      <c r="BL12" s="513"/>
      <c r="BM12" s="513"/>
      <c r="BN12" s="513"/>
      <c r="BO12" s="513"/>
      <c r="BP12" s="513"/>
      <c r="BQ12" s="579">
        <v>6</v>
      </c>
      <c r="BR12" s="580"/>
      <c r="BS12" s="581"/>
      <c r="BT12" s="582"/>
      <c r="BU12" s="582"/>
      <c r="BV12" s="582"/>
      <c r="BW12" s="582"/>
      <c r="BX12" s="582"/>
      <c r="BY12" s="582"/>
      <c r="BZ12" s="582"/>
      <c r="CA12" s="582"/>
      <c r="CB12" s="582"/>
      <c r="CC12" s="582"/>
      <c r="CD12" s="582"/>
      <c r="CE12" s="582"/>
      <c r="CF12" s="582"/>
      <c r="CG12" s="583"/>
      <c r="CH12" s="584"/>
      <c r="CI12" s="585"/>
      <c r="CJ12" s="585"/>
      <c r="CK12" s="585"/>
      <c r="CL12" s="586"/>
      <c r="CM12" s="584"/>
      <c r="CN12" s="585"/>
      <c r="CO12" s="585"/>
      <c r="CP12" s="585"/>
      <c r="CQ12" s="586"/>
      <c r="CR12" s="584"/>
      <c r="CS12" s="585"/>
      <c r="CT12" s="585"/>
      <c r="CU12" s="585"/>
      <c r="CV12" s="586"/>
      <c r="CW12" s="584"/>
      <c r="CX12" s="585"/>
      <c r="CY12" s="585"/>
      <c r="CZ12" s="585"/>
      <c r="DA12" s="586"/>
      <c r="DB12" s="584"/>
      <c r="DC12" s="585"/>
      <c r="DD12" s="585"/>
      <c r="DE12" s="585"/>
      <c r="DF12" s="586"/>
      <c r="DG12" s="584"/>
      <c r="DH12" s="585"/>
      <c r="DI12" s="585"/>
      <c r="DJ12" s="585"/>
      <c r="DK12" s="586"/>
      <c r="DL12" s="584"/>
      <c r="DM12" s="585"/>
      <c r="DN12" s="585"/>
      <c r="DO12" s="585"/>
      <c r="DP12" s="586"/>
      <c r="DQ12" s="584"/>
      <c r="DR12" s="585"/>
      <c r="DS12" s="585"/>
      <c r="DT12" s="585"/>
      <c r="DU12" s="586"/>
      <c r="DV12" s="587"/>
      <c r="DW12" s="588"/>
      <c r="DX12" s="588"/>
      <c r="DY12" s="588"/>
      <c r="DZ12" s="589"/>
      <c r="EA12" s="514"/>
    </row>
    <row r="13" spans="1:131" s="515" customFormat="1" ht="26.25" customHeight="1" x14ac:dyDescent="0.15">
      <c r="A13" s="565">
        <v>7</v>
      </c>
      <c r="B13" s="566"/>
      <c r="C13" s="567"/>
      <c r="D13" s="567"/>
      <c r="E13" s="567"/>
      <c r="F13" s="567"/>
      <c r="G13" s="567"/>
      <c r="H13" s="567"/>
      <c r="I13" s="567"/>
      <c r="J13" s="567"/>
      <c r="K13" s="567"/>
      <c r="L13" s="567"/>
      <c r="M13" s="567"/>
      <c r="N13" s="567"/>
      <c r="O13" s="567"/>
      <c r="P13" s="568"/>
      <c r="Q13" s="569"/>
      <c r="R13" s="570"/>
      <c r="S13" s="570"/>
      <c r="T13" s="570"/>
      <c r="U13" s="570"/>
      <c r="V13" s="570"/>
      <c r="W13" s="570"/>
      <c r="X13" s="570"/>
      <c r="Y13" s="570"/>
      <c r="Z13" s="570"/>
      <c r="AA13" s="570"/>
      <c r="AB13" s="570"/>
      <c r="AC13" s="570"/>
      <c r="AD13" s="570"/>
      <c r="AE13" s="571"/>
      <c r="AF13" s="572"/>
      <c r="AG13" s="573"/>
      <c r="AH13" s="573"/>
      <c r="AI13" s="573"/>
      <c r="AJ13" s="574"/>
      <c r="AK13" s="575"/>
      <c r="AL13" s="576"/>
      <c r="AM13" s="576"/>
      <c r="AN13" s="576"/>
      <c r="AO13" s="576"/>
      <c r="AP13" s="576"/>
      <c r="AQ13" s="576"/>
      <c r="AR13" s="576"/>
      <c r="AS13" s="576"/>
      <c r="AT13" s="576"/>
      <c r="AU13" s="577"/>
      <c r="AV13" s="577"/>
      <c r="AW13" s="577"/>
      <c r="AX13" s="577"/>
      <c r="AY13" s="578"/>
      <c r="AZ13" s="512"/>
      <c r="BA13" s="512"/>
      <c r="BB13" s="512"/>
      <c r="BC13" s="512"/>
      <c r="BD13" s="512"/>
      <c r="BE13" s="513"/>
      <c r="BF13" s="513"/>
      <c r="BG13" s="513"/>
      <c r="BH13" s="513"/>
      <c r="BI13" s="513"/>
      <c r="BJ13" s="513"/>
      <c r="BK13" s="513"/>
      <c r="BL13" s="513"/>
      <c r="BM13" s="513"/>
      <c r="BN13" s="513"/>
      <c r="BO13" s="513"/>
      <c r="BP13" s="513"/>
      <c r="BQ13" s="579">
        <v>7</v>
      </c>
      <c r="BR13" s="580"/>
      <c r="BS13" s="581"/>
      <c r="BT13" s="582"/>
      <c r="BU13" s="582"/>
      <c r="BV13" s="582"/>
      <c r="BW13" s="582"/>
      <c r="BX13" s="582"/>
      <c r="BY13" s="582"/>
      <c r="BZ13" s="582"/>
      <c r="CA13" s="582"/>
      <c r="CB13" s="582"/>
      <c r="CC13" s="582"/>
      <c r="CD13" s="582"/>
      <c r="CE13" s="582"/>
      <c r="CF13" s="582"/>
      <c r="CG13" s="583"/>
      <c r="CH13" s="584"/>
      <c r="CI13" s="585"/>
      <c r="CJ13" s="585"/>
      <c r="CK13" s="585"/>
      <c r="CL13" s="586"/>
      <c r="CM13" s="584"/>
      <c r="CN13" s="585"/>
      <c r="CO13" s="585"/>
      <c r="CP13" s="585"/>
      <c r="CQ13" s="586"/>
      <c r="CR13" s="584"/>
      <c r="CS13" s="585"/>
      <c r="CT13" s="585"/>
      <c r="CU13" s="585"/>
      <c r="CV13" s="586"/>
      <c r="CW13" s="584"/>
      <c r="CX13" s="585"/>
      <c r="CY13" s="585"/>
      <c r="CZ13" s="585"/>
      <c r="DA13" s="586"/>
      <c r="DB13" s="584"/>
      <c r="DC13" s="585"/>
      <c r="DD13" s="585"/>
      <c r="DE13" s="585"/>
      <c r="DF13" s="586"/>
      <c r="DG13" s="584"/>
      <c r="DH13" s="585"/>
      <c r="DI13" s="585"/>
      <c r="DJ13" s="585"/>
      <c r="DK13" s="586"/>
      <c r="DL13" s="584"/>
      <c r="DM13" s="585"/>
      <c r="DN13" s="585"/>
      <c r="DO13" s="585"/>
      <c r="DP13" s="586"/>
      <c r="DQ13" s="584"/>
      <c r="DR13" s="585"/>
      <c r="DS13" s="585"/>
      <c r="DT13" s="585"/>
      <c r="DU13" s="586"/>
      <c r="DV13" s="587"/>
      <c r="DW13" s="588"/>
      <c r="DX13" s="588"/>
      <c r="DY13" s="588"/>
      <c r="DZ13" s="589"/>
      <c r="EA13" s="514"/>
    </row>
    <row r="14" spans="1:131" s="515" customFormat="1" ht="26.25" customHeight="1" x14ac:dyDescent="0.15">
      <c r="A14" s="565">
        <v>8</v>
      </c>
      <c r="B14" s="566"/>
      <c r="C14" s="567"/>
      <c r="D14" s="567"/>
      <c r="E14" s="567"/>
      <c r="F14" s="567"/>
      <c r="G14" s="567"/>
      <c r="H14" s="567"/>
      <c r="I14" s="567"/>
      <c r="J14" s="567"/>
      <c r="K14" s="567"/>
      <c r="L14" s="567"/>
      <c r="M14" s="567"/>
      <c r="N14" s="567"/>
      <c r="O14" s="567"/>
      <c r="P14" s="568"/>
      <c r="Q14" s="569"/>
      <c r="R14" s="570"/>
      <c r="S14" s="570"/>
      <c r="T14" s="570"/>
      <c r="U14" s="570"/>
      <c r="V14" s="570"/>
      <c r="W14" s="570"/>
      <c r="X14" s="570"/>
      <c r="Y14" s="570"/>
      <c r="Z14" s="570"/>
      <c r="AA14" s="570"/>
      <c r="AB14" s="570"/>
      <c r="AC14" s="570"/>
      <c r="AD14" s="570"/>
      <c r="AE14" s="571"/>
      <c r="AF14" s="572"/>
      <c r="AG14" s="573"/>
      <c r="AH14" s="573"/>
      <c r="AI14" s="573"/>
      <c r="AJ14" s="574"/>
      <c r="AK14" s="575"/>
      <c r="AL14" s="576"/>
      <c r="AM14" s="576"/>
      <c r="AN14" s="576"/>
      <c r="AO14" s="576"/>
      <c r="AP14" s="576"/>
      <c r="AQ14" s="576"/>
      <c r="AR14" s="576"/>
      <c r="AS14" s="576"/>
      <c r="AT14" s="576"/>
      <c r="AU14" s="577"/>
      <c r="AV14" s="577"/>
      <c r="AW14" s="577"/>
      <c r="AX14" s="577"/>
      <c r="AY14" s="578"/>
      <c r="AZ14" s="512"/>
      <c r="BA14" s="512"/>
      <c r="BB14" s="512"/>
      <c r="BC14" s="512"/>
      <c r="BD14" s="512"/>
      <c r="BE14" s="513"/>
      <c r="BF14" s="513"/>
      <c r="BG14" s="513"/>
      <c r="BH14" s="513"/>
      <c r="BI14" s="513"/>
      <c r="BJ14" s="513"/>
      <c r="BK14" s="513"/>
      <c r="BL14" s="513"/>
      <c r="BM14" s="513"/>
      <c r="BN14" s="513"/>
      <c r="BO14" s="513"/>
      <c r="BP14" s="513"/>
      <c r="BQ14" s="579">
        <v>8</v>
      </c>
      <c r="BR14" s="580"/>
      <c r="BS14" s="581"/>
      <c r="BT14" s="582"/>
      <c r="BU14" s="582"/>
      <c r="BV14" s="582"/>
      <c r="BW14" s="582"/>
      <c r="BX14" s="582"/>
      <c r="BY14" s="582"/>
      <c r="BZ14" s="582"/>
      <c r="CA14" s="582"/>
      <c r="CB14" s="582"/>
      <c r="CC14" s="582"/>
      <c r="CD14" s="582"/>
      <c r="CE14" s="582"/>
      <c r="CF14" s="582"/>
      <c r="CG14" s="583"/>
      <c r="CH14" s="584"/>
      <c r="CI14" s="585"/>
      <c r="CJ14" s="585"/>
      <c r="CK14" s="585"/>
      <c r="CL14" s="586"/>
      <c r="CM14" s="584"/>
      <c r="CN14" s="585"/>
      <c r="CO14" s="585"/>
      <c r="CP14" s="585"/>
      <c r="CQ14" s="586"/>
      <c r="CR14" s="584"/>
      <c r="CS14" s="585"/>
      <c r="CT14" s="585"/>
      <c r="CU14" s="585"/>
      <c r="CV14" s="586"/>
      <c r="CW14" s="584"/>
      <c r="CX14" s="585"/>
      <c r="CY14" s="585"/>
      <c r="CZ14" s="585"/>
      <c r="DA14" s="586"/>
      <c r="DB14" s="584"/>
      <c r="DC14" s="585"/>
      <c r="DD14" s="585"/>
      <c r="DE14" s="585"/>
      <c r="DF14" s="586"/>
      <c r="DG14" s="584"/>
      <c r="DH14" s="585"/>
      <c r="DI14" s="585"/>
      <c r="DJ14" s="585"/>
      <c r="DK14" s="586"/>
      <c r="DL14" s="584"/>
      <c r="DM14" s="585"/>
      <c r="DN14" s="585"/>
      <c r="DO14" s="585"/>
      <c r="DP14" s="586"/>
      <c r="DQ14" s="584"/>
      <c r="DR14" s="585"/>
      <c r="DS14" s="585"/>
      <c r="DT14" s="585"/>
      <c r="DU14" s="586"/>
      <c r="DV14" s="587"/>
      <c r="DW14" s="588"/>
      <c r="DX14" s="588"/>
      <c r="DY14" s="588"/>
      <c r="DZ14" s="589"/>
      <c r="EA14" s="514"/>
    </row>
    <row r="15" spans="1:131" s="515" customFormat="1" ht="26.25" customHeight="1" x14ac:dyDescent="0.15">
      <c r="A15" s="565">
        <v>9</v>
      </c>
      <c r="B15" s="566"/>
      <c r="C15" s="567"/>
      <c r="D15" s="567"/>
      <c r="E15" s="567"/>
      <c r="F15" s="567"/>
      <c r="G15" s="567"/>
      <c r="H15" s="567"/>
      <c r="I15" s="567"/>
      <c r="J15" s="567"/>
      <c r="K15" s="567"/>
      <c r="L15" s="567"/>
      <c r="M15" s="567"/>
      <c r="N15" s="567"/>
      <c r="O15" s="567"/>
      <c r="P15" s="568"/>
      <c r="Q15" s="569"/>
      <c r="R15" s="570"/>
      <c r="S15" s="570"/>
      <c r="T15" s="570"/>
      <c r="U15" s="570"/>
      <c r="V15" s="570"/>
      <c r="W15" s="570"/>
      <c r="X15" s="570"/>
      <c r="Y15" s="570"/>
      <c r="Z15" s="570"/>
      <c r="AA15" s="570"/>
      <c r="AB15" s="570"/>
      <c r="AC15" s="570"/>
      <c r="AD15" s="570"/>
      <c r="AE15" s="571"/>
      <c r="AF15" s="572"/>
      <c r="AG15" s="573"/>
      <c r="AH15" s="573"/>
      <c r="AI15" s="573"/>
      <c r="AJ15" s="574"/>
      <c r="AK15" s="575"/>
      <c r="AL15" s="576"/>
      <c r="AM15" s="576"/>
      <c r="AN15" s="576"/>
      <c r="AO15" s="576"/>
      <c r="AP15" s="576"/>
      <c r="AQ15" s="576"/>
      <c r="AR15" s="576"/>
      <c r="AS15" s="576"/>
      <c r="AT15" s="576"/>
      <c r="AU15" s="577"/>
      <c r="AV15" s="577"/>
      <c r="AW15" s="577"/>
      <c r="AX15" s="577"/>
      <c r="AY15" s="578"/>
      <c r="AZ15" s="512"/>
      <c r="BA15" s="512"/>
      <c r="BB15" s="512"/>
      <c r="BC15" s="512"/>
      <c r="BD15" s="512"/>
      <c r="BE15" s="513"/>
      <c r="BF15" s="513"/>
      <c r="BG15" s="513"/>
      <c r="BH15" s="513"/>
      <c r="BI15" s="513"/>
      <c r="BJ15" s="513"/>
      <c r="BK15" s="513"/>
      <c r="BL15" s="513"/>
      <c r="BM15" s="513"/>
      <c r="BN15" s="513"/>
      <c r="BO15" s="513"/>
      <c r="BP15" s="513"/>
      <c r="BQ15" s="579">
        <v>9</v>
      </c>
      <c r="BR15" s="580"/>
      <c r="BS15" s="581"/>
      <c r="BT15" s="582"/>
      <c r="BU15" s="582"/>
      <c r="BV15" s="582"/>
      <c r="BW15" s="582"/>
      <c r="BX15" s="582"/>
      <c r="BY15" s="582"/>
      <c r="BZ15" s="582"/>
      <c r="CA15" s="582"/>
      <c r="CB15" s="582"/>
      <c r="CC15" s="582"/>
      <c r="CD15" s="582"/>
      <c r="CE15" s="582"/>
      <c r="CF15" s="582"/>
      <c r="CG15" s="583"/>
      <c r="CH15" s="584"/>
      <c r="CI15" s="585"/>
      <c r="CJ15" s="585"/>
      <c r="CK15" s="585"/>
      <c r="CL15" s="586"/>
      <c r="CM15" s="584"/>
      <c r="CN15" s="585"/>
      <c r="CO15" s="585"/>
      <c r="CP15" s="585"/>
      <c r="CQ15" s="586"/>
      <c r="CR15" s="584"/>
      <c r="CS15" s="585"/>
      <c r="CT15" s="585"/>
      <c r="CU15" s="585"/>
      <c r="CV15" s="586"/>
      <c r="CW15" s="584"/>
      <c r="CX15" s="585"/>
      <c r="CY15" s="585"/>
      <c r="CZ15" s="585"/>
      <c r="DA15" s="586"/>
      <c r="DB15" s="584"/>
      <c r="DC15" s="585"/>
      <c r="DD15" s="585"/>
      <c r="DE15" s="585"/>
      <c r="DF15" s="586"/>
      <c r="DG15" s="584"/>
      <c r="DH15" s="585"/>
      <c r="DI15" s="585"/>
      <c r="DJ15" s="585"/>
      <c r="DK15" s="586"/>
      <c r="DL15" s="584"/>
      <c r="DM15" s="585"/>
      <c r="DN15" s="585"/>
      <c r="DO15" s="585"/>
      <c r="DP15" s="586"/>
      <c r="DQ15" s="584"/>
      <c r="DR15" s="585"/>
      <c r="DS15" s="585"/>
      <c r="DT15" s="585"/>
      <c r="DU15" s="586"/>
      <c r="DV15" s="587"/>
      <c r="DW15" s="588"/>
      <c r="DX15" s="588"/>
      <c r="DY15" s="588"/>
      <c r="DZ15" s="589"/>
      <c r="EA15" s="514"/>
    </row>
    <row r="16" spans="1:131" s="515" customFormat="1" ht="26.25" customHeight="1" x14ac:dyDescent="0.15">
      <c r="A16" s="565">
        <v>10</v>
      </c>
      <c r="B16" s="566"/>
      <c r="C16" s="567"/>
      <c r="D16" s="567"/>
      <c r="E16" s="567"/>
      <c r="F16" s="567"/>
      <c r="G16" s="567"/>
      <c r="H16" s="567"/>
      <c r="I16" s="567"/>
      <c r="J16" s="567"/>
      <c r="K16" s="567"/>
      <c r="L16" s="567"/>
      <c r="M16" s="567"/>
      <c r="N16" s="567"/>
      <c r="O16" s="567"/>
      <c r="P16" s="568"/>
      <c r="Q16" s="569"/>
      <c r="R16" s="570"/>
      <c r="S16" s="570"/>
      <c r="T16" s="570"/>
      <c r="U16" s="570"/>
      <c r="V16" s="570"/>
      <c r="W16" s="570"/>
      <c r="X16" s="570"/>
      <c r="Y16" s="570"/>
      <c r="Z16" s="570"/>
      <c r="AA16" s="570"/>
      <c r="AB16" s="570"/>
      <c r="AC16" s="570"/>
      <c r="AD16" s="570"/>
      <c r="AE16" s="571"/>
      <c r="AF16" s="572"/>
      <c r="AG16" s="573"/>
      <c r="AH16" s="573"/>
      <c r="AI16" s="573"/>
      <c r="AJ16" s="574"/>
      <c r="AK16" s="575"/>
      <c r="AL16" s="576"/>
      <c r="AM16" s="576"/>
      <c r="AN16" s="576"/>
      <c r="AO16" s="576"/>
      <c r="AP16" s="576"/>
      <c r="AQ16" s="576"/>
      <c r="AR16" s="576"/>
      <c r="AS16" s="576"/>
      <c r="AT16" s="576"/>
      <c r="AU16" s="577"/>
      <c r="AV16" s="577"/>
      <c r="AW16" s="577"/>
      <c r="AX16" s="577"/>
      <c r="AY16" s="578"/>
      <c r="AZ16" s="512"/>
      <c r="BA16" s="512"/>
      <c r="BB16" s="512"/>
      <c r="BC16" s="512"/>
      <c r="BD16" s="512"/>
      <c r="BE16" s="513"/>
      <c r="BF16" s="513"/>
      <c r="BG16" s="513"/>
      <c r="BH16" s="513"/>
      <c r="BI16" s="513"/>
      <c r="BJ16" s="513"/>
      <c r="BK16" s="513"/>
      <c r="BL16" s="513"/>
      <c r="BM16" s="513"/>
      <c r="BN16" s="513"/>
      <c r="BO16" s="513"/>
      <c r="BP16" s="513"/>
      <c r="BQ16" s="579">
        <v>10</v>
      </c>
      <c r="BR16" s="580"/>
      <c r="BS16" s="581"/>
      <c r="BT16" s="582"/>
      <c r="BU16" s="582"/>
      <c r="BV16" s="582"/>
      <c r="BW16" s="582"/>
      <c r="BX16" s="582"/>
      <c r="BY16" s="582"/>
      <c r="BZ16" s="582"/>
      <c r="CA16" s="582"/>
      <c r="CB16" s="582"/>
      <c r="CC16" s="582"/>
      <c r="CD16" s="582"/>
      <c r="CE16" s="582"/>
      <c r="CF16" s="582"/>
      <c r="CG16" s="583"/>
      <c r="CH16" s="584"/>
      <c r="CI16" s="585"/>
      <c r="CJ16" s="585"/>
      <c r="CK16" s="585"/>
      <c r="CL16" s="586"/>
      <c r="CM16" s="584"/>
      <c r="CN16" s="585"/>
      <c r="CO16" s="585"/>
      <c r="CP16" s="585"/>
      <c r="CQ16" s="586"/>
      <c r="CR16" s="584"/>
      <c r="CS16" s="585"/>
      <c r="CT16" s="585"/>
      <c r="CU16" s="585"/>
      <c r="CV16" s="586"/>
      <c r="CW16" s="584"/>
      <c r="CX16" s="585"/>
      <c r="CY16" s="585"/>
      <c r="CZ16" s="585"/>
      <c r="DA16" s="586"/>
      <c r="DB16" s="584"/>
      <c r="DC16" s="585"/>
      <c r="DD16" s="585"/>
      <c r="DE16" s="585"/>
      <c r="DF16" s="586"/>
      <c r="DG16" s="584"/>
      <c r="DH16" s="585"/>
      <c r="DI16" s="585"/>
      <c r="DJ16" s="585"/>
      <c r="DK16" s="586"/>
      <c r="DL16" s="584"/>
      <c r="DM16" s="585"/>
      <c r="DN16" s="585"/>
      <c r="DO16" s="585"/>
      <c r="DP16" s="586"/>
      <c r="DQ16" s="584"/>
      <c r="DR16" s="585"/>
      <c r="DS16" s="585"/>
      <c r="DT16" s="585"/>
      <c r="DU16" s="586"/>
      <c r="DV16" s="587"/>
      <c r="DW16" s="588"/>
      <c r="DX16" s="588"/>
      <c r="DY16" s="588"/>
      <c r="DZ16" s="589"/>
      <c r="EA16" s="514"/>
    </row>
    <row r="17" spans="1:131" s="515" customFormat="1" ht="26.25" customHeight="1" x14ac:dyDescent="0.15">
      <c r="A17" s="565">
        <v>11</v>
      </c>
      <c r="B17" s="566"/>
      <c r="C17" s="567"/>
      <c r="D17" s="567"/>
      <c r="E17" s="567"/>
      <c r="F17" s="567"/>
      <c r="G17" s="567"/>
      <c r="H17" s="567"/>
      <c r="I17" s="567"/>
      <c r="J17" s="567"/>
      <c r="K17" s="567"/>
      <c r="L17" s="567"/>
      <c r="M17" s="567"/>
      <c r="N17" s="567"/>
      <c r="O17" s="567"/>
      <c r="P17" s="568"/>
      <c r="Q17" s="569"/>
      <c r="R17" s="570"/>
      <c r="S17" s="570"/>
      <c r="T17" s="570"/>
      <c r="U17" s="570"/>
      <c r="V17" s="570"/>
      <c r="W17" s="570"/>
      <c r="X17" s="570"/>
      <c r="Y17" s="570"/>
      <c r="Z17" s="570"/>
      <c r="AA17" s="570"/>
      <c r="AB17" s="570"/>
      <c r="AC17" s="570"/>
      <c r="AD17" s="570"/>
      <c r="AE17" s="571"/>
      <c r="AF17" s="572"/>
      <c r="AG17" s="573"/>
      <c r="AH17" s="573"/>
      <c r="AI17" s="573"/>
      <c r="AJ17" s="574"/>
      <c r="AK17" s="575"/>
      <c r="AL17" s="576"/>
      <c r="AM17" s="576"/>
      <c r="AN17" s="576"/>
      <c r="AO17" s="576"/>
      <c r="AP17" s="576"/>
      <c r="AQ17" s="576"/>
      <c r="AR17" s="576"/>
      <c r="AS17" s="576"/>
      <c r="AT17" s="576"/>
      <c r="AU17" s="577"/>
      <c r="AV17" s="577"/>
      <c r="AW17" s="577"/>
      <c r="AX17" s="577"/>
      <c r="AY17" s="578"/>
      <c r="AZ17" s="512"/>
      <c r="BA17" s="512"/>
      <c r="BB17" s="512"/>
      <c r="BC17" s="512"/>
      <c r="BD17" s="512"/>
      <c r="BE17" s="513"/>
      <c r="BF17" s="513"/>
      <c r="BG17" s="513"/>
      <c r="BH17" s="513"/>
      <c r="BI17" s="513"/>
      <c r="BJ17" s="513"/>
      <c r="BK17" s="513"/>
      <c r="BL17" s="513"/>
      <c r="BM17" s="513"/>
      <c r="BN17" s="513"/>
      <c r="BO17" s="513"/>
      <c r="BP17" s="513"/>
      <c r="BQ17" s="579">
        <v>11</v>
      </c>
      <c r="BR17" s="580"/>
      <c r="BS17" s="581"/>
      <c r="BT17" s="582"/>
      <c r="BU17" s="582"/>
      <c r="BV17" s="582"/>
      <c r="BW17" s="582"/>
      <c r="BX17" s="582"/>
      <c r="BY17" s="582"/>
      <c r="BZ17" s="582"/>
      <c r="CA17" s="582"/>
      <c r="CB17" s="582"/>
      <c r="CC17" s="582"/>
      <c r="CD17" s="582"/>
      <c r="CE17" s="582"/>
      <c r="CF17" s="582"/>
      <c r="CG17" s="583"/>
      <c r="CH17" s="584"/>
      <c r="CI17" s="585"/>
      <c r="CJ17" s="585"/>
      <c r="CK17" s="585"/>
      <c r="CL17" s="586"/>
      <c r="CM17" s="584"/>
      <c r="CN17" s="585"/>
      <c r="CO17" s="585"/>
      <c r="CP17" s="585"/>
      <c r="CQ17" s="586"/>
      <c r="CR17" s="584"/>
      <c r="CS17" s="585"/>
      <c r="CT17" s="585"/>
      <c r="CU17" s="585"/>
      <c r="CV17" s="586"/>
      <c r="CW17" s="584"/>
      <c r="CX17" s="585"/>
      <c r="CY17" s="585"/>
      <c r="CZ17" s="585"/>
      <c r="DA17" s="586"/>
      <c r="DB17" s="584"/>
      <c r="DC17" s="585"/>
      <c r="DD17" s="585"/>
      <c r="DE17" s="585"/>
      <c r="DF17" s="586"/>
      <c r="DG17" s="584"/>
      <c r="DH17" s="585"/>
      <c r="DI17" s="585"/>
      <c r="DJ17" s="585"/>
      <c r="DK17" s="586"/>
      <c r="DL17" s="584"/>
      <c r="DM17" s="585"/>
      <c r="DN17" s="585"/>
      <c r="DO17" s="585"/>
      <c r="DP17" s="586"/>
      <c r="DQ17" s="584"/>
      <c r="DR17" s="585"/>
      <c r="DS17" s="585"/>
      <c r="DT17" s="585"/>
      <c r="DU17" s="586"/>
      <c r="DV17" s="587"/>
      <c r="DW17" s="588"/>
      <c r="DX17" s="588"/>
      <c r="DY17" s="588"/>
      <c r="DZ17" s="589"/>
      <c r="EA17" s="514"/>
    </row>
    <row r="18" spans="1:131" s="515" customFormat="1" ht="26.25" customHeight="1" x14ac:dyDescent="0.15">
      <c r="A18" s="565">
        <v>12</v>
      </c>
      <c r="B18" s="566"/>
      <c r="C18" s="567"/>
      <c r="D18" s="567"/>
      <c r="E18" s="567"/>
      <c r="F18" s="567"/>
      <c r="G18" s="567"/>
      <c r="H18" s="567"/>
      <c r="I18" s="567"/>
      <c r="J18" s="567"/>
      <c r="K18" s="567"/>
      <c r="L18" s="567"/>
      <c r="M18" s="567"/>
      <c r="N18" s="567"/>
      <c r="O18" s="567"/>
      <c r="P18" s="568"/>
      <c r="Q18" s="569"/>
      <c r="R18" s="570"/>
      <c r="S18" s="570"/>
      <c r="T18" s="570"/>
      <c r="U18" s="570"/>
      <c r="V18" s="570"/>
      <c r="W18" s="570"/>
      <c r="X18" s="570"/>
      <c r="Y18" s="570"/>
      <c r="Z18" s="570"/>
      <c r="AA18" s="570"/>
      <c r="AB18" s="570"/>
      <c r="AC18" s="570"/>
      <c r="AD18" s="570"/>
      <c r="AE18" s="571"/>
      <c r="AF18" s="572"/>
      <c r="AG18" s="573"/>
      <c r="AH18" s="573"/>
      <c r="AI18" s="573"/>
      <c r="AJ18" s="574"/>
      <c r="AK18" s="575"/>
      <c r="AL18" s="576"/>
      <c r="AM18" s="576"/>
      <c r="AN18" s="576"/>
      <c r="AO18" s="576"/>
      <c r="AP18" s="576"/>
      <c r="AQ18" s="576"/>
      <c r="AR18" s="576"/>
      <c r="AS18" s="576"/>
      <c r="AT18" s="576"/>
      <c r="AU18" s="577"/>
      <c r="AV18" s="577"/>
      <c r="AW18" s="577"/>
      <c r="AX18" s="577"/>
      <c r="AY18" s="578"/>
      <c r="AZ18" s="512"/>
      <c r="BA18" s="512"/>
      <c r="BB18" s="512"/>
      <c r="BC18" s="512"/>
      <c r="BD18" s="512"/>
      <c r="BE18" s="513"/>
      <c r="BF18" s="513"/>
      <c r="BG18" s="513"/>
      <c r="BH18" s="513"/>
      <c r="BI18" s="513"/>
      <c r="BJ18" s="513"/>
      <c r="BK18" s="513"/>
      <c r="BL18" s="513"/>
      <c r="BM18" s="513"/>
      <c r="BN18" s="513"/>
      <c r="BO18" s="513"/>
      <c r="BP18" s="513"/>
      <c r="BQ18" s="579">
        <v>12</v>
      </c>
      <c r="BR18" s="580"/>
      <c r="BS18" s="581"/>
      <c r="BT18" s="582"/>
      <c r="BU18" s="582"/>
      <c r="BV18" s="582"/>
      <c r="BW18" s="582"/>
      <c r="BX18" s="582"/>
      <c r="BY18" s="582"/>
      <c r="BZ18" s="582"/>
      <c r="CA18" s="582"/>
      <c r="CB18" s="582"/>
      <c r="CC18" s="582"/>
      <c r="CD18" s="582"/>
      <c r="CE18" s="582"/>
      <c r="CF18" s="582"/>
      <c r="CG18" s="583"/>
      <c r="CH18" s="584"/>
      <c r="CI18" s="585"/>
      <c r="CJ18" s="585"/>
      <c r="CK18" s="585"/>
      <c r="CL18" s="586"/>
      <c r="CM18" s="584"/>
      <c r="CN18" s="585"/>
      <c r="CO18" s="585"/>
      <c r="CP18" s="585"/>
      <c r="CQ18" s="586"/>
      <c r="CR18" s="584"/>
      <c r="CS18" s="585"/>
      <c r="CT18" s="585"/>
      <c r="CU18" s="585"/>
      <c r="CV18" s="586"/>
      <c r="CW18" s="584"/>
      <c r="CX18" s="585"/>
      <c r="CY18" s="585"/>
      <c r="CZ18" s="585"/>
      <c r="DA18" s="586"/>
      <c r="DB18" s="584"/>
      <c r="DC18" s="585"/>
      <c r="DD18" s="585"/>
      <c r="DE18" s="585"/>
      <c r="DF18" s="586"/>
      <c r="DG18" s="584"/>
      <c r="DH18" s="585"/>
      <c r="DI18" s="585"/>
      <c r="DJ18" s="585"/>
      <c r="DK18" s="586"/>
      <c r="DL18" s="584"/>
      <c r="DM18" s="585"/>
      <c r="DN18" s="585"/>
      <c r="DO18" s="585"/>
      <c r="DP18" s="586"/>
      <c r="DQ18" s="584"/>
      <c r="DR18" s="585"/>
      <c r="DS18" s="585"/>
      <c r="DT18" s="585"/>
      <c r="DU18" s="586"/>
      <c r="DV18" s="587"/>
      <c r="DW18" s="588"/>
      <c r="DX18" s="588"/>
      <c r="DY18" s="588"/>
      <c r="DZ18" s="589"/>
      <c r="EA18" s="514"/>
    </row>
    <row r="19" spans="1:131" s="515" customFormat="1" ht="26.25" customHeight="1" x14ac:dyDescent="0.15">
      <c r="A19" s="565">
        <v>13</v>
      </c>
      <c r="B19" s="566"/>
      <c r="C19" s="567"/>
      <c r="D19" s="567"/>
      <c r="E19" s="567"/>
      <c r="F19" s="567"/>
      <c r="G19" s="567"/>
      <c r="H19" s="567"/>
      <c r="I19" s="567"/>
      <c r="J19" s="567"/>
      <c r="K19" s="567"/>
      <c r="L19" s="567"/>
      <c r="M19" s="567"/>
      <c r="N19" s="567"/>
      <c r="O19" s="567"/>
      <c r="P19" s="568"/>
      <c r="Q19" s="569"/>
      <c r="R19" s="570"/>
      <c r="S19" s="570"/>
      <c r="T19" s="570"/>
      <c r="U19" s="570"/>
      <c r="V19" s="570"/>
      <c r="W19" s="570"/>
      <c r="X19" s="570"/>
      <c r="Y19" s="570"/>
      <c r="Z19" s="570"/>
      <c r="AA19" s="570"/>
      <c r="AB19" s="570"/>
      <c r="AC19" s="570"/>
      <c r="AD19" s="570"/>
      <c r="AE19" s="571"/>
      <c r="AF19" s="572"/>
      <c r="AG19" s="573"/>
      <c r="AH19" s="573"/>
      <c r="AI19" s="573"/>
      <c r="AJ19" s="574"/>
      <c r="AK19" s="575"/>
      <c r="AL19" s="576"/>
      <c r="AM19" s="576"/>
      <c r="AN19" s="576"/>
      <c r="AO19" s="576"/>
      <c r="AP19" s="576"/>
      <c r="AQ19" s="576"/>
      <c r="AR19" s="576"/>
      <c r="AS19" s="576"/>
      <c r="AT19" s="576"/>
      <c r="AU19" s="577"/>
      <c r="AV19" s="577"/>
      <c r="AW19" s="577"/>
      <c r="AX19" s="577"/>
      <c r="AY19" s="578"/>
      <c r="AZ19" s="512"/>
      <c r="BA19" s="512"/>
      <c r="BB19" s="512"/>
      <c r="BC19" s="512"/>
      <c r="BD19" s="512"/>
      <c r="BE19" s="513"/>
      <c r="BF19" s="513"/>
      <c r="BG19" s="513"/>
      <c r="BH19" s="513"/>
      <c r="BI19" s="513"/>
      <c r="BJ19" s="513"/>
      <c r="BK19" s="513"/>
      <c r="BL19" s="513"/>
      <c r="BM19" s="513"/>
      <c r="BN19" s="513"/>
      <c r="BO19" s="513"/>
      <c r="BP19" s="513"/>
      <c r="BQ19" s="579">
        <v>13</v>
      </c>
      <c r="BR19" s="580"/>
      <c r="BS19" s="581"/>
      <c r="BT19" s="582"/>
      <c r="BU19" s="582"/>
      <c r="BV19" s="582"/>
      <c r="BW19" s="582"/>
      <c r="BX19" s="582"/>
      <c r="BY19" s="582"/>
      <c r="BZ19" s="582"/>
      <c r="CA19" s="582"/>
      <c r="CB19" s="582"/>
      <c r="CC19" s="582"/>
      <c r="CD19" s="582"/>
      <c r="CE19" s="582"/>
      <c r="CF19" s="582"/>
      <c r="CG19" s="583"/>
      <c r="CH19" s="584"/>
      <c r="CI19" s="585"/>
      <c r="CJ19" s="585"/>
      <c r="CK19" s="585"/>
      <c r="CL19" s="586"/>
      <c r="CM19" s="584"/>
      <c r="CN19" s="585"/>
      <c r="CO19" s="585"/>
      <c r="CP19" s="585"/>
      <c r="CQ19" s="586"/>
      <c r="CR19" s="584"/>
      <c r="CS19" s="585"/>
      <c r="CT19" s="585"/>
      <c r="CU19" s="585"/>
      <c r="CV19" s="586"/>
      <c r="CW19" s="584"/>
      <c r="CX19" s="585"/>
      <c r="CY19" s="585"/>
      <c r="CZ19" s="585"/>
      <c r="DA19" s="586"/>
      <c r="DB19" s="584"/>
      <c r="DC19" s="585"/>
      <c r="DD19" s="585"/>
      <c r="DE19" s="585"/>
      <c r="DF19" s="586"/>
      <c r="DG19" s="584"/>
      <c r="DH19" s="585"/>
      <c r="DI19" s="585"/>
      <c r="DJ19" s="585"/>
      <c r="DK19" s="586"/>
      <c r="DL19" s="584"/>
      <c r="DM19" s="585"/>
      <c r="DN19" s="585"/>
      <c r="DO19" s="585"/>
      <c r="DP19" s="586"/>
      <c r="DQ19" s="584"/>
      <c r="DR19" s="585"/>
      <c r="DS19" s="585"/>
      <c r="DT19" s="585"/>
      <c r="DU19" s="586"/>
      <c r="DV19" s="587"/>
      <c r="DW19" s="588"/>
      <c r="DX19" s="588"/>
      <c r="DY19" s="588"/>
      <c r="DZ19" s="589"/>
      <c r="EA19" s="514"/>
    </row>
    <row r="20" spans="1:131" s="515" customFormat="1" ht="26.25" customHeight="1" x14ac:dyDescent="0.15">
      <c r="A20" s="565">
        <v>14</v>
      </c>
      <c r="B20" s="566"/>
      <c r="C20" s="567"/>
      <c r="D20" s="567"/>
      <c r="E20" s="567"/>
      <c r="F20" s="567"/>
      <c r="G20" s="567"/>
      <c r="H20" s="567"/>
      <c r="I20" s="567"/>
      <c r="J20" s="567"/>
      <c r="K20" s="567"/>
      <c r="L20" s="567"/>
      <c r="M20" s="567"/>
      <c r="N20" s="567"/>
      <c r="O20" s="567"/>
      <c r="P20" s="568"/>
      <c r="Q20" s="569"/>
      <c r="R20" s="570"/>
      <c r="S20" s="570"/>
      <c r="T20" s="570"/>
      <c r="U20" s="570"/>
      <c r="V20" s="570"/>
      <c r="W20" s="570"/>
      <c r="X20" s="570"/>
      <c r="Y20" s="570"/>
      <c r="Z20" s="570"/>
      <c r="AA20" s="570"/>
      <c r="AB20" s="570"/>
      <c r="AC20" s="570"/>
      <c r="AD20" s="570"/>
      <c r="AE20" s="571"/>
      <c r="AF20" s="572"/>
      <c r="AG20" s="573"/>
      <c r="AH20" s="573"/>
      <c r="AI20" s="573"/>
      <c r="AJ20" s="574"/>
      <c r="AK20" s="575"/>
      <c r="AL20" s="576"/>
      <c r="AM20" s="576"/>
      <c r="AN20" s="576"/>
      <c r="AO20" s="576"/>
      <c r="AP20" s="576"/>
      <c r="AQ20" s="576"/>
      <c r="AR20" s="576"/>
      <c r="AS20" s="576"/>
      <c r="AT20" s="576"/>
      <c r="AU20" s="577"/>
      <c r="AV20" s="577"/>
      <c r="AW20" s="577"/>
      <c r="AX20" s="577"/>
      <c r="AY20" s="578"/>
      <c r="AZ20" s="512"/>
      <c r="BA20" s="512"/>
      <c r="BB20" s="512"/>
      <c r="BC20" s="512"/>
      <c r="BD20" s="512"/>
      <c r="BE20" s="513"/>
      <c r="BF20" s="513"/>
      <c r="BG20" s="513"/>
      <c r="BH20" s="513"/>
      <c r="BI20" s="513"/>
      <c r="BJ20" s="513"/>
      <c r="BK20" s="513"/>
      <c r="BL20" s="513"/>
      <c r="BM20" s="513"/>
      <c r="BN20" s="513"/>
      <c r="BO20" s="513"/>
      <c r="BP20" s="513"/>
      <c r="BQ20" s="579">
        <v>14</v>
      </c>
      <c r="BR20" s="580"/>
      <c r="BS20" s="581"/>
      <c r="BT20" s="582"/>
      <c r="BU20" s="582"/>
      <c r="BV20" s="582"/>
      <c r="BW20" s="582"/>
      <c r="BX20" s="582"/>
      <c r="BY20" s="582"/>
      <c r="BZ20" s="582"/>
      <c r="CA20" s="582"/>
      <c r="CB20" s="582"/>
      <c r="CC20" s="582"/>
      <c r="CD20" s="582"/>
      <c r="CE20" s="582"/>
      <c r="CF20" s="582"/>
      <c r="CG20" s="583"/>
      <c r="CH20" s="584"/>
      <c r="CI20" s="585"/>
      <c r="CJ20" s="585"/>
      <c r="CK20" s="585"/>
      <c r="CL20" s="586"/>
      <c r="CM20" s="584"/>
      <c r="CN20" s="585"/>
      <c r="CO20" s="585"/>
      <c r="CP20" s="585"/>
      <c r="CQ20" s="586"/>
      <c r="CR20" s="584"/>
      <c r="CS20" s="585"/>
      <c r="CT20" s="585"/>
      <c r="CU20" s="585"/>
      <c r="CV20" s="586"/>
      <c r="CW20" s="584"/>
      <c r="CX20" s="585"/>
      <c r="CY20" s="585"/>
      <c r="CZ20" s="585"/>
      <c r="DA20" s="586"/>
      <c r="DB20" s="584"/>
      <c r="DC20" s="585"/>
      <c r="DD20" s="585"/>
      <c r="DE20" s="585"/>
      <c r="DF20" s="586"/>
      <c r="DG20" s="584"/>
      <c r="DH20" s="585"/>
      <c r="DI20" s="585"/>
      <c r="DJ20" s="585"/>
      <c r="DK20" s="586"/>
      <c r="DL20" s="584"/>
      <c r="DM20" s="585"/>
      <c r="DN20" s="585"/>
      <c r="DO20" s="585"/>
      <c r="DP20" s="586"/>
      <c r="DQ20" s="584"/>
      <c r="DR20" s="585"/>
      <c r="DS20" s="585"/>
      <c r="DT20" s="585"/>
      <c r="DU20" s="586"/>
      <c r="DV20" s="587"/>
      <c r="DW20" s="588"/>
      <c r="DX20" s="588"/>
      <c r="DY20" s="588"/>
      <c r="DZ20" s="589"/>
      <c r="EA20" s="514"/>
    </row>
    <row r="21" spans="1:131" s="515" customFormat="1" ht="26.25" customHeight="1" thickBot="1" x14ac:dyDescent="0.2">
      <c r="A21" s="565">
        <v>15</v>
      </c>
      <c r="B21" s="566"/>
      <c r="C21" s="567"/>
      <c r="D21" s="567"/>
      <c r="E21" s="567"/>
      <c r="F21" s="567"/>
      <c r="G21" s="567"/>
      <c r="H21" s="567"/>
      <c r="I21" s="567"/>
      <c r="J21" s="567"/>
      <c r="K21" s="567"/>
      <c r="L21" s="567"/>
      <c r="M21" s="567"/>
      <c r="N21" s="567"/>
      <c r="O21" s="567"/>
      <c r="P21" s="568"/>
      <c r="Q21" s="569"/>
      <c r="R21" s="570"/>
      <c r="S21" s="570"/>
      <c r="T21" s="570"/>
      <c r="U21" s="570"/>
      <c r="V21" s="570"/>
      <c r="W21" s="570"/>
      <c r="X21" s="570"/>
      <c r="Y21" s="570"/>
      <c r="Z21" s="570"/>
      <c r="AA21" s="570"/>
      <c r="AB21" s="570"/>
      <c r="AC21" s="570"/>
      <c r="AD21" s="570"/>
      <c r="AE21" s="571"/>
      <c r="AF21" s="572"/>
      <c r="AG21" s="573"/>
      <c r="AH21" s="573"/>
      <c r="AI21" s="573"/>
      <c r="AJ21" s="574"/>
      <c r="AK21" s="575"/>
      <c r="AL21" s="576"/>
      <c r="AM21" s="576"/>
      <c r="AN21" s="576"/>
      <c r="AO21" s="576"/>
      <c r="AP21" s="576"/>
      <c r="AQ21" s="576"/>
      <c r="AR21" s="576"/>
      <c r="AS21" s="576"/>
      <c r="AT21" s="576"/>
      <c r="AU21" s="577"/>
      <c r="AV21" s="577"/>
      <c r="AW21" s="577"/>
      <c r="AX21" s="577"/>
      <c r="AY21" s="578"/>
      <c r="AZ21" s="512"/>
      <c r="BA21" s="512"/>
      <c r="BB21" s="512"/>
      <c r="BC21" s="512"/>
      <c r="BD21" s="512"/>
      <c r="BE21" s="513"/>
      <c r="BF21" s="513"/>
      <c r="BG21" s="513"/>
      <c r="BH21" s="513"/>
      <c r="BI21" s="513"/>
      <c r="BJ21" s="513"/>
      <c r="BK21" s="513"/>
      <c r="BL21" s="513"/>
      <c r="BM21" s="513"/>
      <c r="BN21" s="513"/>
      <c r="BO21" s="513"/>
      <c r="BP21" s="513"/>
      <c r="BQ21" s="579">
        <v>15</v>
      </c>
      <c r="BR21" s="580"/>
      <c r="BS21" s="581"/>
      <c r="BT21" s="582"/>
      <c r="BU21" s="582"/>
      <c r="BV21" s="582"/>
      <c r="BW21" s="582"/>
      <c r="BX21" s="582"/>
      <c r="BY21" s="582"/>
      <c r="BZ21" s="582"/>
      <c r="CA21" s="582"/>
      <c r="CB21" s="582"/>
      <c r="CC21" s="582"/>
      <c r="CD21" s="582"/>
      <c r="CE21" s="582"/>
      <c r="CF21" s="582"/>
      <c r="CG21" s="583"/>
      <c r="CH21" s="584"/>
      <c r="CI21" s="585"/>
      <c r="CJ21" s="585"/>
      <c r="CK21" s="585"/>
      <c r="CL21" s="586"/>
      <c r="CM21" s="584"/>
      <c r="CN21" s="585"/>
      <c r="CO21" s="585"/>
      <c r="CP21" s="585"/>
      <c r="CQ21" s="586"/>
      <c r="CR21" s="584"/>
      <c r="CS21" s="585"/>
      <c r="CT21" s="585"/>
      <c r="CU21" s="585"/>
      <c r="CV21" s="586"/>
      <c r="CW21" s="584"/>
      <c r="CX21" s="585"/>
      <c r="CY21" s="585"/>
      <c r="CZ21" s="585"/>
      <c r="DA21" s="586"/>
      <c r="DB21" s="584"/>
      <c r="DC21" s="585"/>
      <c r="DD21" s="585"/>
      <c r="DE21" s="585"/>
      <c r="DF21" s="586"/>
      <c r="DG21" s="584"/>
      <c r="DH21" s="585"/>
      <c r="DI21" s="585"/>
      <c r="DJ21" s="585"/>
      <c r="DK21" s="586"/>
      <c r="DL21" s="584"/>
      <c r="DM21" s="585"/>
      <c r="DN21" s="585"/>
      <c r="DO21" s="585"/>
      <c r="DP21" s="586"/>
      <c r="DQ21" s="584"/>
      <c r="DR21" s="585"/>
      <c r="DS21" s="585"/>
      <c r="DT21" s="585"/>
      <c r="DU21" s="586"/>
      <c r="DV21" s="587"/>
      <c r="DW21" s="588"/>
      <c r="DX21" s="588"/>
      <c r="DY21" s="588"/>
      <c r="DZ21" s="589"/>
      <c r="EA21" s="514"/>
    </row>
    <row r="22" spans="1:131" s="515" customFormat="1" ht="26.25" customHeight="1" x14ac:dyDescent="0.15">
      <c r="A22" s="565">
        <v>16</v>
      </c>
      <c r="B22" s="566"/>
      <c r="C22" s="567"/>
      <c r="D22" s="567"/>
      <c r="E22" s="567"/>
      <c r="F22" s="567"/>
      <c r="G22" s="567"/>
      <c r="H22" s="567"/>
      <c r="I22" s="567"/>
      <c r="J22" s="567"/>
      <c r="K22" s="567"/>
      <c r="L22" s="567"/>
      <c r="M22" s="567"/>
      <c r="N22" s="567"/>
      <c r="O22" s="567"/>
      <c r="P22" s="568"/>
      <c r="Q22" s="590"/>
      <c r="R22" s="591"/>
      <c r="S22" s="591"/>
      <c r="T22" s="591"/>
      <c r="U22" s="591"/>
      <c r="V22" s="591"/>
      <c r="W22" s="591"/>
      <c r="X22" s="591"/>
      <c r="Y22" s="591"/>
      <c r="Z22" s="591"/>
      <c r="AA22" s="591"/>
      <c r="AB22" s="591"/>
      <c r="AC22" s="591"/>
      <c r="AD22" s="591"/>
      <c r="AE22" s="592"/>
      <c r="AF22" s="572"/>
      <c r="AG22" s="573"/>
      <c r="AH22" s="573"/>
      <c r="AI22" s="573"/>
      <c r="AJ22" s="574"/>
      <c r="AK22" s="593"/>
      <c r="AL22" s="594"/>
      <c r="AM22" s="594"/>
      <c r="AN22" s="594"/>
      <c r="AO22" s="594"/>
      <c r="AP22" s="594"/>
      <c r="AQ22" s="594"/>
      <c r="AR22" s="594"/>
      <c r="AS22" s="594"/>
      <c r="AT22" s="594"/>
      <c r="AU22" s="595"/>
      <c r="AV22" s="595"/>
      <c r="AW22" s="595"/>
      <c r="AX22" s="595"/>
      <c r="AY22" s="596"/>
      <c r="AZ22" s="597" t="s">
        <v>326</v>
      </c>
      <c r="BA22" s="597"/>
      <c r="BB22" s="597"/>
      <c r="BC22" s="597"/>
      <c r="BD22" s="598"/>
      <c r="BE22" s="513"/>
      <c r="BF22" s="513"/>
      <c r="BG22" s="513"/>
      <c r="BH22" s="513"/>
      <c r="BI22" s="513"/>
      <c r="BJ22" s="513"/>
      <c r="BK22" s="513"/>
      <c r="BL22" s="513"/>
      <c r="BM22" s="513"/>
      <c r="BN22" s="513"/>
      <c r="BO22" s="513"/>
      <c r="BP22" s="513"/>
      <c r="BQ22" s="579">
        <v>16</v>
      </c>
      <c r="BR22" s="580"/>
      <c r="BS22" s="581"/>
      <c r="BT22" s="582"/>
      <c r="BU22" s="582"/>
      <c r="BV22" s="582"/>
      <c r="BW22" s="582"/>
      <c r="BX22" s="582"/>
      <c r="BY22" s="582"/>
      <c r="BZ22" s="582"/>
      <c r="CA22" s="582"/>
      <c r="CB22" s="582"/>
      <c r="CC22" s="582"/>
      <c r="CD22" s="582"/>
      <c r="CE22" s="582"/>
      <c r="CF22" s="582"/>
      <c r="CG22" s="583"/>
      <c r="CH22" s="584"/>
      <c r="CI22" s="585"/>
      <c r="CJ22" s="585"/>
      <c r="CK22" s="585"/>
      <c r="CL22" s="586"/>
      <c r="CM22" s="584"/>
      <c r="CN22" s="585"/>
      <c r="CO22" s="585"/>
      <c r="CP22" s="585"/>
      <c r="CQ22" s="586"/>
      <c r="CR22" s="584"/>
      <c r="CS22" s="585"/>
      <c r="CT22" s="585"/>
      <c r="CU22" s="585"/>
      <c r="CV22" s="586"/>
      <c r="CW22" s="584"/>
      <c r="CX22" s="585"/>
      <c r="CY22" s="585"/>
      <c r="CZ22" s="585"/>
      <c r="DA22" s="586"/>
      <c r="DB22" s="584"/>
      <c r="DC22" s="585"/>
      <c r="DD22" s="585"/>
      <c r="DE22" s="585"/>
      <c r="DF22" s="586"/>
      <c r="DG22" s="584"/>
      <c r="DH22" s="585"/>
      <c r="DI22" s="585"/>
      <c r="DJ22" s="585"/>
      <c r="DK22" s="586"/>
      <c r="DL22" s="584"/>
      <c r="DM22" s="585"/>
      <c r="DN22" s="585"/>
      <c r="DO22" s="585"/>
      <c r="DP22" s="586"/>
      <c r="DQ22" s="584"/>
      <c r="DR22" s="585"/>
      <c r="DS22" s="585"/>
      <c r="DT22" s="585"/>
      <c r="DU22" s="586"/>
      <c r="DV22" s="587"/>
      <c r="DW22" s="588"/>
      <c r="DX22" s="588"/>
      <c r="DY22" s="588"/>
      <c r="DZ22" s="589"/>
      <c r="EA22" s="514"/>
    </row>
    <row r="23" spans="1:131" s="515" customFormat="1" ht="26.25" customHeight="1" thickBot="1" x14ac:dyDescent="0.2">
      <c r="A23" s="599" t="s">
        <v>327</v>
      </c>
      <c r="B23" s="600" t="s">
        <v>328</v>
      </c>
      <c r="C23" s="601"/>
      <c r="D23" s="601"/>
      <c r="E23" s="601"/>
      <c r="F23" s="601"/>
      <c r="G23" s="601"/>
      <c r="H23" s="601"/>
      <c r="I23" s="601"/>
      <c r="J23" s="601"/>
      <c r="K23" s="601"/>
      <c r="L23" s="601"/>
      <c r="M23" s="601"/>
      <c r="N23" s="601"/>
      <c r="O23" s="601"/>
      <c r="P23" s="602"/>
      <c r="Q23" s="603">
        <v>29682</v>
      </c>
      <c r="R23" s="604"/>
      <c r="S23" s="604"/>
      <c r="T23" s="604"/>
      <c r="U23" s="604"/>
      <c r="V23" s="604">
        <v>29075</v>
      </c>
      <c r="W23" s="604"/>
      <c r="X23" s="604"/>
      <c r="Y23" s="604"/>
      <c r="Z23" s="604"/>
      <c r="AA23" s="604">
        <v>607</v>
      </c>
      <c r="AB23" s="604"/>
      <c r="AC23" s="604"/>
      <c r="AD23" s="604"/>
      <c r="AE23" s="605"/>
      <c r="AF23" s="606">
        <v>492</v>
      </c>
      <c r="AG23" s="604"/>
      <c r="AH23" s="604"/>
      <c r="AI23" s="604"/>
      <c r="AJ23" s="607"/>
      <c r="AK23" s="608"/>
      <c r="AL23" s="609"/>
      <c r="AM23" s="609"/>
      <c r="AN23" s="609"/>
      <c r="AO23" s="609"/>
      <c r="AP23" s="604">
        <v>18417</v>
      </c>
      <c r="AQ23" s="604"/>
      <c r="AR23" s="604"/>
      <c r="AS23" s="604"/>
      <c r="AT23" s="604"/>
      <c r="AU23" s="610"/>
      <c r="AV23" s="610"/>
      <c r="AW23" s="610"/>
      <c r="AX23" s="610"/>
      <c r="AY23" s="611"/>
      <c r="AZ23" s="612" t="s">
        <v>65</v>
      </c>
      <c r="BA23" s="613"/>
      <c r="BB23" s="613"/>
      <c r="BC23" s="613"/>
      <c r="BD23" s="614"/>
      <c r="BE23" s="513"/>
      <c r="BF23" s="513"/>
      <c r="BG23" s="513"/>
      <c r="BH23" s="513"/>
      <c r="BI23" s="513"/>
      <c r="BJ23" s="513"/>
      <c r="BK23" s="513"/>
      <c r="BL23" s="513"/>
      <c r="BM23" s="513"/>
      <c r="BN23" s="513"/>
      <c r="BO23" s="513"/>
      <c r="BP23" s="513"/>
      <c r="BQ23" s="579">
        <v>17</v>
      </c>
      <c r="BR23" s="580"/>
      <c r="BS23" s="581"/>
      <c r="BT23" s="582"/>
      <c r="BU23" s="582"/>
      <c r="BV23" s="582"/>
      <c r="BW23" s="582"/>
      <c r="BX23" s="582"/>
      <c r="BY23" s="582"/>
      <c r="BZ23" s="582"/>
      <c r="CA23" s="582"/>
      <c r="CB23" s="582"/>
      <c r="CC23" s="582"/>
      <c r="CD23" s="582"/>
      <c r="CE23" s="582"/>
      <c r="CF23" s="582"/>
      <c r="CG23" s="583"/>
      <c r="CH23" s="584"/>
      <c r="CI23" s="585"/>
      <c r="CJ23" s="585"/>
      <c r="CK23" s="585"/>
      <c r="CL23" s="586"/>
      <c r="CM23" s="584"/>
      <c r="CN23" s="585"/>
      <c r="CO23" s="585"/>
      <c r="CP23" s="585"/>
      <c r="CQ23" s="586"/>
      <c r="CR23" s="584"/>
      <c r="CS23" s="585"/>
      <c r="CT23" s="585"/>
      <c r="CU23" s="585"/>
      <c r="CV23" s="586"/>
      <c r="CW23" s="584"/>
      <c r="CX23" s="585"/>
      <c r="CY23" s="585"/>
      <c r="CZ23" s="585"/>
      <c r="DA23" s="586"/>
      <c r="DB23" s="584"/>
      <c r="DC23" s="585"/>
      <c r="DD23" s="585"/>
      <c r="DE23" s="585"/>
      <c r="DF23" s="586"/>
      <c r="DG23" s="584"/>
      <c r="DH23" s="585"/>
      <c r="DI23" s="585"/>
      <c r="DJ23" s="585"/>
      <c r="DK23" s="586"/>
      <c r="DL23" s="584"/>
      <c r="DM23" s="585"/>
      <c r="DN23" s="585"/>
      <c r="DO23" s="585"/>
      <c r="DP23" s="586"/>
      <c r="DQ23" s="584"/>
      <c r="DR23" s="585"/>
      <c r="DS23" s="585"/>
      <c r="DT23" s="585"/>
      <c r="DU23" s="586"/>
      <c r="DV23" s="587"/>
      <c r="DW23" s="588"/>
      <c r="DX23" s="588"/>
      <c r="DY23" s="588"/>
      <c r="DZ23" s="589"/>
      <c r="EA23" s="514"/>
    </row>
    <row r="24" spans="1:131" s="515" customFormat="1" ht="26.25" customHeight="1" x14ac:dyDescent="0.15">
      <c r="A24" s="615" t="s">
        <v>329</v>
      </c>
      <c r="B24" s="615"/>
      <c r="C24" s="615"/>
      <c r="D24" s="615"/>
      <c r="E24" s="615"/>
      <c r="F24" s="615"/>
      <c r="G24" s="615"/>
      <c r="H24" s="615"/>
      <c r="I24" s="615"/>
      <c r="J24" s="615"/>
      <c r="K24" s="615"/>
      <c r="L24" s="615"/>
      <c r="M24" s="615"/>
      <c r="N24" s="615"/>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512"/>
      <c r="BA24" s="512"/>
      <c r="BB24" s="512"/>
      <c r="BC24" s="512"/>
      <c r="BD24" s="512"/>
      <c r="BE24" s="513"/>
      <c r="BF24" s="513"/>
      <c r="BG24" s="513"/>
      <c r="BH24" s="513"/>
      <c r="BI24" s="513"/>
      <c r="BJ24" s="513"/>
      <c r="BK24" s="513"/>
      <c r="BL24" s="513"/>
      <c r="BM24" s="513"/>
      <c r="BN24" s="513"/>
      <c r="BO24" s="513"/>
      <c r="BP24" s="513"/>
      <c r="BQ24" s="579">
        <v>18</v>
      </c>
      <c r="BR24" s="580"/>
      <c r="BS24" s="581"/>
      <c r="BT24" s="582"/>
      <c r="BU24" s="582"/>
      <c r="BV24" s="582"/>
      <c r="BW24" s="582"/>
      <c r="BX24" s="582"/>
      <c r="BY24" s="582"/>
      <c r="BZ24" s="582"/>
      <c r="CA24" s="582"/>
      <c r="CB24" s="582"/>
      <c r="CC24" s="582"/>
      <c r="CD24" s="582"/>
      <c r="CE24" s="582"/>
      <c r="CF24" s="582"/>
      <c r="CG24" s="583"/>
      <c r="CH24" s="584"/>
      <c r="CI24" s="585"/>
      <c r="CJ24" s="585"/>
      <c r="CK24" s="585"/>
      <c r="CL24" s="586"/>
      <c r="CM24" s="584"/>
      <c r="CN24" s="585"/>
      <c r="CO24" s="585"/>
      <c r="CP24" s="585"/>
      <c r="CQ24" s="586"/>
      <c r="CR24" s="584"/>
      <c r="CS24" s="585"/>
      <c r="CT24" s="585"/>
      <c r="CU24" s="585"/>
      <c r="CV24" s="586"/>
      <c r="CW24" s="584"/>
      <c r="CX24" s="585"/>
      <c r="CY24" s="585"/>
      <c r="CZ24" s="585"/>
      <c r="DA24" s="586"/>
      <c r="DB24" s="584"/>
      <c r="DC24" s="585"/>
      <c r="DD24" s="585"/>
      <c r="DE24" s="585"/>
      <c r="DF24" s="586"/>
      <c r="DG24" s="584"/>
      <c r="DH24" s="585"/>
      <c r="DI24" s="585"/>
      <c r="DJ24" s="585"/>
      <c r="DK24" s="586"/>
      <c r="DL24" s="584"/>
      <c r="DM24" s="585"/>
      <c r="DN24" s="585"/>
      <c r="DO24" s="585"/>
      <c r="DP24" s="586"/>
      <c r="DQ24" s="584"/>
      <c r="DR24" s="585"/>
      <c r="DS24" s="585"/>
      <c r="DT24" s="585"/>
      <c r="DU24" s="586"/>
      <c r="DV24" s="587"/>
      <c r="DW24" s="588"/>
      <c r="DX24" s="588"/>
      <c r="DY24" s="588"/>
      <c r="DZ24" s="589"/>
      <c r="EA24" s="514"/>
    </row>
    <row r="25" spans="1:131" s="503" customFormat="1" ht="26.25" customHeight="1" thickBot="1" x14ac:dyDescent="0.2">
      <c r="A25" s="511" t="s">
        <v>330</v>
      </c>
      <c r="B25" s="511"/>
      <c r="C25" s="511"/>
      <c r="D25" s="511"/>
      <c r="E25" s="511"/>
      <c r="F25" s="511"/>
      <c r="G25" s="511"/>
      <c r="H25" s="511"/>
      <c r="I25" s="511"/>
      <c r="J25" s="511"/>
      <c r="K25" s="511"/>
      <c r="L25" s="511"/>
      <c r="M25" s="511"/>
      <c r="N25" s="511"/>
      <c r="O25" s="511"/>
      <c r="P25" s="511"/>
      <c r="Q25" s="511"/>
      <c r="R25" s="511"/>
      <c r="S25" s="511"/>
      <c r="T25" s="511"/>
      <c r="U25" s="511"/>
      <c r="V25" s="511"/>
      <c r="W25" s="511"/>
      <c r="X25" s="511"/>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1"/>
      <c r="AY25" s="511"/>
      <c r="AZ25" s="511"/>
      <c r="BA25" s="511"/>
      <c r="BB25" s="511"/>
      <c r="BC25" s="511"/>
      <c r="BD25" s="511"/>
      <c r="BE25" s="511"/>
      <c r="BF25" s="511"/>
      <c r="BG25" s="511"/>
      <c r="BH25" s="511"/>
      <c r="BI25" s="511"/>
      <c r="BJ25" s="512"/>
      <c r="BK25" s="512"/>
      <c r="BL25" s="512"/>
      <c r="BM25" s="512"/>
      <c r="BN25" s="512"/>
      <c r="BO25" s="616"/>
      <c r="BP25" s="616"/>
      <c r="BQ25" s="579">
        <v>19</v>
      </c>
      <c r="BR25" s="580"/>
      <c r="BS25" s="581"/>
      <c r="BT25" s="582"/>
      <c r="BU25" s="582"/>
      <c r="BV25" s="582"/>
      <c r="BW25" s="582"/>
      <c r="BX25" s="582"/>
      <c r="BY25" s="582"/>
      <c r="BZ25" s="582"/>
      <c r="CA25" s="582"/>
      <c r="CB25" s="582"/>
      <c r="CC25" s="582"/>
      <c r="CD25" s="582"/>
      <c r="CE25" s="582"/>
      <c r="CF25" s="582"/>
      <c r="CG25" s="583"/>
      <c r="CH25" s="584"/>
      <c r="CI25" s="585"/>
      <c r="CJ25" s="585"/>
      <c r="CK25" s="585"/>
      <c r="CL25" s="586"/>
      <c r="CM25" s="584"/>
      <c r="CN25" s="585"/>
      <c r="CO25" s="585"/>
      <c r="CP25" s="585"/>
      <c r="CQ25" s="586"/>
      <c r="CR25" s="584"/>
      <c r="CS25" s="585"/>
      <c r="CT25" s="585"/>
      <c r="CU25" s="585"/>
      <c r="CV25" s="586"/>
      <c r="CW25" s="584"/>
      <c r="CX25" s="585"/>
      <c r="CY25" s="585"/>
      <c r="CZ25" s="585"/>
      <c r="DA25" s="586"/>
      <c r="DB25" s="584"/>
      <c r="DC25" s="585"/>
      <c r="DD25" s="585"/>
      <c r="DE25" s="585"/>
      <c r="DF25" s="586"/>
      <c r="DG25" s="584"/>
      <c r="DH25" s="585"/>
      <c r="DI25" s="585"/>
      <c r="DJ25" s="585"/>
      <c r="DK25" s="586"/>
      <c r="DL25" s="584"/>
      <c r="DM25" s="585"/>
      <c r="DN25" s="585"/>
      <c r="DO25" s="585"/>
      <c r="DP25" s="586"/>
      <c r="DQ25" s="584"/>
      <c r="DR25" s="585"/>
      <c r="DS25" s="585"/>
      <c r="DT25" s="585"/>
      <c r="DU25" s="586"/>
      <c r="DV25" s="587"/>
      <c r="DW25" s="588"/>
      <c r="DX25" s="588"/>
      <c r="DY25" s="588"/>
      <c r="DZ25" s="589"/>
      <c r="EA25" s="502"/>
    </row>
    <row r="26" spans="1:131" s="503" customFormat="1" ht="26.25" customHeight="1" x14ac:dyDescent="0.15">
      <c r="A26" s="516" t="s">
        <v>303</v>
      </c>
      <c r="B26" s="517"/>
      <c r="C26" s="517"/>
      <c r="D26" s="517"/>
      <c r="E26" s="517"/>
      <c r="F26" s="517"/>
      <c r="G26" s="517"/>
      <c r="H26" s="517"/>
      <c r="I26" s="517"/>
      <c r="J26" s="517"/>
      <c r="K26" s="517"/>
      <c r="L26" s="517"/>
      <c r="M26" s="517"/>
      <c r="N26" s="517"/>
      <c r="O26" s="517"/>
      <c r="P26" s="518"/>
      <c r="Q26" s="519" t="s">
        <v>331</v>
      </c>
      <c r="R26" s="520"/>
      <c r="S26" s="520"/>
      <c r="T26" s="520"/>
      <c r="U26" s="521"/>
      <c r="V26" s="519" t="s">
        <v>332</v>
      </c>
      <c r="W26" s="520"/>
      <c r="X26" s="520"/>
      <c r="Y26" s="520"/>
      <c r="Z26" s="521"/>
      <c r="AA26" s="519" t="s">
        <v>333</v>
      </c>
      <c r="AB26" s="520"/>
      <c r="AC26" s="520"/>
      <c r="AD26" s="520"/>
      <c r="AE26" s="520"/>
      <c r="AF26" s="617" t="s">
        <v>334</v>
      </c>
      <c r="AG26" s="618"/>
      <c r="AH26" s="618"/>
      <c r="AI26" s="618"/>
      <c r="AJ26" s="619"/>
      <c r="AK26" s="520" t="s">
        <v>335</v>
      </c>
      <c r="AL26" s="520"/>
      <c r="AM26" s="520"/>
      <c r="AN26" s="520"/>
      <c r="AO26" s="521"/>
      <c r="AP26" s="519" t="s">
        <v>336</v>
      </c>
      <c r="AQ26" s="520"/>
      <c r="AR26" s="520"/>
      <c r="AS26" s="520"/>
      <c r="AT26" s="521"/>
      <c r="AU26" s="519" t="s">
        <v>337</v>
      </c>
      <c r="AV26" s="520"/>
      <c r="AW26" s="520"/>
      <c r="AX26" s="520"/>
      <c r="AY26" s="521"/>
      <c r="AZ26" s="519" t="s">
        <v>338</v>
      </c>
      <c r="BA26" s="520"/>
      <c r="BB26" s="520"/>
      <c r="BC26" s="520"/>
      <c r="BD26" s="521"/>
      <c r="BE26" s="519" t="s">
        <v>310</v>
      </c>
      <c r="BF26" s="520"/>
      <c r="BG26" s="520"/>
      <c r="BH26" s="520"/>
      <c r="BI26" s="523"/>
      <c r="BJ26" s="512"/>
      <c r="BK26" s="512"/>
      <c r="BL26" s="512"/>
      <c r="BM26" s="512"/>
      <c r="BN26" s="512"/>
      <c r="BO26" s="616"/>
      <c r="BP26" s="616"/>
      <c r="BQ26" s="579">
        <v>20</v>
      </c>
      <c r="BR26" s="580"/>
      <c r="BS26" s="581"/>
      <c r="BT26" s="582"/>
      <c r="BU26" s="582"/>
      <c r="BV26" s="582"/>
      <c r="BW26" s="582"/>
      <c r="BX26" s="582"/>
      <c r="BY26" s="582"/>
      <c r="BZ26" s="582"/>
      <c r="CA26" s="582"/>
      <c r="CB26" s="582"/>
      <c r="CC26" s="582"/>
      <c r="CD26" s="582"/>
      <c r="CE26" s="582"/>
      <c r="CF26" s="582"/>
      <c r="CG26" s="583"/>
      <c r="CH26" s="584"/>
      <c r="CI26" s="585"/>
      <c r="CJ26" s="585"/>
      <c r="CK26" s="585"/>
      <c r="CL26" s="586"/>
      <c r="CM26" s="584"/>
      <c r="CN26" s="585"/>
      <c r="CO26" s="585"/>
      <c r="CP26" s="585"/>
      <c r="CQ26" s="586"/>
      <c r="CR26" s="584"/>
      <c r="CS26" s="585"/>
      <c r="CT26" s="585"/>
      <c r="CU26" s="585"/>
      <c r="CV26" s="586"/>
      <c r="CW26" s="584"/>
      <c r="CX26" s="585"/>
      <c r="CY26" s="585"/>
      <c r="CZ26" s="585"/>
      <c r="DA26" s="586"/>
      <c r="DB26" s="584"/>
      <c r="DC26" s="585"/>
      <c r="DD26" s="585"/>
      <c r="DE26" s="585"/>
      <c r="DF26" s="586"/>
      <c r="DG26" s="584"/>
      <c r="DH26" s="585"/>
      <c r="DI26" s="585"/>
      <c r="DJ26" s="585"/>
      <c r="DK26" s="586"/>
      <c r="DL26" s="584"/>
      <c r="DM26" s="585"/>
      <c r="DN26" s="585"/>
      <c r="DO26" s="585"/>
      <c r="DP26" s="586"/>
      <c r="DQ26" s="584"/>
      <c r="DR26" s="585"/>
      <c r="DS26" s="585"/>
      <c r="DT26" s="585"/>
      <c r="DU26" s="586"/>
      <c r="DV26" s="587"/>
      <c r="DW26" s="588"/>
      <c r="DX26" s="588"/>
      <c r="DY26" s="588"/>
      <c r="DZ26" s="589"/>
      <c r="EA26" s="502"/>
    </row>
    <row r="27" spans="1:131" s="503" customFormat="1" ht="26.25" customHeight="1" thickBot="1" x14ac:dyDescent="0.2">
      <c r="A27" s="529"/>
      <c r="B27" s="530"/>
      <c r="C27" s="530"/>
      <c r="D27" s="530"/>
      <c r="E27" s="530"/>
      <c r="F27" s="530"/>
      <c r="G27" s="530"/>
      <c r="H27" s="530"/>
      <c r="I27" s="530"/>
      <c r="J27" s="530"/>
      <c r="K27" s="530"/>
      <c r="L27" s="530"/>
      <c r="M27" s="530"/>
      <c r="N27" s="530"/>
      <c r="O27" s="530"/>
      <c r="P27" s="531"/>
      <c r="Q27" s="532"/>
      <c r="R27" s="533"/>
      <c r="S27" s="533"/>
      <c r="T27" s="533"/>
      <c r="U27" s="534"/>
      <c r="V27" s="532"/>
      <c r="W27" s="533"/>
      <c r="X27" s="533"/>
      <c r="Y27" s="533"/>
      <c r="Z27" s="534"/>
      <c r="AA27" s="532"/>
      <c r="AB27" s="533"/>
      <c r="AC27" s="533"/>
      <c r="AD27" s="533"/>
      <c r="AE27" s="533"/>
      <c r="AF27" s="620"/>
      <c r="AG27" s="621"/>
      <c r="AH27" s="621"/>
      <c r="AI27" s="621"/>
      <c r="AJ27" s="622"/>
      <c r="AK27" s="533"/>
      <c r="AL27" s="533"/>
      <c r="AM27" s="533"/>
      <c r="AN27" s="533"/>
      <c r="AO27" s="534"/>
      <c r="AP27" s="532"/>
      <c r="AQ27" s="533"/>
      <c r="AR27" s="533"/>
      <c r="AS27" s="533"/>
      <c r="AT27" s="534"/>
      <c r="AU27" s="532"/>
      <c r="AV27" s="533"/>
      <c r="AW27" s="533"/>
      <c r="AX27" s="533"/>
      <c r="AY27" s="534"/>
      <c r="AZ27" s="532"/>
      <c r="BA27" s="533"/>
      <c r="BB27" s="533"/>
      <c r="BC27" s="533"/>
      <c r="BD27" s="534"/>
      <c r="BE27" s="532"/>
      <c r="BF27" s="533"/>
      <c r="BG27" s="533"/>
      <c r="BH27" s="533"/>
      <c r="BI27" s="536"/>
      <c r="BJ27" s="512"/>
      <c r="BK27" s="512"/>
      <c r="BL27" s="512"/>
      <c r="BM27" s="512"/>
      <c r="BN27" s="512"/>
      <c r="BO27" s="616"/>
      <c r="BP27" s="616"/>
      <c r="BQ27" s="579">
        <v>21</v>
      </c>
      <c r="BR27" s="580"/>
      <c r="BS27" s="581"/>
      <c r="BT27" s="582"/>
      <c r="BU27" s="582"/>
      <c r="BV27" s="582"/>
      <c r="BW27" s="582"/>
      <c r="BX27" s="582"/>
      <c r="BY27" s="582"/>
      <c r="BZ27" s="582"/>
      <c r="CA27" s="582"/>
      <c r="CB27" s="582"/>
      <c r="CC27" s="582"/>
      <c r="CD27" s="582"/>
      <c r="CE27" s="582"/>
      <c r="CF27" s="582"/>
      <c r="CG27" s="583"/>
      <c r="CH27" s="584"/>
      <c r="CI27" s="585"/>
      <c r="CJ27" s="585"/>
      <c r="CK27" s="585"/>
      <c r="CL27" s="586"/>
      <c r="CM27" s="584"/>
      <c r="CN27" s="585"/>
      <c r="CO27" s="585"/>
      <c r="CP27" s="585"/>
      <c r="CQ27" s="586"/>
      <c r="CR27" s="584"/>
      <c r="CS27" s="585"/>
      <c r="CT27" s="585"/>
      <c r="CU27" s="585"/>
      <c r="CV27" s="586"/>
      <c r="CW27" s="584"/>
      <c r="CX27" s="585"/>
      <c r="CY27" s="585"/>
      <c r="CZ27" s="585"/>
      <c r="DA27" s="586"/>
      <c r="DB27" s="584"/>
      <c r="DC27" s="585"/>
      <c r="DD27" s="585"/>
      <c r="DE27" s="585"/>
      <c r="DF27" s="586"/>
      <c r="DG27" s="584"/>
      <c r="DH27" s="585"/>
      <c r="DI27" s="585"/>
      <c r="DJ27" s="585"/>
      <c r="DK27" s="586"/>
      <c r="DL27" s="584"/>
      <c r="DM27" s="585"/>
      <c r="DN27" s="585"/>
      <c r="DO27" s="585"/>
      <c r="DP27" s="586"/>
      <c r="DQ27" s="584"/>
      <c r="DR27" s="585"/>
      <c r="DS27" s="585"/>
      <c r="DT27" s="585"/>
      <c r="DU27" s="586"/>
      <c r="DV27" s="587"/>
      <c r="DW27" s="588"/>
      <c r="DX27" s="588"/>
      <c r="DY27" s="588"/>
      <c r="DZ27" s="589"/>
      <c r="EA27" s="502"/>
    </row>
    <row r="28" spans="1:131" s="503" customFormat="1" ht="26.25" customHeight="1" thickTop="1" x14ac:dyDescent="0.15">
      <c r="A28" s="623">
        <v>1</v>
      </c>
      <c r="B28" s="541" t="s">
        <v>339</v>
      </c>
      <c r="C28" s="542"/>
      <c r="D28" s="542"/>
      <c r="E28" s="542"/>
      <c r="F28" s="542"/>
      <c r="G28" s="542"/>
      <c r="H28" s="542"/>
      <c r="I28" s="542"/>
      <c r="J28" s="542"/>
      <c r="K28" s="542"/>
      <c r="L28" s="542"/>
      <c r="M28" s="542"/>
      <c r="N28" s="542"/>
      <c r="O28" s="542"/>
      <c r="P28" s="543"/>
      <c r="Q28" s="624">
        <v>7996</v>
      </c>
      <c r="R28" s="625"/>
      <c r="S28" s="625"/>
      <c r="T28" s="625"/>
      <c r="U28" s="625"/>
      <c r="V28" s="625">
        <v>7733</v>
      </c>
      <c r="W28" s="625"/>
      <c r="X28" s="625"/>
      <c r="Y28" s="625"/>
      <c r="Z28" s="625"/>
      <c r="AA28" s="625">
        <v>262</v>
      </c>
      <c r="AB28" s="625"/>
      <c r="AC28" s="625"/>
      <c r="AD28" s="625"/>
      <c r="AE28" s="626"/>
      <c r="AF28" s="627">
        <v>262</v>
      </c>
      <c r="AG28" s="625"/>
      <c r="AH28" s="625"/>
      <c r="AI28" s="625"/>
      <c r="AJ28" s="628"/>
      <c r="AK28" s="629">
        <v>794</v>
      </c>
      <c r="AL28" s="630"/>
      <c r="AM28" s="630"/>
      <c r="AN28" s="630"/>
      <c r="AO28" s="630"/>
      <c r="AP28" s="630" t="s">
        <v>323</v>
      </c>
      <c r="AQ28" s="630"/>
      <c r="AR28" s="630"/>
      <c r="AS28" s="630"/>
      <c r="AT28" s="630"/>
      <c r="AU28" s="630" t="s">
        <v>323</v>
      </c>
      <c r="AV28" s="630"/>
      <c r="AW28" s="630"/>
      <c r="AX28" s="630"/>
      <c r="AY28" s="630"/>
      <c r="AZ28" s="631" t="s">
        <v>323</v>
      </c>
      <c r="BA28" s="631"/>
      <c r="BB28" s="631"/>
      <c r="BC28" s="631"/>
      <c r="BD28" s="631"/>
      <c r="BE28" s="632"/>
      <c r="BF28" s="632"/>
      <c r="BG28" s="632"/>
      <c r="BH28" s="632"/>
      <c r="BI28" s="633"/>
      <c r="BJ28" s="512"/>
      <c r="BK28" s="512"/>
      <c r="BL28" s="512"/>
      <c r="BM28" s="512"/>
      <c r="BN28" s="512"/>
      <c r="BO28" s="616"/>
      <c r="BP28" s="616"/>
      <c r="BQ28" s="579">
        <v>22</v>
      </c>
      <c r="BR28" s="580"/>
      <c r="BS28" s="581"/>
      <c r="BT28" s="582"/>
      <c r="BU28" s="582"/>
      <c r="BV28" s="582"/>
      <c r="BW28" s="582"/>
      <c r="BX28" s="582"/>
      <c r="BY28" s="582"/>
      <c r="BZ28" s="582"/>
      <c r="CA28" s="582"/>
      <c r="CB28" s="582"/>
      <c r="CC28" s="582"/>
      <c r="CD28" s="582"/>
      <c r="CE28" s="582"/>
      <c r="CF28" s="582"/>
      <c r="CG28" s="583"/>
      <c r="CH28" s="584"/>
      <c r="CI28" s="585"/>
      <c r="CJ28" s="585"/>
      <c r="CK28" s="585"/>
      <c r="CL28" s="586"/>
      <c r="CM28" s="584"/>
      <c r="CN28" s="585"/>
      <c r="CO28" s="585"/>
      <c r="CP28" s="585"/>
      <c r="CQ28" s="586"/>
      <c r="CR28" s="584"/>
      <c r="CS28" s="585"/>
      <c r="CT28" s="585"/>
      <c r="CU28" s="585"/>
      <c r="CV28" s="586"/>
      <c r="CW28" s="584"/>
      <c r="CX28" s="585"/>
      <c r="CY28" s="585"/>
      <c r="CZ28" s="585"/>
      <c r="DA28" s="586"/>
      <c r="DB28" s="584"/>
      <c r="DC28" s="585"/>
      <c r="DD28" s="585"/>
      <c r="DE28" s="585"/>
      <c r="DF28" s="586"/>
      <c r="DG28" s="584"/>
      <c r="DH28" s="585"/>
      <c r="DI28" s="585"/>
      <c r="DJ28" s="585"/>
      <c r="DK28" s="586"/>
      <c r="DL28" s="584"/>
      <c r="DM28" s="585"/>
      <c r="DN28" s="585"/>
      <c r="DO28" s="585"/>
      <c r="DP28" s="586"/>
      <c r="DQ28" s="584"/>
      <c r="DR28" s="585"/>
      <c r="DS28" s="585"/>
      <c r="DT28" s="585"/>
      <c r="DU28" s="586"/>
      <c r="DV28" s="587"/>
      <c r="DW28" s="588"/>
      <c r="DX28" s="588"/>
      <c r="DY28" s="588"/>
      <c r="DZ28" s="589"/>
      <c r="EA28" s="502"/>
    </row>
    <row r="29" spans="1:131" s="503" customFormat="1" ht="26.25" customHeight="1" x14ac:dyDescent="0.15">
      <c r="A29" s="623">
        <v>2</v>
      </c>
      <c r="B29" s="566" t="s">
        <v>340</v>
      </c>
      <c r="C29" s="567"/>
      <c r="D29" s="567"/>
      <c r="E29" s="567"/>
      <c r="F29" s="567"/>
      <c r="G29" s="567"/>
      <c r="H29" s="567"/>
      <c r="I29" s="567"/>
      <c r="J29" s="567"/>
      <c r="K29" s="567"/>
      <c r="L29" s="567"/>
      <c r="M29" s="567"/>
      <c r="N29" s="567"/>
      <c r="O29" s="567"/>
      <c r="P29" s="568"/>
      <c r="Q29" s="569">
        <v>4653</v>
      </c>
      <c r="R29" s="570"/>
      <c r="S29" s="570"/>
      <c r="T29" s="570"/>
      <c r="U29" s="570"/>
      <c r="V29" s="570">
        <v>4646</v>
      </c>
      <c r="W29" s="570"/>
      <c r="X29" s="570"/>
      <c r="Y29" s="570"/>
      <c r="Z29" s="570"/>
      <c r="AA29" s="570">
        <v>6</v>
      </c>
      <c r="AB29" s="570"/>
      <c r="AC29" s="570"/>
      <c r="AD29" s="570"/>
      <c r="AE29" s="571"/>
      <c r="AF29" s="572">
        <v>6</v>
      </c>
      <c r="AG29" s="573"/>
      <c r="AH29" s="573"/>
      <c r="AI29" s="573"/>
      <c r="AJ29" s="574"/>
      <c r="AK29" s="634">
        <v>795</v>
      </c>
      <c r="AL29" s="635"/>
      <c r="AM29" s="635"/>
      <c r="AN29" s="635"/>
      <c r="AO29" s="635"/>
      <c r="AP29" s="635" t="s">
        <v>323</v>
      </c>
      <c r="AQ29" s="635"/>
      <c r="AR29" s="635"/>
      <c r="AS29" s="635"/>
      <c r="AT29" s="635"/>
      <c r="AU29" s="635" t="s">
        <v>323</v>
      </c>
      <c r="AV29" s="635"/>
      <c r="AW29" s="635"/>
      <c r="AX29" s="635"/>
      <c r="AY29" s="635"/>
      <c r="AZ29" s="636" t="s">
        <v>323</v>
      </c>
      <c r="BA29" s="636"/>
      <c r="BB29" s="636"/>
      <c r="BC29" s="636"/>
      <c r="BD29" s="636"/>
      <c r="BE29" s="637"/>
      <c r="BF29" s="637"/>
      <c r="BG29" s="637"/>
      <c r="BH29" s="637"/>
      <c r="BI29" s="638"/>
      <c r="BJ29" s="512"/>
      <c r="BK29" s="512"/>
      <c r="BL29" s="512"/>
      <c r="BM29" s="512"/>
      <c r="BN29" s="512"/>
      <c r="BO29" s="616"/>
      <c r="BP29" s="616"/>
      <c r="BQ29" s="579">
        <v>23</v>
      </c>
      <c r="BR29" s="580"/>
      <c r="BS29" s="581"/>
      <c r="BT29" s="582"/>
      <c r="BU29" s="582"/>
      <c r="BV29" s="582"/>
      <c r="BW29" s="582"/>
      <c r="BX29" s="582"/>
      <c r="BY29" s="582"/>
      <c r="BZ29" s="582"/>
      <c r="CA29" s="582"/>
      <c r="CB29" s="582"/>
      <c r="CC29" s="582"/>
      <c r="CD29" s="582"/>
      <c r="CE29" s="582"/>
      <c r="CF29" s="582"/>
      <c r="CG29" s="583"/>
      <c r="CH29" s="584"/>
      <c r="CI29" s="585"/>
      <c r="CJ29" s="585"/>
      <c r="CK29" s="585"/>
      <c r="CL29" s="586"/>
      <c r="CM29" s="584"/>
      <c r="CN29" s="585"/>
      <c r="CO29" s="585"/>
      <c r="CP29" s="585"/>
      <c r="CQ29" s="586"/>
      <c r="CR29" s="584"/>
      <c r="CS29" s="585"/>
      <c r="CT29" s="585"/>
      <c r="CU29" s="585"/>
      <c r="CV29" s="586"/>
      <c r="CW29" s="584"/>
      <c r="CX29" s="585"/>
      <c r="CY29" s="585"/>
      <c r="CZ29" s="585"/>
      <c r="DA29" s="586"/>
      <c r="DB29" s="584"/>
      <c r="DC29" s="585"/>
      <c r="DD29" s="585"/>
      <c r="DE29" s="585"/>
      <c r="DF29" s="586"/>
      <c r="DG29" s="584"/>
      <c r="DH29" s="585"/>
      <c r="DI29" s="585"/>
      <c r="DJ29" s="585"/>
      <c r="DK29" s="586"/>
      <c r="DL29" s="584"/>
      <c r="DM29" s="585"/>
      <c r="DN29" s="585"/>
      <c r="DO29" s="585"/>
      <c r="DP29" s="586"/>
      <c r="DQ29" s="584"/>
      <c r="DR29" s="585"/>
      <c r="DS29" s="585"/>
      <c r="DT29" s="585"/>
      <c r="DU29" s="586"/>
      <c r="DV29" s="587"/>
      <c r="DW29" s="588"/>
      <c r="DX29" s="588"/>
      <c r="DY29" s="588"/>
      <c r="DZ29" s="589"/>
      <c r="EA29" s="502"/>
    </row>
    <row r="30" spans="1:131" s="503" customFormat="1" ht="26.25" customHeight="1" x14ac:dyDescent="0.15">
      <c r="A30" s="623">
        <v>3</v>
      </c>
      <c r="B30" s="566" t="s">
        <v>341</v>
      </c>
      <c r="C30" s="567"/>
      <c r="D30" s="567"/>
      <c r="E30" s="567"/>
      <c r="F30" s="567"/>
      <c r="G30" s="567"/>
      <c r="H30" s="567"/>
      <c r="I30" s="567"/>
      <c r="J30" s="567"/>
      <c r="K30" s="567"/>
      <c r="L30" s="567"/>
      <c r="M30" s="567"/>
      <c r="N30" s="567"/>
      <c r="O30" s="567"/>
      <c r="P30" s="568"/>
      <c r="Q30" s="569">
        <v>421</v>
      </c>
      <c r="R30" s="570"/>
      <c r="S30" s="570"/>
      <c r="T30" s="570"/>
      <c r="U30" s="570"/>
      <c r="V30" s="570">
        <v>421</v>
      </c>
      <c r="W30" s="570"/>
      <c r="X30" s="570"/>
      <c r="Y30" s="570"/>
      <c r="Z30" s="570"/>
      <c r="AA30" s="570">
        <v>0</v>
      </c>
      <c r="AB30" s="570"/>
      <c r="AC30" s="570"/>
      <c r="AD30" s="570"/>
      <c r="AE30" s="571"/>
      <c r="AF30" s="572">
        <v>0</v>
      </c>
      <c r="AG30" s="573"/>
      <c r="AH30" s="573"/>
      <c r="AI30" s="573"/>
      <c r="AJ30" s="574"/>
      <c r="AK30" s="634">
        <v>138</v>
      </c>
      <c r="AL30" s="635"/>
      <c r="AM30" s="635"/>
      <c r="AN30" s="635"/>
      <c r="AO30" s="635"/>
      <c r="AP30" s="635" t="s">
        <v>323</v>
      </c>
      <c r="AQ30" s="635"/>
      <c r="AR30" s="635"/>
      <c r="AS30" s="635"/>
      <c r="AT30" s="635"/>
      <c r="AU30" s="635" t="s">
        <v>323</v>
      </c>
      <c r="AV30" s="635"/>
      <c r="AW30" s="635"/>
      <c r="AX30" s="635"/>
      <c r="AY30" s="635"/>
      <c r="AZ30" s="636" t="s">
        <v>323</v>
      </c>
      <c r="BA30" s="636"/>
      <c r="BB30" s="636"/>
      <c r="BC30" s="636"/>
      <c r="BD30" s="636"/>
      <c r="BE30" s="637"/>
      <c r="BF30" s="637"/>
      <c r="BG30" s="637"/>
      <c r="BH30" s="637"/>
      <c r="BI30" s="638"/>
      <c r="BJ30" s="512"/>
      <c r="BK30" s="512"/>
      <c r="BL30" s="512"/>
      <c r="BM30" s="512"/>
      <c r="BN30" s="512"/>
      <c r="BO30" s="616"/>
      <c r="BP30" s="616"/>
      <c r="BQ30" s="579">
        <v>24</v>
      </c>
      <c r="BR30" s="580"/>
      <c r="BS30" s="581"/>
      <c r="BT30" s="582"/>
      <c r="BU30" s="582"/>
      <c r="BV30" s="582"/>
      <c r="BW30" s="582"/>
      <c r="BX30" s="582"/>
      <c r="BY30" s="582"/>
      <c r="BZ30" s="582"/>
      <c r="CA30" s="582"/>
      <c r="CB30" s="582"/>
      <c r="CC30" s="582"/>
      <c r="CD30" s="582"/>
      <c r="CE30" s="582"/>
      <c r="CF30" s="582"/>
      <c r="CG30" s="583"/>
      <c r="CH30" s="584"/>
      <c r="CI30" s="585"/>
      <c r="CJ30" s="585"/>
      <c r="CK30" s="585"/>
      <c r="CL30" s="586"/>
      <c r="CM30" s="584"/>
      <c r="CN30" s="585"/>
      <c r="CO30" s="585"/>
      <c r="CP30" s="585"/>
      <c r="CQ30" s="586"/>
      <c r="CR30" s="584"/>
      <c r="CS30" s="585"/>
      <c r="CT30" s="585"/>
      <c r="CU30" s="585"/>
      <c r="CV30" s="586"/>
      <c r="CW30" s="584"/>
      <c r="CX30" s="585"/>
      <c r="CY30" s="585"/>
      <c r="CZ30" s="585"/>
      <c r="DA30" s="586"/>
      <c r="DB30" s="584"/>
      <c r="DC30" s="585"/>
      <c r="DD30" s="585"/>
      <c r="DE30" s="585"/>
      <c r="DF30" s="586"/>
      <c r="DG30" s="584"/>
      <c r="DH30" s="585"/>
      <c r="DI30" s="585"/>
      <c r="DJ30" s="585"/>
      <c r="DK30" s="586"/>
      <c r="DL30" s="584"/>
      <c r="DM30" s="585"/>
      <c r="DN30" s="585"/>
      <c r="DO30" s="585"/>
      <c r="DP30" s="586"/>
      <c r="DQ30" s="584"/>
      <c r="DR30" s="585"/>
      <c r="DS30" s="585"/>
      <c r="DT30" s="585"/>
      <c r="DU30" s="586"/>
      <c r="DV30" s="587"/>
      <c r="DW30" s="588"/>
      <c r="DX30" s="588"/>
      <c r="DY30" s="588"/>
      <c r="DZ30" s="589"/>
      <c r="EA30" s="502"/>
    </row>
    <row r="31" spans="1:131" s="503" customFormat="1" ht="26.25" customHeight="1" x14ac:dyDescent="0.15">
      <c r="A31" s="623">
        <v>4</v>
      </c>
      <c r="B31" s="566" t="s">
        <v>342</v>
      </c>
      <c r="C31" s="567"/>
      <c r="D31" s="567"/>
      <c r="E31" s="567"/>
      <c r="F31" s="567"/>
      <c r="G31" s="567"/>
      <c r="H31" s="567"/>
      <c r="I31" s="567"/>
      <c r="J31" s="567"/>
      <c r="K31" s="567"/>
      <c r="L31" s="567"/>
      <c r="M31" s="567"/>
      <c r="N31" s="567"/>
      <c r="O31" s="567"/>
      <c r="P31" s="568"/>
      <c r="Q31" s="569">
        <v>1479</v>
      </c>
      <c r="R31" s="570"/>
      <c r="S31" s="570"/>
      <c r="T31" s="570"/>
      <c r="U31" s="570"/>
      <c r="V31" s="570">
        <v>1332</v>
      </c>
      <c r="W31" s="570"/>
      <c r="X31" s="570"/>
      <c r="Y31" s="570"/>
      <c r="Z31" s="570"/>
      <c r="AA31" s="570">
        <v>147</v>
      </c>
      <c r="AB31" s="570"/>
      <c r="AC31" s="570"/>
      <c r="AD31" s="570"/>
      <c r="AE31" s="571"/>
      <c r="AF31" s="572">
        <v>1304</v>
      </c>
      <c r="AG31" s="573"/>
      <c r="AH31" s="573"/>
      <c r="AI31" s="573"/>
      <c r="AJ31" s="574"/>
      <c r="AK31" s="634" t="s">
        <v>323</v>
      </c>
      <c r="AL31" s="635"/>
      <c r="AM31" s="635"/>
      <c r="AN31" s="635"/>
      <c r="AO31" s="635"/>
      <c r="AP31" s="635">
        <v>220</v>
      </c>
      <c r="AQ31" s="635"/>
      <c r="AR31" s="635"/>
      <c r="AS31" s="635"/>
      <c r="AT31" s="635"/>
      <c r="AU31" s="635" t="s">
        <v>323</v>
      </c>
      <c r="AV31" s="635"/>
      <c r="AW31" s="635"/>
      <c r="AX31" s="635"/>
      <c r="AY31" s="635"/>
      <c r="AZ31" s="636" t="s">
        <v>323</v>
      </c>
      <c r="BA31" s="636"/>
      <c r="BB31" s="636"/>
      <c r="BC31" s="636"/>
      <c r="BD31" s="636"/>
      <c r="BE31" s="637" t="s">
        <v>343</v>
      </c>
      <c r="BF31" s="637"/>
      <c r="BG31" s="637"/>
      <c r="BH31" s="637"/>
      <c r="BI31" s="638"/>
      <c r="BJ31" s="512"/>
      <c r="BK31" s="512"/>
      <c r="BL31" s="512"/>
      <c r="BM31" s="512"/>
      <c r="BN31" s="512"/>
      <c r="BO31" s="616"/>
      <c r="BP31" s="616"/>
      <c r="BQ31" s="579">
        <v>25</v>
      </c>
      <c r="BR31" s="580"/>
      <c r="BS31" s="581"/>
      <c r="BT31" s="582"/>
      <c r="BU31" s="582"/>
      <c r="BV31" s="582"/>
      <c r="BW31" s="582"/>
      <c r="BX31" s="582"/>
      <c r="BY31" s="582"/>
      <c r="BZ31" s="582"/>
      <c r="CA31" s="582"/>
      <c r="CB31" s="582"/>
      <c r="CC31" s="582"/>
      <c r="CD31" s="582"/>
      <c r="CE31" s="582"/>
      <c r="CF31" s="582"/>
      <c r="CG31" s="583"/>
      <c r="CH31" s="584"/>
      <c r="CI31" s="585"/>
      <c r="CJ31" s="585"/>
      <c r="CK31" s="585"/>
      <c r="CL31" s="586"/>
      <c r="CM31" s="584"/>
      <c r="CN31" s="585"/>
      <c r="CO31" s="585"/>
      <c r="CP31" s="585"/>
      <c r="CQ31" s="586"/>
      <c r="CR31" s="584"/>
      <c r="CS31" s="585"/>
      <c r="CT31" s="585"/>
      <c r="CU31" s="585"/>
      <c r="CV31" s="586"/>
      <c r="CW31" s="584"/>
      <c r="CX31" s="585"/>
      <c r="CY31" s="585"/>
      <c r="CZ31" s="585"/>
      <c r="DA31" s="586"/>
      <c r="DB31" s="584"/>
      <c r="DC31" s="585"/>
      <c r="DD31" s="585"/>
      <c r="DE31" s="585"/>
      <c r="DF31" s="586"/>
      <c r="DG31" s="584"/>
      <c r="DH31" s="585"/>
      <c r="DI31" s="585"/>
      <c r="DJ31" s="585"/>
      <c r="DK31" s="586"/>
      <c r="DL31" s="584"/>
      <c r="DM31" s="585"/>
      <c r="DN31" s="585"/>
      <c r="DO31" s="585"/>
      <c r="DP31" s="586"/>
      <c r="DQ31" s="584"/>
      <c r="DR31" s="585"/>
      <c r="DS31" s="585"/>
      <c r="DT31" s="585"/>
      <c r="DU31" s="586"/>
      <c r="DV31" s="587"/>
      <c r="DW31" s="588"/>
      <c r="DX31" s="588"/>
      <c r="DY31" s="588"/>
      <c r="DZ31" s="589"/>
      <c r="EA31" s="502"/>
    </row>
    <row r="32" spans="1:131" s="503" customFormat="1" ht="26.25" customHeight="1" x14ac:dyDescent="0.15">
      <c r="A32" s="623">
        <v>5</v>
      </c>
      <c r="B32" s="566" t="s">
        <v>344</v>
      </c>
      <c r="C32" s="567"/>
      <c r="D32" s="567"/>
      <c r="E32" s="567"/>
      <c r="F32" s="567"/>
      <c r="G32" s="567"/>
      <c r="H32" s="567"/>
      <c r="I32" s="567"/>
      <c r="J32" s="567"/>
      <c r="K32" s="567"/>
      <c r="L32" s="567"/>
      <c r="M32" s="567"/>
      <c r="N32" s="567"/>
      <c r="O32" s="567"/>
      <c r="P32" s="568"/>
      <c r="Q32" s="569">
        <v>1116</v>
      </c>
      <c r="R32" s="570"/>
      <c r="S32" s="570"/>
      <c r="T32" s="570"/>
      <c r="U32" s="570"/>
      <c r="V32" s="570">
        <v>1095</v>
      </c>
      <c r="W32" s="570"/>
      <c r="X32" s="570"/>
      <c r="Y32" s="570"/>
      <c r="Z32" s="570"/>
      <c r="AA32" s="570">
        <v>21</v>
      </c>
      <c r="AB32" s="570"/>
      <c r="AC32" s="570"/>
      <c r="AD32" s="570"/>
      <c r="AE32" s="571"/>
      <c r="AF32" s="572">
        <v>34</v>
      </c>
      <c r="AG32" s="573"/>
      <c r="AH32" s="573"/>
      <c r="AI32" s="573"/>
      <c r="AJ32" s="574"/>
      <c r="AK32" s="634">
        <v>212</v>
      </c>
      <c r="AL32" s="635"/>
      <c r="AM32" s="635"/>
      <c r="AN32" s="635"/>
      <c r="AO32" s="635"/>
      <c r="AP32" s="635">
        <v>4511</v>
      </c>
      <c r="AQ32" s="635"/>
      <c r="AR32" s="635"/>
      <c r="AS32" s="635"/>
      <c r="AT32" s="635"/>
      <c r="AU32" s="635">
        <v>2851</v>
      </c>
      <c r="AV32" s="635"/>
      <c r="AW32" s="635"/>
      <c r="AX32" s="635"/>
      <c r="AY32" s="635"/>
      <c r="AZ32" s="636" t="s">
        <v>323</v>
      </c>
      <c r="BA32" s="636"/>
      <c r="BB32" s="636"/>
      <c r="BC32" s="636"/>
      <c r="BD32" s="636"/>
      <c r="BE32" s="637" t="s">
        <v>343</v>
      </c>
      <c r="BF32" s="637"/>
      <c r="BG32" s="637"/>
      <c r="BH32" s="637"/>
      <c r="BI32" s="638"/>
      <c r="BJ32" s="512"/>
      <c r="BK32" s="512"/>
      <c r="BL32" s="512"/>
      <c r="BM32" s="512"/>
      <c r="BN32" s="512"/>
      <c r="BO32" s="616"/>
      <c r="BP32" s="616"/>
      <c r="BQ32" s="579">
        <v>26</v>
      </c>
      <c r="BR32" s="580"/>
      <c r="BS32" s="581"/>
      <c r="BT32" s="582"/>
      <c r="BU32" s="582"/>
      <c r="BV32" s="582"/>
      <c r="BW32" s="582"/>
      <c r="BX32" s="582"/>
      <c r="BY32" s="582"/>
      <c r="BZ32" s="582"/>
      <c r="CA32" s="582"/>
      <c r="CB32" s="582"/>
      <c r="CC32" s="582"/>
      <c r="CD32" s="582"/>
      <c r="CE32" s="582"/>
      <c r="CF32" s="582"/>
      <c r="CG32" s="583"/>
      <c r="CH32" s="584"/>
      <c r="CI32" s="585"/>
      <c r="CJ32" s="585"/>
      <c r="CK32" s="585"/>
      <c r="CL32" s="586"/>
      <c r="CM32" s="584"/>
      <c r="CN32" s="585"/>
      <c r="CO32" s="585"/>
      <c r="CP32" s="585"/>
      <c r="CQ32" s="586"/>
      <c r="CR32" s="584"/>
      <c r="CS32" s="585"/>
      <c r="CT32" s="585"/>
      <c r="CU32" s="585"/>
      <c r="CV32" s="586"/>
      <c r="CW32" s="584"/>
      <c r="CX32" s="585"/>
      <c r="CY32" s="585"/>
      <c r="CZ32" s="585"/>
      <c r="DA32" s="586"/>
      <c r="DB32" s="584"/>
      <c r="DC32" s="585"/>
      <c r="DD32" s="585"/>
      <c r="DE32" s="585"/>
      <c r="DF32" s="586"/>
      <c r="DG32" s="584"/>
      <c r="DH32" s="585"/>
      <c r="DI32" s="585"/>
      <c r="DJ32" s="585"/>
      <c r="DK32" s="586"/>
      <c r="DL32" s="584"/>
      <c r="DM32" s="585"/>
      <c r="DN32" s="585"/>
      <c r="DO32" s="585"/>
      <c r="DP32" s="586"/>
      <c r="DQ32" s="584"/>
      <c r="DR32" s="585"/>
      <c r="DS32" s="585"/>
      <c r="DT32" s="585"/>
      <c r="DU32" s="586"/>
      <c r="DV32" s="587"/>
      <c r="DW32" s="588"/>
      <c r="DX32" s="588"/>
      <c r="DY32" s="588"/>
      <c r="DZ32" s="589"/>
      <c r="EA32" s="502"/>
    </row>
    <row r="33" spans="1:131" s="503" customFormat="1" ht="26.25" customHeight="1" x14ac:dyDescent="0.15">
      <c r="A33" s="623">
        <v>6</v>
      </c>
      <c r="B33" s="566" t="s">
        <v>345</v>
      </c>
      <c r="C33" s="567"/>
      <c r="D33" s="567"/>
      <c r="E33" s="567"/>
      <c r="F33" s="567"/>
      <c r="G33" s="567"/>
      <c r="H33" s="567"/>
      <c r="I33" s="567"/>
      <c r="J33" s="567"/>
      <c r="K33" s="567"/>
      <c r="L33" s="567"/>
      <c r="M33" s="567"/>
      <c r="N33" s="567"/>
      <c r="O33" s="567"/>
      <c r="P33" s="568"/>
      <c r="Q33" s="569">
        <v>588</v>
      </c>
      <c r="R33" s="570"/>
      <c r="S33" s="570"/>
      <c r="T33" s="570"/>
      <c r="U33" s="570"/>
      <c r="V33" s="570">
        <v>585</v>
      </c>
      <c r="W33" s="570"/>
      <c r="X33" s="570"/>
      <c r="Y33" s="570"/>
      <c r="Z33" s="570"/>
      <c r="AA33" s="570">
        <v>3</v>
      </c>
      <c r="AB33" s="570"/>
      <c r="AC33" s="570"/>
      <c r="AD33" s="570"/>
      <c r="AE33" s="571"/>
      <c r="AF33" s="572">
        <v>3</v>
      </c>
      <c r="AG33" s="573"/>
      <c r="AH33" s="573"/>
      <c r="AI33" s="573"/>
      <c r="AJ33" s="574"/>
      <c r="AK33" s="634">
        <v>27</v>
      </c>
      <c r="AL33" s="635"/>
      <c r="AM33" s="635"/>
      <c r="AN33" s="635"/>
      <c r="AO33" s="635"/>
      <c r="AP33" s="635">
        <v>361</v>
      </c>
      <c r="AQ33" s="635"/>
      <c r="AR33" s="635"/>
      <c r="AS33" s="635"/>
      <c r="AT33" s="635"/>
      <c r="AU33" s="635" t="s">
        <v>323</v>
      </c>
      <c r="AV33" s="635"/>
      <c r="AW33" s="635"/>
      <c r="AX33" s="635"/>
      <c r="AY33" s="635"/>
      <c r="AZ33" s="636" t="s">
        <v>323</v>
      </c>
      <c r="BA33" s="636"/>
      <c r="BB33" s="636"/>
      <c r="BC33" s="636"/>
      <c r="BD33" s="636"/>
      <c r="BE33" s="637" t="s">
        <v>346</v>
      </c>
      <c r="BF33" s="637"/>
      <c r="BG33" s="637"/>
      <c r="BH33" s="637"/>
      <c r="BI33" s="638"/>
      <c r="BJ33" s="512"/>
      <c r="BK33" s="512"/>
      <c r="BL33" s="512"/>
      <c r="BM33" s="512"/>
      <c r="BN33" s="512"/>
      <c r="BO33" s="616"/>
      <c r="BP33" s="616"/>
      <c r="BQ33" s="579">
        <v>27</v>
      </c>
      <c r="BR33" s="580"/>
      <c r="BS33" s="581"/>
      <c r="BT33" s="582"/>
      <c r="BU33" s="582"/>
      <c r="BV33" s="582"/>
      <c r="BW33" s="582"/>
      <c r="BX33" s="582"/>
      <c r="BY33" s="582"/>
      <c r="BZ33" s="582"/>
      <c r="CA33" s="582"/>
      <c r="CB33" s="582"/>
      <c r="CC33" s="582"/>
      <c r="CD33" s="582"/>
      <c r="CE33" s="582"/>
      <c r="CF33" s="582"/>
      <c r="CG33" s="583"/>
      <c r="CH33" s="584"/>
      <c r="CI33" s="585"/>
      <c r="CJ33" s="585"/>
      <c r="CK33" s="585"/>
      <c r="CL33" s="586"/>
      <c r="CM33" s="584"/>
      <c r="CN33" s="585"/>
      <c r="CO33" s="585"/>
      <c r="CP33" s="585"/>
      <c r="CQ33" s="586"/>
      <c r="CR33" s="584"/>
      <c r="CS33" s="585"/>
      <c r="CT33" s="585"/>
      <c r="CU33" s="585"/>
      <c r="CV33" s="586"/>
      <c r="CW33" s="584"/>
      <c r="CX33" s="585"/>
      <c r="CY33" s="585"/>
      <c r="CZ33" s="585"/>
      <c r="DA33" s="586"/>
      <c r="DB33" s="584"/>
      <c r="DC33" s="585"/>
      <c r="DD33" s="585"/>
      <c r="DE33" s="585"/>
      <c r="DF33" s="586"/>
      <c r="DG33" s="584"/>
      <c r="DH33" s="585"/>
      <c r="DI33" s="585"/>
      <c r="DJ33" s="585"/>
      <c r="DK33" s="586"/>
      <c r="DL33" s="584"/>
      <c r="DM33" s="585"/>
      <c r="DN33" s="585"/>
      <c r="DO33" s="585"/>
      <c r="DP33" s="586"/>
      <c r="DQ33" s="584"/>
      <c r="DR33" s="585"/>
      <c r="DS33" s="585"/>
      <c r="DT33" s="585"/>
      <c r="DU33" s="586"/>
      <c r="DV33" s="587"/>
      <c r="DW33" s="588"/>
      <c r="DX33" s="588"/>
      <c r="DY33" s="588"/>
      <c r="DZ33" s="589"/>
      <c r="EA33" s="502"/>
    </row>
    <row r="34" spans="1:131" s="503" customFormat="1" ht="26.25" customHeight="1" x14ac:dyDescent="0.15">
      <c r="A34" s="623">
        <v>7</v>
      </c>
      <c r="B34" s="566" t="s">
        <v>347</v>
      </c>
      <c r="C34" s="567"/>
      <c r="D34" s="567"/>
      <c r="E34" s="567"/>
      <c r="F34" s="567"/>
      <c r="G34" s="567"/>
      <c r="H34" s="567"/>
      <c r="I34" s="567"/>
      <c r="J34" s="567"/>
      <c r="K34" s="567"/>
      <c r="L34" s="567"/>
      <c r="M34" s="567"/>
      <c r="N34" s="567"/>
      <c r="O34" s="567"/>
      <c r="P34" s="568"/>
      <c r="Q34" s="569">
        <v>24</v>
      </c>
      <c r="R34" s="570"/>
      <c r="S34" s="570"/>
      <c r="T34" s="570"/>
      <c r="U34" s="570"/>
      <c r="V34" s="570">
        <v>23</v>
      </c>
      <c r="W34" s="570"/>
      <c r="X34" s="570"/>
      <c r="Y34" s="570"/>
      <c r="Z34" s="570"/>
      <c r="AA34" s="570">
        <v>1</v>
      </c>
      <c r="AB34" s="570"/>
      <c r="AC34" s="570"/>
      <c r="AD34" s="570"/>
      <c r="AE34" s="571"/>
      <c r="AF34" s="572">
        <v>1</v>
      </c>
      <c r="AG34" s="573"/>
      <c r="AH34" s="573"/>
      <c r="AI34" s="573"/>
      <c r="AJ34" s="574"/>
      <c r="AK34" s="634">
        <v>1</v>
      </c>
      <c r="AL34" s="635"/>
      <c r="AM34" s="635"/>
      <c r="AN34" s="635"/>
      <c r="AO34" s="635"/>
      <c r="AP34" s="635" t="s">
        <v>323</v>
      </c>
      <c r="AQ34" s="635"/>
      <c r="AR34" s="635"/>
      <c r="AS34" s="635"/>
      <c r="AT34" s="635"/>
      <c r="AU34" s="635" t="s">
        <v>323</v>
      </c>
      <c r="AV34" s="635"/>
      <c r="AW34" s="635"/>
      <c r="AX34" s="635"/>
      <c r="AY34" s="635"/>
      <c r="AZ34" s="636" t="s">
        <v>323</v>
      </c>
      <c r="BA34" s="636"/>
      <c r="BB34" s="636"/>
      <c r="BC34" s="636"/>
      <c r="BD34" s="636"/>
      <c r="BE34" s="637" t="s">
        <v>346</v>
      </c>
      <c r="BF34" s="637"/>
      <c r="BG34" s="637"/>
      <c r="BH34" s="637"/>
      <c r="BI34" s="638"/>
      <c r="BJ34" s="512"/>
      <c r="BK34" s="512"/>
      <c r="BL34" s="512"/>
      <c r="BM34" s="512"/>
      <c r="BN34" s="512"/>
      <c r="BO34" s="616"/>
      <c r="BP34" s="616"/>
      <c r="BQ34" s="579">
        <v>28</v>
      </c>
      <c r="BR34" s="580"/>
      <c r="BS34" s="581"/>
      <c r="BT34" s="582"/>
      <c r="BU34" s="582"/>
      <c r="BV34" s="582"/>
      <c r="BW34" s="582"/>
      <c r="BX34" s="582"/>
      <c r="BY34" s="582"/>
      <c r="BZ34" s="582"/>
      <c r="CA34" s="582"/>
      <c r="CB34" s="582"/>
      <c r="CC34" s="582"/>
      <c r="CD34" s="582"/>
      <c r="CE34" s="582"/>
      <c r="CF34" s="582"/>
      <c r="CG34" s="583"/>
      <c r="CH34" s="584"/>
      <c r="CI34" s="585"/>
      <c r="CJ34" s="585"/>
      <c r="CK34" s="585"/>
      <c r="CL34" s="586"/>
      <c r="CM34" s="584"/>
      <c r="CN34" s="585"/>
      <c r="CO34" s="585"/>
      <c r="CP34" s="585"/>
      <c r="CQ34" s="586"/>
      <c r="CR34" s="584"/>
      <c r="CS34" s="585"/>
      <c r="CT34" s="585"/>
      <c r="CU34" s="585"/>
      <c r="CV34" s="586"/>
      <c r="CW34" s="584"/>
      <c r="CX34" s="585"/>
      <c r="CY34" s="585"/>
      <c r="CZ34" s="585"/>
      <c r="DA34" s="586"/>
      <c r="DB34" s="584"/>
      <c r="DC34" s="585"/>
      <c r="DD34" s="585"/>
      <c r="DE34" s="585"/>
      <c r="DF34" s="586"/>
      <c r="DG34" s="584"/>
      <c r="DH34" s="585"/>
      <c r="DI34" s="585"/>
      <c r="DJ34" s="585"/>
      <c r="DK34" s="586"/>
      <c r="DL34" s="584"/>
      <c r="DM34" s="585"/>
      <c r="DN34" s="585"/>
      <c r="DO34" s="585"/>
      <c r="DP34" s="586"/>
      <c r="DQ34" s="584"/>
      <c r="DR34" s="585"/>
      <c r="DS34" s="585"/>
      <c r="DT34" s="585"/>
      <c r="DU34" s="586"/>
      <c r="DV34" s="587"/>
      <c r="DW34" s="588"/>
      <c r="DX34" s="588"/>
      <c r="DY34" s="588"/>
      <c r="DZ34" s="589"/>
      <c r="EA34" s="502"/>
    </row>
    <row r="35" spans="1:131" s="503" customFormat="1" ht="26.25" customHeight="1" x14ac:dyDescent="0.15">
      <c r="A35" s="623">
        <v>8</v>
      </c>
      <c r="B35" s="566" t="s">
        <v>348</v>
      </c>
      <c r="C35" s="567"/>
      <c r="D35" s="567"/>
      <c r="E35" s="567"/>
      <c r="F35" s="567"/>
      <c r="G35" s="567"/>
      <c r="H35" s="567"/>
      <c r="I35" s="567"/>
      <c r="J35" s="567"/>
      <c r="K35" s="567"/>
      <c r="L35" s="567"/>
      <c r="M35" s="567"/>
      <c r="N35" s="567"/>
      <c r="O35" s="567"/>
      <c r="P35" s="568"/>
      <c r="Q35" s="569">
        <v>40</v>
      </c>
      <c r="R35" s="570"/>
      <c r="S35" s="570"/>
      <c r="T35" s="570"/>
      <c r="U35" s="570"/>
      <c r="V35" s="570">
        <v>31</v>
      </c>
      <c r="W35" s="570"/>
      <c r="X35" s="570"/>
      <c r="Y35" s="570"/>
      <c r="Z35" s="570"/>
      <c r="AA35" s="570">
        <v>9</v>
      </c>
      <c r="AB35" s="570"/>
      <c r="AC35" s="570"/>
      <c r="AD35" s="570"/>
      <c r="AE35" s="571"/>
      <c r="AF35" s="572">
        <v>11</v>
      </c>
      <c r="AG35" s="573"/>
      <c r="AH35" s="573"/>
      <c r="AI35" s="573"/>
      <c r="AJ35" s="574"/>
      <c r="AK35" s="634">
        <v>54</v>
      </c>
      <c r="AL35" s="635"/>
      <c r="AM35" s="635"/>
      <c r="AN35" s="635"/>
      <c r="AO35" s="635"/>
      <c r="AP35" s="635" t="s">
        <v>323</v>
      </c>
      <c r="AQ35" s="635"/>
      <c r="AR35" s="635"/>
      <c r="AS35" s="635"/>
      <c r="AT35" s="635"/>
      <c r="AU35" s="635" t="s">
        <v>323</v>
      </c>
      <c r="AV35" s="635"/>
      <c r="AW35" s="635"/>
      <c r="AX35" s="635"/>
      <c r="AY35" s="635"/>
      <c r="AZ35" s="636" t="s">
        <v>323</v>
      </c>
      <c r="BA35" s="636"/>
      <c r="BB35" s="636"/>
      <c r="BC35" s="636"/>
      <c r="BD35" s="636"/>
      <c r="BE35" s="637" t="s">
        <v>346</v>
      </c>
      <c r="BF35" s="637"/>
      <c r="BG35" s="637"/>
      <c r="BH35" s="637"/>
      <c r="BI35" s="638"/>
      <c r="BJ35" s="512"/>
      <c r="BK35" s="512"/>
      <c r="BL35" s="512"/>
      <c r="BM35" s="512"/>
      <c r="BN35" s="512"/>
      <c r="BO35" s="616"/>
      <c r="BP35" s="616"/>
      <c r="BQ35" s="579">
        <v>29</v>
      </c>
      <c r="BR35" s="580"/>
      <c r="BS35" s="581"/>
      <c r="BT35" s="582"/>
      <c r="BU35" s="582"/>
      <c r="BV35" s="582"/>
      <c r="BW35" s="582"/>
      <c r="BX35" s="582"/>
      <c r="BY35" s="582"/>
      <c r="BZ35" s="582"/>
      <c r="CA35" s="582"/>
      <c r="CB35" s="582"/>
      <c r="CC35" s="582"/>
      <c r="CD35" s="582"/>
      <c r="CE35" s="582"/>
      <c r="CF35" s="582"/>
      <c r="CG35" s="583"/>
      <c r="CH35" s="584"/>
      <c r="CI35" s="585"/>
      <c r="CJ35" s="585"/>
      <c r="CK35" s="585"/>
      <c r="CL35" s="586"/>
      <c r="CM35" s="584"/>
      <c r="CN35" s="585"/>
      <c r="CO35" s="585"/>
      <c r="CP35" s="585"/>
      <c r="CQ35" s="586"/>
      <c r="CR35" s="584"/>
      <c r="CS35" s="585"/>
      <c r="CT35" s="585"/>
      <c r="CU35" s="585"/>
      <c r="CV35" s="586"/>
      <c r="CW35" s="584"/>
      <c r="CX35" s="585"/>
      <c r="CY35" s="585"/>
      <c r="CZ35" s="585"/>
      <c r="DA35" s="586"/>
      <c r="DB35" s="584"/>
      <c r="DC35" s="585"/>
      <c r="DD35" s="585"/>
      <c r="DE35" s="585"/>
      <c r="DF35" s="586"/>
      <c r="DG35" s="584"/>
      <c r="DH35" s="585"/>
      <c r="DI35" s="585"/>
      <c r="DJ35" s="585"/>
      <c r="DK35" s="586"/>
      <c r="DL35" s="584"/>
      <c r="DM35" s="585"/>
      <c r="DN35" s="585"/>
      <c r="DO35" s="585"/>
      <c r="DP35" s="586"/>
      <c r="DQ35" s="584"/>
      <c r="DR35" s="585"/>
      <c r="DS35" s="585"/>
      <c r="DT35" s="585"/>
      <c r="DU35" s="586"/>
      <c r="DV35" s="587"/>
      <c r="DW35" s="588"/>
      <c r="DX35" s="588"/>
      <c r="DY35" s="588"/>
      <c r="DZ35" s="589"/>
      <c r="EA35" s="502"/>
    </row>
    <row r="36" spans="1:131" s="503" customFormat="1" ht="26.25" customHeight="1" x14ac:dyDescent="0.15">
      <c r="A36" s="623">
        <v>9</v>
      </c>
      <c r="B36" s="566"/>
      <c r="C36" s="567"/>
      <c r="D36" s="567"/>
      <c r="E36" s="567"/>
      <c r="F36" s="567"/>
      <c r="G36" s="567"/>
      <c r="H36" s="567"/>
      <c r="I36" s="567"/>
      <c r="J36" s="567"/>
      <c r="K36" s="567"/>
      <c r="L36" s="567"/>
      <c r="M36" s="567"/>
      <c r="N36" s="567"/>
      <c r="O36" s="567"/>
      <c r="P36" s="568"/>
      <c r="Q36" s="569"/>
      <c r="R36" s="570"/>
      <c r="S36" s="570"/>
      <c r="T36" s="570"/>
      <c r="U36" s="570"/>
      <c r="V36" s="570"/>
      <c r="W36" s="570"/>
      <c r="X36" s="570"/>
      <c r="Y36" s="570"/>
      <c r="Z36" s="570"/>
      <c r="AA36" s="570"/>
      <c r="AB36" s="570"/>
      <c r="AC36" s="570"/>
      <c r="AD36" s="570"/>
      <c r="AE36" s="571"/>
      <c r="AF36" s="572"/>
      <c r="AG36" s="573"/>
      <c r="AH36" s="573"/>
      <c r="AI36" s="573"/>
      <c r="AJ36" s="574"/>
      <c r="AK36" s="634"/>
      <c r="AL36" s="635"/>
      <c r="AM36" s="635"/>
      <c r="AN36" s="635"/>
      <c r="AO36" s="635"/>
      <c r="AP36" s="635"/>
      <c r="AQ36" s="635"/>
      <c r="AR36" s="635"/>
      <c r="AS36" s="635"/>
      <c r="AT36" s="635"/>
      <c r="AU36" s="635"/>
      <c r="AV36" s="635"/>
      <c r="AW36" s="635"/>
      <c r="AX36" s="635"/>
      <c r="AY36" s="635"/>
      <c r="AZ36" s="636"/>
      <c r="BA36" s="636"/>
      <c r="BB36" s="636"/>
      <c r="BC36" s="636"/>
      <c r="BD36" s="636"/>
      <c r="BE36" s="637"/>
      <c r="BF36" s="637"/>
      <c r="BG36" s="637"/>
      <c r="BH36" s="637"/>
      <c r="BI36" s="638"/>
      <c r="BJ36" s="512"/>
      <c r="BK36" s="512"/>
      <c r="BL36" s="512"/>
      <c r="BM36" s="512"/>
      <c r="BN36" s="512"/>
      <c r="BO36" s="616"/>
      <c r="BP36" s="616"/>
      <c r="BQ36" s="579">
        <v>30</v>
      </c>
      <c r="BR36" s="580"/>
      <c r="BS36" s="581"/>
      <c r="BT36" s="582"/>
      <c r="BU36" s="582"/>
      <c r="BV36" s="582"/>
      <c r="BW36" s="582"/>
      <c r="BX36" s="582"/>
      <c r="BY36" s="582"/>
      <c r="BZ36" s="582"/>
      <c r="CA36" s="582"/>
      <c r="CB36" s="582"/>
      <c r="CC36" s="582"/>
      <c r="CD36" s="582"/>
      <c r="CE36" s="582"/>
      <c r="CF36" s="582"/>
      <c r="CG36" s="583"/>
      <c r="CH36" s="584"/>
      <c r="CI36" s="585"/>
      <c r="CJ36" s="585"/>
      <c r="CK36" s="585"/>
      <c r="CL36" s="586"/>
      <c r="CM36" s="584"/>
      <c r="CN36" s="585"/>
      <c r="CO36" s="585"/>
      <c r="CP36" s="585"/>
      <c r="CQ36" s="586"/>
      <c r="CR36" s="584"/>
      <c r="CS36" s="585"/>
      <c r="CT36" s="585"/>
      <c r="CU36" s="585"/>
      <c r="CV36" s="586"/>
      <c r="CW36" s="584"/>
      <c r="CX36" s="585"/>
      <c r="CY36" s="585"/>
      <c r="CZ36" s="585"/>
      <c r="DA36" s="586"/>
      <c r="DB36" s="584"/>
      <c r="DC36" s="585"/>
      <c r="DD36" s="585"/>
      <c r="DE36" s="585"/>
      <c r="DF36" s="586"/>
      <c r="DG36" s="584"/>
      <c r="DH36" s="585"/>
      <c r="DI36" s="585"/>
      <c r="DJ36" s="585"/>
      <c r="DK36" s="586"/>
      <c r="DL36" s="584"/>
      <c r="DM36" s="585"/>
      <c r="DN36" s="585"/>
      <c r="DO36" s="585"/>
      <c r="DP36" s="586"/>
      <c r="DQ36" s="584"/>
      <c r="DR36" s="585"/>
      <c r="DS36" s="585"/>
      <c r="DT36" s="585"/>
      <c r="DU36" s="586"/>
      <c r="DV36" s="587"/>
      <c r="DW36" s="588"/>
      <c r="DX36" s="588"/>
      <c r="DY36" s="588"/>
      <c r="DZ36" s="589"/>
      <c r="EA36" s="502"/>
    </row>
    <row r="37" spans="1:131" s="503" customFormat="1" ht="26.25" customHeight="1" x14ac:dyDescent="0.15">
      <c r="A37" s="623">
        <v>10</v>
      </c>
      <c r="B37" s="566"/>
      <c r="C37" s="567"/>
      <c r="D37" s="567"/>
      <c r="E37" s="567"/>
      <c r="F37" s="567"/>
      <c r="G37" s="567"/>
      <c r="H37" s="567"/>
      <c r="I37" s="567"/>
      <c r="J37" s="567"/>
      <c r="K37" s="567"/>
      <c r="L37" s="567"/>
      <c r="M37" s="567"/>
      <c r="N37" s="567"/>
      <c r="O37" s="567"/>
      <c r="P37" s="568"/>
      <c r="Q37" s="569"/>
      <c r="R37" s="570"/>
      <c r="S37" s="570"/>
      <c r="T37" s="570"/>
      <c r="U37" s="570"/>
      <c r="V37" s="570"/>
      <c r="W37" s="570"/>
      <c r="X37" s="570"/>
      <c r="Y37" s="570"/>
      <c r="Z37" s="570"/>
      <c r="AA37" s="570"/>
      <c r="AB37" s="570"/>
      <c r="AC37" s="570"/>
      <c r="AD37" s="570"/>
      <c r="AE37" s="571"/>
      <c r="AF37" s="572"/>
      <c r="AG37" s="573"/>
      <c r="AH37" s="573"/>
      <c r="AI37" s="573"/>
      <c r="AJ37" s="574"/>
      <c r="AK37" s="634"/>
      <c r="AL37" s="635"/>
      <c r="AM37" s="635"/>
      <c r="AN37" s="635"/>
      <c r="AO37" s="635"/>
      <c r="AP37" s="635"/>
      <c r="AQ37" s="635"/>
      <c r="AR37" s="635"/>
      <c r="AS37" s="635"/>
      <c r="AT37" s="635"/>
      <c r="AU37" s="635"/>
      <c r="AV37" s="635"/>
      <c r="AW37" s="635"/>
      <c r="AX37" s="635"/>
      <c r="AY37" s="635"/>
      <c r="AZ37" s="636"/>
      <c r="BA37" s="636"/>
      <c r="BB37" s="636"/>
      <c r="BC37" s="636"/>
      <c r="BD37" s="636"/>
      <c r="BE37" s="637"/>
      <c r="BF37" s="637"/>
      <c r="BG37" s="637"/>
      <c r="BH37" s="637"/>
      <c r="BI37" s="638"/>
      <c r="BJ37" s="512"/>
      <c r="BK37" s="512"/>
      <c r="BL37" s="512"/>
      <c r="BM37" s="512"/>
      <c r="BN37" s="512"/>
      <c r="BO37" s="616"/>
      <c r="BP37" s="616"/>
      <c r="BQ37" s="579">
        <v>31</v>
      </c>
      <c r="BR37" s="580"/>
      <c r="BS37" s="581"/>
      <c r="BT37" s="582"/>
      <c r="BU37" s="582"/>
      <c r="BV37" s="582"/>
      <c r="BW37" s="582"/>
      <c r="BX37" s="582"/>
      <c r="BY37" s="582"/>
      <c r="BZ37" s="582"/>
      <c r="CA37" s="582"/>
      <c r="CB37" s="582"/>
      <c r="CC37" s="582"/>
      <c r="CD37" s="582"/>
      <c r="CE37" s="582"/>
      <c r="CF37" s="582"/>
      <c r="CG37" s="583"/>
      <c r="CH37" s="584"/>
      <c r="CI37" s="585"/>
      <c r="CJ37" s="585"/>
      <c r="CK37" s="585"/>
      <c r="CL37" s="586"/>
      <c r="CM37" s="584"/>
      <c r="CN37" s="585"/>
      <c r="CO37" s="585"/>
      <c r="CP37" s="585"/>
      <c r="CQ37" s="586"/>
      <c r="CR37" s="584"/>
      <c r="CS37" s="585"/>
      <c r="CT37" s="585"/>
      <c r="CU37" s="585"/>
      <c r="CV37" s="586"/>
      <c r="CW37" s="584"/>
      <c r="CX37" s="585"/>
      <c r="CY37" s="585"/>
      <c r="CZ37" s="585"/>
      <c r="DA37" s="586"/>
      <c r="DB37" s="584"/>
      <c r="DC37" s="585"/>
      <c r="DD37" s="585"/>
      <c r="DE37" s="585"/>
      <c r="DF37" s="586"/>
      <c r="DG37" s="584"/>
      <c r="DH37" s="585"/>
      <c r="DI37" s="585"/>
      <c r="DJ37" s="585"/>
      <c r="DK37" s="586"/>
      <c r="DL37" s="584"/>
      <c r="DM37" s="585"/>
      <c r="DN37" s="585"/>
      <c r="DO37" s="585"/>
      <c r="DP37" s="586"/>
      <c r="DQ37" s="584"/>
      <c r="DR37" s="585"/>
      <c r="DS37" s="585"/>
      <c r="DT37" s="585"/>
      <c r="DU37" s="586"/>
      <c r="DV37" s="587"/>
      <c r="DW37" s="588"/>
      <c r="DX37" s="588"/>
      <c r="DY37" s="588"/>
      <c r="DZ37" s="589"/>
      <c r="EA37" s="502"/>
    </row>
    <row r="38" spans="1:131" s="503" customFormat="1" ht="26.25" customHeight="1" x14ac:dyDescent="0.15">
      <c r="A38" s="623">
        <v>11</v>
      </c>
      <c r="B38" s="566"/>
      <c r="C38" s="567"/>
      <c r="D38" s="567"/>
      <c r="E38" s="567"/>
      <c r="F38" s="567"/>
      <c r="G38" s="567"/>
      <c r="H38" s="567"/>
      <c r="I38" s="567"/>
      <c r="J38" s="567"/>
      <c r="K38" s="567"/>
      <c r="L38" s="567"/>
      <c r="M38" s="567"/>
      <c r="N38" s="567"/>
      <c r="O38" s="567"/>
      <c r="P38" s="568"/>
      <c r="Q38" s="569"/>
      <c r="R38" s="570"/>
      <c r="S38" s="570"/>
      <c r="T38" s="570"/>
      <c r="U38" s="570"/>
      <c r="V38" s="570"/>
      <c r="W38" s="570"/>
      <c r="X38" s="570"/>
      <c r="Y38" s="570"/>
      <c r="Z38" s="570"/>
      <c r="AA38" s="570"/>
      <c r="AB38" s="570"/>
      <c r="AC38" s="570"/>
      <c r="AD38" s="570"/>
      <c r="AE38" s="571"/>
      <c r="AF38" s="572"/>
      <c r="AG38" s="573"/>
      <c r="AH38" s="573"/>
      <c r="AI38" s="573"/>
      <c r="AJ38" s="574"/>
      <c r="AK38" s="634"/>
      <c r="AL38" s="635"/>
      <c r="AM38" s="635"/>
      <c r="AN38" s="635"/>
      <c r="AO38" s="635"/>
      <c r="AP38" s="635"/>
      <c r="AQ38" s="635"/>
      <c r="AR38" s="635"/>
      <c r="AS38" s="635"/>
      <c r="AT38" s="635"/>
      <c r="AU38" s="635"/>
      <c r="AV38" s="635"/>
      <c r="AW38" s="635"/>
      <c r="AX38" s="635"/>
      <c r="AY38" s="635"/>
      <c r="AZ38" s="636"/>
      <c r="BA38" s="636"/>
      <c r="BB38" s="636"/>
      <c r="BC38" s="636"/>
      <c r="BD38" s="636"/>
      <c r="BE38" s="637"/>
      <c r="BF38" s="637"/>
      <c r="BG38" s="637"/>
      <c r="BH38" s="637"/>
      <c r="BI38" s="638"/>
      <c r="BJ38" s="512"/>
      <c r="BK38" s="512"/>
      <c r="BL38" s="512"/>
      <c r="BM38" s="512"/>
      <c r="BN38" s="512"/>
      <c r="BO38" s="616"/>
      <c r="BP38" s="616"/>
      <c r="BQ38" s="579">
        <v>32</v>
      </c>
      <c r="BR38" s="580"/>
      <c r="BS38" s="581"/>
      <c r="BT38" s="582"/>
      <c r="BU38" s="582"/>
      <c r="BV38" s="582"/>
      <c r="BW38" s="582"/>
      <c r="BX38" s="582"/>
      <c r="BY38" s="582"/>
      <c r="BZ38" s="582"/>
      <c r="CA38" s="582"/>
      <c r="CB38" s="582"/>
      <c r="CC38" s="582"/>
      <c r="CD38" s="582"/>
      <c r="CE38" s="582"/>
      <c r="CF38" s="582"/>
      <c r="CG38" s="583"/>
      <c r="CH38" s="584"/>
      <c r="CI38" s="585"/>
      <c r="CJ38" s="585"/>
      <c r="CK38" s="585"/>
      <c r="CL38" s="586"/>
      <c r="CM38" s="584"/>
      <c r="CN38" s="585"/>
      <c r="CO38" s="585"/>
      <c r="CP38" s="585"/>
      <c r="CQ38" s="586"/>
      <c r="CR38" s="584"/>
      <c r="CS38" s="585"/>
      <c r="CT38" s="585"/>
      <c r="CU38" s="585"/>
      <c r="CV38" s="586"/>
      <c r="CW38" s="584"/>
      <c r="CX38" s="585"/>
      <c r="CY38" s="585"/>
      <c r="CZ38" s="585"/>
      <c r="DA38" s="586"/>
      <c r="DB38" s="584"/>
      <c r="DC38" s="585"/>
      <c r="DD38" s="585"/>
      <c r="DE38" s="585"/>
      <c r="DF38" s="586"/>
      <c r="DG38" s="584"/>
      <c r="DH38" s="585"/>
      <c r="DI38" s="585"/>
      <c r="DJ38" s="585"/>
      <c r="DK38" s="586"/>
      <c r="DL38" s="584"/>
      <c r="DM38" s="585"/>
      <c r="DN38" s="585"/>
      <c r="DO38" s="585"/>
      <c r="DP38" s="586"/>
      <c r="DQ38" s="584"/>
      <c r="DR38" s="585"/>
      <c r="DS38" s="585"/>
      <c r="DT38" s="585"/>
      <c r="DU38" s="586"/>
      <c r="DV38" s="587"/>
      <c r="DW38" s="588"/>
      <c r="DX38" s="588"/>
      <c r="DY38" s="588"/>
      <c r="DZ38" s="589"/>
      <c r="EA38" s="502"/>
    </row>
    <row r="39" spans="1:131" s="503" customFormat="1" ht="26.25" customHeight="1" x14ac:dyDescent="0.15">
      <c r="A39" s="623">
        <v>12</v>
      </c>
      <c r="B39" s="566"/>
      <c r="C39" s="567"/>
      <c r="D39" s="567"/>
      <c r="E39" s="567"/>
      <c r="F39" s="567"/>
      <c r="G39" s="567"/>
      <c r="H39" s="567"/>
      <c r="I39" s="567"/>
      <c r="J39" s="567"/>
      <c r="K39" s="567"/>
      <c r="L39" s="567"/>
      <c r="M39" s="567"/>
      <c r="N39" s="567"/>
      <c r="O39" s="567"/>
      <c r="P39" s="568"/>
      <c r="Q39" s="569"/>
      <c r="R39" s="570"/>
      <c r="S39" s="570"/>
      <c r="T39" s="570"/>
      <c r="U39" s="570"/>
      <c r="V39" s="570"/>
      <c r="W39" s="570"/>
      <c r="X39" s="570"/>
      <c r="Y39" s="570"/>
      <c r="Z39" s="570"/>
      <c r="AA39" s="570"/>
      <c r="AB39" s="570"/>
      <c r="AC39" s="570"/>
      <c r="AD39" s="570"/>
      <c r="AE39" s="571"/>
      <c r="AF39" s="572"/>
      <c r="AG39" s="573"/>
      <c r="AH39" s="573"/>
      <c r="AI39" s="573"/>
      <c r="AJ39" s="574"/>
      <c r="AK39" s="634"/>
      <c r="AL39" s="635"/>
      <c r="AM39" s="635"/>
      <c r="AN39" s="635"/>
      <c r="AO39" s="635"/>
      <c r="AP39" s="635"/>
      <c r="AQ39" s="635"/>
      <c r="AR39" s="635"/>
      <c r="AS39" s="635"/>
      <c r="AT39" s="635"/>
      <c r="AU39" s="635"/>
      <c r="AV39" s="635"/>
      <c r="AW39" s="635"/>
      <c r="AX39" s="635"/>
      <c r="AY39" s="635"/>
      <c r="AZ39" s="636"/>
      <c r="BA39" s="636"/>
      <c r="BB39" s="636"/>
      <c r="BC39" s="636"/>
      <c r="BD39" s="636"/>
      <c r="BE39" s="637"/>
      <c r="BF39" s="637"/>
      <c r="BG39" s="637"/>
      <c r="BH39" s="637"/>
      <c r="BI39" s="638"/>
      <c r="BJ39" s="512"/>
      <c r="BK39" s="512"/>
      <c r="BL39" s="512"/>
      <c r="BM39" s="512"/>
      <c r="BN39" s="512"/>
      <c r="BO39" s="616"/>
      <c r="BP39" s="616"/>
      <c r="BQ39" s="579">
        <v>33</v>
      </c>
      <c r="BR39" s="580"/>
      <c r="BS39" s="581"/>
      <c r="BT39" s="582"/>
      <c r="BU39" s="582"/>
      <c r="BV39" s="582"/>
      <c r="BW39" s="582"/>
      <c r="BX39" s="582"/>
      <c r="BY39" s="582"/>
      <c r="BZ39" s="582"/>
      <c r="CA39" s="582"/>
      <c r="CB39" s="582"/>
      <c r="CC39" s="582"/>
      <c r="CD39" s="582"/>
      <c r="CE39" s="582"/>
      <c r="CF39" s="582"/>
      <c r="CG39" s="583"/>
      <c r="CH39" s="584"/>
      <c r="CI39" s="585"/>
      <c r="CJ39" s="585"/>
      <c r="CK39" s="585"/>
      <c r="CL39" s="586"/>
      <c r="CM39" s="584"/>
      <c r="CN39" s="585"/>
      <c r="CO39" s="585"/>
      <c r="CP39" s="585"/>
      <c r="CQ39" s="586"/>
      <c r="CR39" s="584"/>
      <c r="CS39" s="585"/>
      <c r="CT39" s="585"/>
      <c r="CU39" s="585"/>
      <c r="CV39" s="586"/>
      <c r="CW39" s="584"/>
      <c r="CX39" s="585"/>
      <c r="CY39" s="585"/>
      <c r="CZ39" s="585"/>
      <c r="DA39" s="586"/>
      <c r="DB39" s="584"/>
      <c r="DC39" s="585"/>
      <c r="DD39" s="585"/>
      <c r="DE39" s="585"/>
      <c r="DF39" s="586"/>
      <c r="DG39" s="584"/>
      <c r="DH39" s="585"/>
      <c r="DI39" s="585"/>
      <c r="DJ39" s="585"/>
      <c r="DK39" s="586"/>
      <c r="DL39" s="584"/>
      <c r="DM39" s="585"/>
      <c r="DN39" s="585"/>
      <c r="DO39" s="585"/>
      <c r="DP39" s="586"/>
      <c r="DQ39" s="584"/>
      <c r="DR39" s="585"/>
      <c r="DS39" s="585"/>
      <c r="DT39" s="585"/>
      <c r="DU39" s="586"/>
      <c r="DV39" s="587"/>
      <c r="DW39" s="588"/>
      <c r="DX39" s="588"/>
      <c r="DY39" s="588"/>
      <c r="DZ39" s="589"/>
      <c r="EA39" s="502"/>
    </row>
    <row r="40" spans="1:131" s="503" customFormat="1" ht="26.25" customHeight="1" x14ac:dyDescent="0.15">
      <c r="A40" s="565">
        <v>13</v>
      </c>
      <c r="B40" s="566"/>
      <c r="C40" s="567"/>
      <c r="D40" s="567"/>
      <c r="E40" s="567"/>
      <c r="F40" s="567"/>
      <c r="G40" s="567"/>
      <c r="H40" s="567"/>
      <c r="I40" s="567"/>
      <c r="J40" s="567"/>
      <c r="K40" s="567"/>
      <c r="L40" s="567"/>
      <c r="M40" s="567"/>
      <c r="N40" s="567"/>
      <c r="O40" s="567"/>
      <c r="P40" s="568"/>
      <c r="Q40" s="569"/>
      <c r="R40" s="570"/>
      <c r="S40" s="570"/>
      <c r="T40" s="570"/>
      <c r="U40" s="570"/>
      <c r="V40" s="570"/>
      <c r="W40" s="570"/>
      <c r="X40" s="570"/>
      <c r="Y40" s="570"/>
      <c r="Z40" s="570"/>
      <c r="AA40" s="570"/>
      <c r="AB40" s="570"/>
      <c r="AC40" s="570"/>
      <c r="AD40" s="570"/>
      <c r="AE40" s="571"/>
      <c r="AF40" s="572"/>
      <c r="AG40" s="573"/>
      <c r="AH40" s="573"/>
      <c r="AI40" s="573"/>
      <c r="AJ40" s="574"/>
      <c r="AK40" s="634"/>
      <c r="AL40" s="635"/>
      <c r="AM40" s="635"/>
      <c r="AN40" s="635"/>
      <c r="AO40" s="635"/>
      <c r="AP40" s="635"/>
      <c r="AQ40" s="635"/>
      <c r="AR40" s="635"/>
      <c r="AS40" s="635"/>
      <c r="AT40" s="635"/>
      <c r="AU40" s="635"/>
      <c r="AV40" s="635"/>
      <c r="AW40" s="635"/>
      <c r="AX40" s="635"/>
      <c r="AY40" s="635"/>
      <c r="AZ40" s="636"/>
      <c r="BA40" s="636"/>
      <c r="BB40" s="636"/>
      <c r="BC40" s="636"/>
      <c r="BD40" s="636"/>
      <c r="BE40" s="637"/>
      <c r="BF40" s="637"/>
      <c r="BG40" s="637"/>
      <c r="BH40" s="637"/>
      <c r="BI40" s="638"/>
      <c r="BJ40" s="512"/>
      <c r="BK40" s="512"/>
      <c r="BL40" s="512"/>
      <c r="BM40" s="512"/>
      <c r="BN40" s="512"/>
      <c r="BO40" s="616"/>
      <c r="BP40" s="616"/>
      <c r="BQ40" s="579">
        <v>34</v>
      </c>
      <c r="BR40" s="580"/>
      <c r="BS40" s="581"/>
      <c r="BT40" s="582"/>
      <c r="BU40" s="582"/>
      <c r="BV40" s="582"/>
      <c r="BW40" s="582"/>
      <c r="BX40" s="582"/>
      <c r="BY40" s="582"/>
      <c r="BZ40" s="582"/>
      <c r="CA40" s="582"/>
      <c r="CB40" s="582"/>
      <c r="CC40" s="582"/>
      <c r="CD40" s="582"/>
      <c r="CE40" s="582"/>
      <c r="CF40" s="582"/>
      <c r="CG40" s="583"/>
      <c r="CH40" s="584"/>
      <c r="CI40" s="585"/>
      <c r="CJ40" s="585"/>
      <c r="CK40" s="585"/>
      <c r="CL40" s="586"/>
      <c r="CM40" s="584"/>
      <c r="CN40" s="585"/>
      <c r="CO40" s="585"/>
      <c r="CP40" s="585"/>
      <c r="CQ40" s="586"/>
      <c r="CR40" s="584"/>
      <c r="CS40" s="585"/>
      <c r="CT40" s="585"/>
      <c r="CU40" s="585"/>
      <c r="CV40" s="586"/>
      <c r="CW40" s="584"/>
      <c r="CX40" s="585"/>
      <c r="CY40" s="585"/>
      <c r="CZ40" s="585"/>
      <c r="DA40" s="586"/>
      <c r="DB40" s="584"/>
      <c r="DC40" s="585"/>
      <c r="DD40" s="585"/>
      <c r="DE40" s="585"/>
      <c r="DF40" s="586"/>
      <c r="DG40" s="584"/>
      <c r="DH40" s="585"/>
      <c r="DI40" s="585"/>
      <c r="DJ40" s="585"/>
      <c r="DK40" s="586"/>
      <c r="DL40" s="584"/>
      <c r="DM40" s="585"/>
      <c r="DN40" s="585"/>
      <c r="DO40" s="585"/>
      <c r="DP40" s="586"/>
      <c r="DQ40" s="584"/>
      <c r="DR40" s="585"/>
      <c r="DS40" s="585"/>
      <c r="DT40" s="585"/>
      <c r="DU40" s="586"/>
      <c r="DV40" s="587"/>
      <c r="DW40" s="588"/>
      <c r="DX40" s="588"/>
      <c r="DY40" s="588"/>
      <c r="DZ40" s="589"/>
      <c r="EA40" s="502"/>
    </row>
    <row r="41" spans="1:131" s="503" customFormat="1" ht="26.25" customHeight="1" x14ac:dyDescent="0.15">
      <c r="A41" s="565">
        <v>14</v>
      </c>
      <c r="B41" s="566"/>
      <c r="C41" s="567"/>
      <c r="D41" s="567"/>
      <c r="E41" s="567"/>
      <c r="F41" s="567"/>
      <c r="G41" s="567"/>
      <c r="H41" s="567"/>
      <c r="I41" s="567"/>
      <c r="J41" s="567"/>
      <c r="K41" s="567"/>
      <c r="L41" s="567"/>
      <c r="M41" s="567"/>
      <c r="N41" s="567"/>
      <c r="O41" s="567"/>
      <c r="P41" s="568"/>
      <c r="Q41" s="569"/>
      <c r="R41" s="570"/>
      <c r="S41" s="570"/>
      <c r="T41" s="570"/>
      <c r="U41" s="570"/>
      <c r="V41" s="570"/>
      <c r="W41" s="570"/>
      <c r="X41" s="570"/>
      <c r="Y41" s="570"/>
      <c r="Z41" s="570"/>
      <c r="AA41" s="570"/>
      <c r="AB41" s="570"/>
      <c r="AC41" s="570"/>
      <c r="AD41" s="570"/>
      <c r="AE41" s="571"/>
      <c r="AF41" s="572"/>
      <c r="AG41" s="573"/>
      <c r="AH41" s="573"/>
      <c r="AI41" s="573"/>
      <c r="AJ41" s="574"/>
      <c r="AK41" s="634"/>
      <c r="AL41" s="635"/>
      <c r="AM41" s="635"/>
      <c r="AN41" s="635"/>
      <c r="AO41" s="635"/>
      <c r="AP41" s="635"/>
      <c r="AQ41" s="635"/>
      <c r="AR41" s="635"/>
      <c r="AS41" s="635"/>
      <c r="AT41" s="635"/>
      <c r="AU41" s="635"/>
      <c r="AV41" s="635"/>
      <c r="AW41" s="635"/>
      <c r="AX41" s="635"/>
      <c r="AY41" s="635"/>
      <c r="AZ41" s="636"/>
      <c r="BA41" s="636"/>
      <c r="BB41" s="636"/>
      <c r="BC41" s="636"/>
      <c r="BD41" s="636"/>
      <c r="BE41" s="637"/>
      <c r="BF41" s="637"/>
      <c r="BG41" s="637"/>
      <c r="BH41" s="637"/>
      <c r="BI41" s="638"/>
      <c r="BJ41" s="512"/>
      <c r="BK41" s="512"/>
      <c r="BL41" s="512"/>
      <c r="BM41" s="512"/>
      <c r="BN41" s="512"/>
      <c r="BO41" s="616"/>
      <c r="BP41" s="616"/>
      <c r="BQ41" s="579">
        <v>35</v>
      </c>
      <c r="BR41" s="580"/>
      <c r="BS41" s="581"/>
      <c r="BT41" s="582"/>
      <c r="BU41" s="582"/>
      <c r="BV41" s="582"/>
      <c r="BW41" s="582"/>
      <c r="BX41" s="582"/>
      <c r="BY41" s="582"/>
      <c r="BZ41" s="582"/>
      <c r="CA41" s="582"/>
      <c r="CB41" s="582"/>
      <c r="CC41" s="582"/>
      <c r="CD41" s="582"/>
      <c r="CE41" s="582"/>
      <c r="CF41" s="582"/>
      <c r="CG41" s="583"/>
      <c r="CH41" s="584"/>
      <c r="CI41" s="585"/>
      <c r="CJ41" s="585"/>
      <c r="CK41" s="585"/>
      <c r="CL41" s="586"/>
      <c r="CM41" s="584"/>
      <c r="CN41" s="585"/>
      <c r="CO41" s="585"/>
      <c r="CP41" s="585"/>
      <c r="CQ41" s="586"/>
      <c r="CR41" s="584"/>
      <c r="CS41" s="585"/>
      <c r="CT41" s="585"/>
      <c r="CU41" s="585"/>
      <c r="CV41" s="586"/>
      <c r="CW41" s="584"/>
      <c r="CX41" s="585"/>
      <c r="CY41" s="585"/>
      <c r="CZ41" s="585"/>
      <c r="DA41" s="586"/>
      <c r="DB41" s="584"/>
      <c r="DC41" s="585"/>
      <c r="DD41" s="585"/>
      <c r="DE41" s="585"/>
      <c r="DF41" s="586"/>
      <c r="DG41" s="584"/>
      <c r="DH41" s="585"/>
      <c r="DI41" s="585"/>
      <c r="DJ41" s="585"/>
      <c r="DK41" s="586"/>
      <c r="DL41" s="584"/>
      <c r="DM41" s="585"/>
      <c r="DN41" s="585"/>
      <c r="DO41" s="585"/>
      <c r="DP41" s="586"/>
      <c r="DQ41" s="584"/>
      <c r="DR41" s="585"/>
      <c r="DS41" s="585"/>
      <c r="DT41" s="585"/>
      <c r="DU41" s="586"/>
      <c r="DV41" s="587"/>
      <c r="DW41" s="588"/>
      <c r="DX41" s="588"/>
      <c r="DY41" s="588"/>
      <c r="DZ41" s="589"/>
      <c r="EA41" s="502"/>
    </row>
    <row r="42" spans="1:131" s="503" customFormat="1" ht="26.25" customHeight="1" x14ac:dyDescent="0.15">
      <c r="A42" s="565">
        <v>15</v>
      </c>
      <c r="B42" s="566"/>
      <c r="C42" s="567"/>
      <c r="D42" s="567"/>
      <c r="E42" s="567"/>
      <c r="F42" s="567"/>
      <c r="G42" s="567"/>
      <c r="H42" s="567"/>
      <c r="I42" s="567"/>
      <c r="J42" s="567"/>
      <c r="K42" s="567"/>
      <c r="L42" s="567"/>
      <c r="M42" s="567"/>
      <c r="N42" s="567"/>
      <c r="O42" s="567"/>
      <c r="P42" s="568"/>
      <c r="Q42" s="569"/>
      <c r="R42" s="570"/>
      <c r="S42" s="570"/>
      <c r="T42" s="570"/>
      <c r="U42" s="570"/>
      <c r="V42" s="570"/>
      <c r="W42" s="570"/>
      <c r="X42" s="570"/>
      <c r="Y42" s="570"/>
      <c r="Z42" s="570"/>
      <c r="AA42" s="570"/>
      <c r="AB42" s="570"/>
      <c r="AC42" s="570"/>
      <c r="AD42" s="570"/>
      <c r="AE42" s="571"/>
      <c r="AF42" s="572"/>
      <c r="AG42" s="573"/>
      <c r="AH42" s="573"/>
      <c r="AI42" s="573"/>
      <c r="AJ42" s="574"/>
      <c r="AK42" s="634"/>
      <c r="AL42" s="635"/>
      <c r="AM42" s="635"/>
      <c r="AN42" s="635"/>
      <c r="AO42" s="635"/>
      <c r="AP42" s="635"/>
      <c r="AQ42" s="635"/>
      <c r="AR42" s="635"/>
      <c r="AS42" s="635"/>
      <c r="AT42" s="635"/>
      <c r="AU42" s="635"/>
      <c r="AV42" s="635"/>
      <c r="AW42" s="635"/>
      <c r="AX42" s="635"/>
      <c r="AY42" s="635"/>
      <c r="AZ42" s="636"/>
      <c r="BA42" s="636"/>
      <c r="BB42" s="636"/>
      <c r="BC42" s="636"/>
      <c r="BD42" s="636"/>
      <c r="BE42" s="637"/>
      <c r="BF42" s="637"/>
      <c r="BG42" s="637"/>
      <c r="BH42" s="637"/>
      <c r="BI42" s="638"/>
      <c r="BJ42" s="512"/>
      <c r="BK42" s="512"/>
      <c r="BL42" s="512"/>
      <c r="BM42" s="512"/>
      <c r="BN42" s="512"/>
      <c r="BO42" s="616"/>
      <c r="BP42" s="616"/>
      <c r="BQ42" s="579">
        <v>36</v>
      </c>
      <c r="BR42" s="580"/>
      <c r="BS42" s="581"/>
      <c r="BT42" s="582"/>
      <c r="BU42" s="582"/>
      <c r="BV42" s="582"/>
      <c r="BW42" s="582"/>
      <c r="BX42" s="582"/>
      <c r="BY42" s="582"/>
      <c r="BZ42" s="582"/>
      <c r="CA42" s="582"/>
      <c r="CB42" s="582"/>
      <c r="CC42" s="582"/>
      <c r="CD42" s="582"/>
      <c r="CE42" s="582"/>
      <c r="CF42" s="582"/>
      <c r="CG42" s="583"/>
      <c r="CH42" s="584"/>
      <c r="CI42" s="585"/>
      <c r="CJ42" s="585"/>
      <c r="CK42" s="585"/>
      <c r="CL42" s="586"/>
      <c r="CM42" s="584"/>
      <c r="CN42" s="585"/>
      <c r="CO42" s="585"/>
      <c r="CP42" s="585"/>
      <c r="CQ42" s="586"/>
      <c r="CR42" s="584"/>
      <c r="CS42" s="585"/>
      <c r="CT42" s="585"/>
      <c r="CU42" s="585"/>
      <c r="CV42" s="586"/>
      <c r="CW42" s="584"/>
      <c r="CX42" s="585"/>
      <c r="CY42" s="585"/>
      <c r="CZ42" s="585"/>
      <c r="DA42" s="586"/>
      <c r="DB42" s="584"/>
      <c r="DC42" s="585"/>
      <c r="DD42" s="585"/>
      <c r="DE42" s="585"/>
      <c r="DF42" s="586"/>
      <c r="DG42" s="584"/>
      <c r="DH42" s="585"/>
      <c r="DI42" s="585"/>
      <c r="DJ42" s="585"/>
      <c r="DK42" s="586"/>
      <c r="DL42" s="584"/>
      <c r="DM42" s="585"/>
      <c r="DN42" s="585"/>
      <c r="DO42" s="585"/>
      <c r="DP42" s="586"/>
      <c r="DQ42" s="584"/>
      <c r="DR42" s="585"/>
      <c r="DS42" s="585"/>
      <c r="DT42" s="585"/>
      <c r="DU42" s="586"/>
      <c r="DV42" s="587"/>
      <c r="DW42" s="588"/>
      <c r="DX42" s="588"/>
      <c r="DY42" s="588"/>
      <c r="DZ42" s="589"/>
      <c r="EA42" s="502"/>
    </row>
    <row r="43" spans="1:131" s="503" customFormat="1" ht="26.25" customHeight="1" x14ac:dyDescent="0.15">
      <c r="A43" s="565">
        <v>16</v>
      </c>
      <c r="B43" s="566"/>
      <c r="C43" s="567"/>
      <c r="D43" s="567"/>
      <c r="E43" s="567"/>
      <c r="F43" s="567"/>
      <c r="G43" s="567"/>
      <c r="H43" s="567"/>
      <c r="I43" s="567"/>
      <c r="J43" s="567"/>
      <c r="K43" s="567"/>
      <c r="L43" s="567"/>
      <c r="M43" s="567"/>
      <c r="N43" s="567"/>
      <c r="O43" s="567"/>
      <c r="P43" s="568"/>
      <c r="Q43" s="569"/>
      <c r="R43" s="570"/>
      <c r="S43" s="570"/>
      <c r="T43" s="570"/>
      <c r="U43" s="570"/>
      <c r="V43" s="570"/>
      <c r="W43" s="570"/>
      <c r="X43" s="570"/>
      <c r="Y43" s="570"/>
      <c r="Z43" s="570"/>
      <c r="AA43" s="570"/>
      <c r="AB43" s="570"/>
      <c r="AC43" s="570"/>
      <c r="AD43" s="570"/>
      <c r="AE43" s="571"/>
      <c r="AF43" s="572"/>
      <c r="AG43" s="573"/>
      <c r="AH43" s="573"/>
      <c r="AI43" s="573"/>
      <c r="AJ43" s="574"/>
      <c r="AK43" s="634"/>
      <c r="AL43" s="635"/>
      <c r="AM43" s="635"/>
      <c r="AN43" s="635"/>
      <c r="AO43" s="635"/>
      <c r="AP43" s="635"/>
      <c r="AQ43" s="635"/>
      <c r="AR43" s="635"/>
      <c r="AS43" s="635"/>
      <c r="AT43" s="635"/>
      <c r="AU43" s="635"/>
      <c r="AV43" s="635"/>
      <c r="AW43" s="635"/>
      <c r="AX43" s="635"/>
      <c r="AY43" s="635"/>
      <c r="AZ43" s="636"/>
      <c r="BA43" s="636"/>
      <c r="BB43" s="636"/>
      <c r="BC43" s="636"/>
      <c r="BD43" s="636"/>
      <c r="BE43" s="637"/>
      <c r="BF43" s="637"/>
      <c r="BG43" s="637"/>
      <c r="BH43" s="637"/>
      <c r="BI43" s="638"/>
      <c r="BJ43" s="512"/>
      <c r="BK43" s="512"/>
      <c r="BL43" s="512"/>
      <c r="BM43" s="512"/>
      <c r="BN43" s="512"/>
      <c r="BO43" s="616"/>
      <c r="BP43" s="616"/>
      <c r="BQ43" s="579">
        <v>37</v>
      </c>
      <c r="BR43" s="580"/>
      <c r="BS43" s="581"/>
      <c r="BT43" s="582"/>
      <c r="BU43" s="582"/>
      <c r="BV43" s="582"/>
      <c r="BW43" s="582"/>
      <c r="BX43" s="582"/>
      <c r="BY43" s="582"/>
      <c r="BZ43" s="582"/>
      <c r="CA43" s="582"/>
      <c r="CB43" s="582"/>
      <c r="CC43" s="582"/>
      <c r="CD43" s="582"/>
      <c r="CE43" s="582"/>
      <c r="CF43" s="582"/>
      <c r="CG43" s="583"/>
      <c r="CH43" s="584"/>
      <c r="CI43" s="585"/>
      <c r="CJ43" s="585"/>
      <c r="CK43" s="585"/>
      <c r="CL43" s="586"/>
      <c r="CM43" s="584"/>
      <c r="CN43" s="585"/>
      <c r="CO43" s="585"/>
      <c r="CP43" s="585"/>
      <c r="CQ43" s="586"/>
      <c r="CR43" s="584"/>
      <c r="CS43" s="585"/>
      <c r="CT43" s="585"/>
      <c r="CU43" s="585"/>
      <c r="CV43" s="586"/>
      <c r="CW43" s="584"/>
      <c r="CX43" s="585"/>
      <c r="CY43" s="585"/>
      <c r="CZ43" s="585"/>
      <c r="DA43" s="586"/>
      <c r="DB43" s="584"/>
      <c r="DC43" s="585"/>
      <c r="DD43" s="585"/>
      <c r="DE43" s="585"/>
      <c r="DF43" s="586"/>
      <c r="DG43" s="584"/>
      <c r="DH43" s="585"/>
      <c r="DI43" s="585"/>
      <c r="DJ43" s="585"/>
      <c r="DK43" s="586"/>
      <c r="DL43" s="584"/>
      <c r="DM43" s="585"/>
      <c r="DN43" s="585"/>
      <c r="DO43" s="585"/>
      <c r="DP43" s="586"/>
      <c r="DQ43" s="584"/>
      <c r="DR43" s="585"/>
      <c r="DS43" s="585"/>
      <c r="DT43" s="585"/>
      <c r="DU43" s="586"/>
      <c r="DV43" s="587"/>
      <c r="DW43" s="588"/>
      <c r="DX43" s="588"/>
      <c r="DY43" s="588"/>
      <c r="DZ43" s="589"/>
      <c r="EA43" s="502"/>
    </row>
    <row r="44" spans="1:131" s="503" customFormat="1" ht="26.25" customHeight="1" x14ac:dyDescent="0.15">
      <c r="A44" s="565">
        <v>17</v>
      </c>
      <c r="B44" s="566"/>
      <c r="C44" s="567"/>
      <c r="D44" s="567"/>
      <c r="E44" s="567"/>
      <c r="F44" s="567"/>
      <c r="G44" s="567"/>
      <c r="H44" s="567"/>
      <c r="I44" s="567"/>
      <c r="J44" s="567"/>
      <c r="K44" s="567"/>
      <c r="L44" s="567"/>
      <c r="M44" s="567"/>
      <c r="N44" s="567"/>
      <c r="O44" s="567"/>
      <c r="P44" s="568"/>
      <c r="Q44" s="569"/>
      <c r="R44" s="570"/>
      <c r="S44" s="570"/>
      <c r="T44" s="570"/>
      <c r="U44" s="570"/>
      <c r="V44" s="570"/>
      <c r="W44" s="570"/>
      <c r="X44" s="570"/>
      <c r="Y44" s="570"/>
      <c r="Z44" s="570"/>
      <c r="AA44" s="570"/>
      <c r="AB44" s="570"/>
      <c r="AC44" s="570"/>
      <c r="AD44" s="570"/>
      <c r="AE44" s="571"/>
      <c r="AF44" s="572"/>
      <c r="AG44" s="573"/>
      <c r="AH44" s="573"/>
      <c r="AI44" s="573"/>
      <c r="AJ44" s="574"/>
      <c r="AK44" s="634"/>
      <c r="AL44" s="635"/>
      <c r="AM44" s="635"/>
      <c r="AN44" s="635"/>
      <c r="AO44" s="635"/>
      <c r="AP44" s="635"/>
      <c r="AQ44" s="635"/>
      <c r="AR44" s="635"/>
      <c r="AS44" s="635"/>
      <c r="AT44" s="635"/>
      <c r="AU44" s="635"/>
      <c r="AV44" s="635"/>
      <c r="AW44" s="635"/>
      <c r="AX44" s="635"/>
      <c r="AY44" s="635"/>
      <c r="AZ44" s="636"/>
      <c r="BA44" s="636"/>
      <c r="BB44" s="636"/>
      <c r="BC44" s="636"/>
      <c r="BD44" s="636"/>
      <c r="BE44" s="637"/>
      <c r="BF44" s="637"/>
      <c r="BG44" s="637"/>
      <c r="BH44" s="637"/>
      <c r="BI44" s="638"/>
      <c r="BJ44" s="512"/>
      <c r="BK44" s="512"/>
      <c r="BL44" s="512"/>
      <c r="BM44" s="512"/>
      <c r="BN44" s="512"/>
      <c r="BO44" s="616"/>
      <c r="BP44" s="616"/>
      <c r="BQ44" s="579">
        <v>38</v>
      </c>
      <c r="BR44" s="580"/>
      <c r="BS44" s="581"/>
      <c r="BT44" s="582"/>
      <c r="BU44" s="582"/>
      <c r="BV44" s="582"/>
      <c r="BW44" s="582"/>
      <c r="BX44" s="582"/>
      <c r="BY44" s="582"/>
      <c r="BZ44" s="582"/>
      <c r="CA44" s="582"/>
      <c r="CB44" s="582"/>
      <c r="CC44" s="582"/>
      <c r="CD44" s="582"/>
      <c r="CE44" s="582"/>
      <c r="CF44" s="582"/>
      <c r="CG44" s="583"/>
      <c r="CH44" s="584"/>
      <c r="CI44" s="585"/>
      <c r="CJ44" s="585"/>
      <c r="CK44" s="585"/>
      <c r="CL44" s="586"/>
      <c r="CM44" s="584"/>
      <c r="CN44" s="585"/>
      <c r="CO44" s="585"/>
      <c r="CP44" s="585"/>
      <c r="CQ44" s="586"/>
      <c r="CR44" s="584"/>
      <c r="CS44" s="585"/>
      <c r="CT44" s="585"/>
      <c r="CU44" s="585"/>
      <c r="CV44" s="586"/>
      <c r="CW44" s="584"/>
      <c r="CX44" s="585"/>
      <c r="CY44" s="585"/>
      <c r="CZ44" s="585"/>
      <c r="DA44" s="586"/>
      <c r="DB44" s="584"/>
      <c r="DC44" s="585"/>
      <c r="DD44" s="585"/>
      <c r="DE44" s="585"/>
      <c r="DF44" s="586"/>
      <c r="DG44" s="584"/>
      <c r="DH44" s="585"/>
      <c r="DI44" s="585"/>
      <c r="DJ44" s="585"/>
      <c r="DK44" s="586"/>
      <c r="DL44" s="584"/>
      <c r="DM44" s="585"/>
      <c r="DN44" s="585"/>
      <c r="DO44" s="585"/>
      <c r="DP44" s="586"/>
      <c r="DQ44" s="584"/>
      <c r="DR44" s="585"/>
      <c r="DS44" s="585"/>
      <c r="DT44" s="585"/>
      <c r="DU44" s="586"/>
      <c r="DV44" s="587"/>
      <c r="DW44" s="588"/>
      <c r="DX44" s="588"/>
      <c r="DY44" s="588"/>
      <c r="DZ44" s="589"/>
      <c r="EA44" s="502"/>
    </row>
    <row r="45" spans="1:131" s="503" customFormat="1" ht="26.25" customHeight="1" x14ac:dyDescent="0.15">
      <c r="A45" s="565">
        <v>18</v>
      </c>
      <c r="B45" s="566"/>
      <c r="C45" s="567"/>
      <c r="D45" s="567"/>
      <c r="E45" s="567"/>
      <c r="F45" s="567"/>
      <c r="G45" s="567"/>
      <c r="H45" s="567"/>
      <c r="I45" s="567"/>
      <c r="J45" s="567"/>
      <c r="K45" s="567"/>
      <c r="L45" s="567"/>
      <c r="M45" s="567"/>
      <c r="N45" s="567"/>
      <c r="O45" s="567"/>
      <c r="P45" s="568"/>
      <c r="Q45" s="569"/>
      <c r="R45" s="570"/>
      <c r="S45" s="570"/>
      <c r="T45" s="570"/>
      <c r="U45" s="570"/>
      <c r="V45" s="570"/>
      <c r="W45" s="570"/>
      <c r="X45" s="570"/>
      <c r="Y45" s="570"/>
      <c r="Z45" s="570"/>
      <c r="AA45" s="570"/>
      <c r="AB45" s="570"/>
      <c r="AC45" s="570"/>
      <c r="AD45" s="570"/>
      <c r="AE45" s="571"/>
      <c r="AF45" s="572"/>
      <c r="AG45" s="573"/>
      <c r="AH45" s="573"/>
      <c r="AI45" s="573"/>
      <c r="AJ45" s="574"/>
      <c r="AK45" s="634"/>
      <c r="AL45" s="635"/>
      <c r="AM45" s="635"/>
      <c r="AN45" s="635"/>
      <c r="AO45" s="635"/>
      <c r="AP45" s="635"/>
      <c r="AQ45" s="635"/>
      <c r="AR45" s="635"/>
      <c r="AS45" s="635"/>
      <c r="AT45" s="635"/>
      <c r="AU45" s="635"/>
      <c r="AV45" s="635"/>
      <c r="AW45" s="635"/>
      <c r="AX45" s="635"/>
      <c r="AY45" s="635"/>
      <c r="AZ45" s="636"/>
      <c r="BA45" s="636"/>
      <c r="BB45" s="636"/>
      <c r="BC45" s="636"/>
      <c r="BD45" s="636"/>
      <c r="BE45" s="637"/>
      <c r="BF45" s="637"/>
      <c r="BG45" s="637"/>
      <c r="BH45" s="637"/>
      <c r="BI45" s="638"/>
      <c r="BJ45" s="512"/>
      <c r="BK45" s="512"/>
      <c r="BL45" s="512"/>
      <c r="BM45" s="512"/>
      <c r="BN45" s="512"/>
      <c r="BO45" s="616"/>
      <c r="BP45" s="616"/>
      <c r="BQ45" s="579">
        <v>39</v>
      </c>
      <c r="BR45" s="580"/>
      <c r="BS45" s="581"/>
      <c r="BT45" s="582"/>
      <c r="BU45" s="582"/>
      <c r="BV45" s="582"/>
      <c r="BW45" s="582"/>
      <c r="BX45" s="582"/>
      <c r="BY45" s="582"/>
      <c r="BZ45" s="582"/>
      <c r="CA45" s="582"/>
      <c r="CB45" s="582"/>
      <c r="CC45" s="582"/>
      <c r="CD45" s="582"/>
      <c r="CE45" s="582"/>
      <c r="CF45" s="582"/>
      <c r="CG45" s="583"/>
      <c r="CH45" s="584"/>
      <c r="CI45" s="585"/>
      <c r="CJ45" s="585"/>
      <c r="CK45" s="585"/>
      <c r="CL45" s="586"/>
      <c r="CM45" s="584"/>
      <c r="CN45" s="585"/>
      <c r="CO45" s="585"/>
      <c r="CP45" s="585"/>
      <c r="CQ45" s="586"/>
      <c r="CR45" s="584"/>
      <c r="CS45" s="585"/>
      <c r="CT45" s="585"/>
      <c r="CU45" s="585"/>
      <c r="CV45" s="586"/>
      <c r="CW45" s="584"/>
      <c r="CX45" s="585"/>
      <c r="CY45" s="585"/>
      <c r="CZ45" s="585"/>
      <c r="DA45" s="586"/>
      <c r="DB45" s="584"/>
      <c r="DC45" s="585"/>
      <c r="DD45" s="585"/>
      <c r="DE45" s="585"/>
      <c r="DF45" s="586"/>
      <c r="DG45" s="584"/>
      <c r="DH45" s="585"/>
      <c r="DI45" s="585"/>
      <c r="DJ45" s="585"/>
      <c r="DK45" s="586"/>
      <c r="DL45" s="584"/>
      <c r="DM45" s="585"/>
      <c r="DN45" s="585"/>
      <c r="DO45" s="585"/>
      <c r="DP45" s="586"/>
      <c r="DQ45" s="584"/>
      <c r="DR45" s="585"/>
      <c r="DS45" s="585"/>
      <c r="DT45" s="585"/>
      <c r="DU45" s="586"/>
      <c r="DV45" s="587"/>
      <c r="DW45" s="588"/>
      <c r="DX45" s="588"/>
      <c r="DY45" s="588"/>
      <c r="DZ45" s="589"/>
      <c r="EA45" s="502"/>
    </row>
    <row r="46" spans="1:131" s="503" customFormat="1" ht="26.25" customHeight="1" x14ac:dyDescent="0.15">
      <c r="A46" s="565">
        <v>19</v>
      </c>
      <c r="B46" s="566"/>
      <c r="C46" s="567"/>
      <c r="D46" s="567"/>
      <c r="E46" s="567"/>
      <c r="F46" s="567"/>
      <c r="G46" s="567"/>
      <c r="H46" s="567"/>
      <c r="I46" s="567"/>
      <c r="J46" s="567"/>
      <c r="K46" s="567"/>
      <c r="L46" s="567"/>
      <c r="M46" s="567"/>
      <c r="N46" s="567"/>
      <c r="O46" s="567"/>
      <c r="P46" s="568"/>
      <c r="Q46" s="569"/>
      <c r="R46" s="570"/>
      <c r="S46" s="570"/>
      <c r="T46" s="570"/>
      <c r="U46" s="570"/>
      <c r="V46" s="570"/>
      <c r="W46" s="570"/>
      <c r="X46" s="570"/>
      <c r="Y46" s="570"/>
      <c r="Z46" s="570"/>
      <c r="AA46" s="570"/>
      <c r="AB46" s="570"/>
      <c r="AC46" s="570"/>
      <c r="AD46" s="570"/>
      <c r="AE46" s="571"/>
      <c r="AF46" s="572"/>
      <c r="AG46" s="573"/>
      <c r="AH46" s="573"/>
      <c r="AI46" s="573"/>
      <c r="AJ46" s="574"/>
      <c r="AK46" s="634"/>
      <c r="AL46" s="635"/>
      <c r="AM46" s="635"/>
      <c r="AN46" s="635"/>
      <c r="AO46" s="635"/>
      <c r="AP46" s="635"/>
      <c r="AQ46" s="635"/>
      <c r="AR46" s="635"/>
      <c r="AS46" s="635"/>
      <c r="AT46" s="635"/>
      <c r="AU46" s="635"/>
      <c r="AV46" s="635"/>
      <c r="AW46" s="635"/>
      <c r="AX46" s="635"/>
      <c r="AY46" s="635"/>
      <c r="AZ46" s="636"/>
      <c r="BA46" s="636"/>
      <c r="BB46" s="636"/>
      <c r="BC46" s="636"/>
      <c r="BD46" s="636"/>
      <c r="BE46" s="637"/>
      <c r="BF46" s="637"/>
      <c r="BG46" s="637"/>
      <c r="BH46" s="637"/>
      <c r="BI46" s="638"/>
      <c r="BJ46" s="512"/>
      <c r="BK46" s="512"/>
      <c r="BL46" s="512"/>
      <c r="BM46" s="512"/>
      <c r="BN46" s="512"/>
      <c r="BO46" s="616"/>
      <c r="BP46" s="616"/>
      <c r="BQ46" s="579">
        <v>40</v>
      </c>
      <c r="BR46" s="580"/>
      <c r="BS46" s="581"/>
      <c r="BT46" s="582"/>
      <c r="BU46" s="582"/>
      <c r="BV46" s="582"/>
      <c r="BW46" s="582"/>
      <c r="BX46" s="582"/>
      <c r="BY46" s="582"/>
      <c r="BZ46" s="582"/>
      <c r="CA46" s="582"/>
      <c r="CB46" s="582"/>
      <c r="CC46" s="582"/>
      <c r="CD46" s="582"/>
      <c r="CE46" s="582"/>
      <c r="CF46" s="582"/>
      <c r="CG46" s="583"/>
      <c r="CH46" s="584"/>
      <c r="CI46" s="585"/>
      <c r="CJ46" s="585"/>
      <c r="CK46" s="585"/>
      <c r="CL46" s="586"/>
      <c r="CM46" s="584"/>
      <c r="CN46" s="585"/>
      <c r="CO46" s="585"/>
      <c r="CP46" s="585"/>
      <c r="CQ46" s="586"/>
      <c r="CR46" s="584"/>
      <c r="CS46" s="585"/>
      <c r="CT46" s="585"/>
      <c r="CU46" s="585"/>
      <c r="CV46" s="586"/>
      <c r="CW46" s="584"/>
      <c r="CX46" s="585"/>
      <c r="CY46" s="585"/>
      <c r="CZ46" s="585"/>
      <c r="DA46" s="586"/>
      <c r="DB46" s="584"/>
      <c r="DC46" s="585"/>
      <c r="DD46" s="585"/>
      <c r="DE46" s="585"/>
      <c r="DF46" s="586"/>
      <c r="DG46" s="584"/>
      <c r="DH46" s="585"/>
      <c r="DI46" s="585"/>
      <c r="DJ46" s="585"/>
      <c r="DK46" s="586"/>
      <c r="DL46" s="584"/>
      <c r="DM46" s="585"/>
      <c r="DN46" s="585"/>
      <c r="DO46" s="585"/>
      <c r="DP46" s="586"/>
      <c r="DQ46" s="584"/>
      <c r="DR46" s="585"/>
      <c r="DS46" s="585"/>
      <c r="DT46" s="585"/>
      <c r="DU46" s="586"/>
      <c r="DV46" s="587"/>
      <c r="DW46" s="588"/>
      <c r="DX46" s="588"/>
      <c r="DY46" s="588"/>
      <c r="DZ46" s="589"/>
      <c r="EA46" s="502"/>
    </row>
    <row r="47" spans="1:131" s="503" customFormat="1" ht="26.25" customHeight="1" x14ac:dyDescent="0.15">
      <c r="A47" s="565">
        <v>20</v>
      </c>
      <c r="B47" s="566"/>
      <c r="C47" s="567"/>
      <c r="D47" s="567"/>
      <c r="E47" s="567"/>
      <c r="F47" s="567"/>
      <c r="G47" s="567"/>
      <c r="H47" s="567"/>
      <c r="I47" s="567"/>
      <c r="J47" s="567"/>
      <c r="K47" s="567"/>
      <c r="L47" s="567"/>
      <c r="M47" s="567"/>
      <c r="N47" s="567"/>
      <c r="O47" s="567"/>
      <c r="P47" s="568"/>
      <c r="Q47" s="569"/>
      <c r="R47" s="570"/>
      <c r="S47" s="570"/>
      <c r="T47" s="570"/>
      <c r="U47" s="570"/>
      <c r="V47" s="570"/>
      <c r="W47" s="570"/>
      <c r="X47" s="570"/>
      <c r="Y47" s="570"/>
      <c r="Z47" s="570"/>
      <c r="AA47" s="570"/>
      <c r="AB47" s="570"/>
      <c r="AC47" s="570"/>
      <c r="AD47" s="570"/>
      <c r="AE47" s="571"/>
      <c r="AF47" s="572"/>
      <c r="AG47" s="573"/>
      <c r="AH47" s="573"/>
      <c r="AI47" s="573"/>
      <c r="AJ47" s="574"/>
      <c r="AK47" s="634"/>
      <c r="AL47" s="635"/>
      <c r="AM47" s="635"/>
      <c r="AN47" s="635"/>
      <c r="AO47" s="635"/>
      <c r="AP47" s="635"/>
      <c r="AQ47" s="635"/>
      <c r="AR47" s="635"/>
      <c r="AS47" s="635"/>
      <c r="AT47" s="635"/>
      <c r="AU47" s="635"/>
      <c r="AV47" s="635"/>
      <c r="AW47" s="635"/>
      <c r="AX47" s="635"/>
      <c r="AY47" s="635"/>
      <c r="AZ47" s="636"/>
      <c r="BA47" s="636"/>
      <c r="BB47" s="636"/>
      <c r="BC47" s="636"/>
      <c r="BD47" s="636"/>
      <c r="BE47" s="637"/>
      <c r="BF47" s="637"/>
      <c r="BG47" s="637"/>
      <c r="BH47" s="637"/>
      <c r="BI47" s="638"/>
      <c r="BJ47" s="512"/>
      <c r="BK47" s="512"/>
      <c r="BL47" s="512"/>
      <c r="BM47" s="512"/>
      <c r="BN47" s="512"/>
      <c r="BO47" s="616"/>
      <c r="BP47" s="616"/>
      <c r="BQ47" s="579">
        <v>41</v>
      </c>
      <c r="BR47" s="580"/>
      <c r="BS47" s="581"/>
      <c r="BT47" s="582"/>
      <c r="BU47" s="582"/>
      <c r="BV47" s="582"/>
      <c r="BW47" s="582"/>
      <c r="BX47" s="582"/>
      <c r="BY47" s="582"/>
      <c r="BZ47" s="582"/>
      <c r="CA47" s="582"/>
      <c r="CB47" s="582"/>
      <c r="CC47" s="582"/>
      <c r="CD47" s="582"/>
      <c r="CE47" s="582"/>
      <c r="CF47" s="582"/>
      <c r="CG47" s="583"/>
      <c r="CH47" s="584"/>
      <c r="CI47" s="585"/>
      <c r="CJ47" s="585"/>
      <c r="CK47" s="585"/>
      <c r="CL47" s="586"/>
      <c r="CM47" s="584"/>
      <c r="CN47" s="585"/>
      <c r="CO47" s="585"/>
      <c r="CP47" s="585"/>
      <c r="CQ47" s="586"/>
      <c r="CR47" s="584"/>
      <c r="CS47" s="585"/>
      <c r="CT47" s="585"/>
      <c r="CU47" s="585"/>
      <c r="CV47" s="586"/>
      <c r="CW47" s="584"/>
      <c r="CX47" s="585"/>
      <c r="CY47" s="585"/>
      <c r="CZ47" s="585"/>
      <c r="DA47" s="586"/>
      <c r="DB47" s="584"/>
      <c r="DC47" s="585"/>
      <c r="DD47" s="585"/>
      <c r="DE47" s="585"/>
      <c r="DF47" s="586"/>
      <c r="DG47" s="584"/>
      <c r="DH47" s="585"/>
      <c r="DI47" s="585"/>
      <c r="DJ47" s="585"/>
      <c r="DK47" s="586"/>
      <c r="DL47" s="584"/>
      <c r="DM47" s="585"/>
      <c r="DN47" s="585"/>
      <c r="DO47" s="585"/>
      <c r="DP47" s="586"/>
      <c r="DQ47" s="584"/>
      <c r="DR47" s="585"/>
      <c r="DS47" s="585"/>
      <c r="DT47" s="585"/>
      <c r="DU47" s="586"/>
      <c r="DV47" s="587"/>
      <c r="DW47" s="588"/>
      <c r="DX47" s="588"/>
      <c r="DY47" s="588"/>
      <c r="DZ47" s="589"/>
      <c r="EA47" s="502"/>
    </row>
    <row r="48" spans="1:131" s="503" customFormat="1" ht="26.25" customHeight="1" x14ac:dyDescent="0.15">
      <c r="A48" s="565">
        <v>21</v>
      </c>
      <c r="B48" s="566"/>
      <c r="C48" s="567"/>
      <c r="D48" s="567"/>
      <c r="E48" s="567"/>
      <c r="F48" s="567"/>
      <c r="G48" s="567"/>
      <c r="H48" s="567"/>
      <c r="I48" s="567"/>
      <c r="J48" s="567"/>
      <c r="K48" s="567"/>
      <c r="L48" s="567"/>
      <c r="M48" s="567"/>
      <c r="N48" s="567"/>
      <c r="O48" s="567"/>
      <c r="P48" s="568"/>
      <c r="Q48" s="569"/>
      <c r="R48" s="570"/>
      <c r="S48" s="570"/>
      <c r="T48" s="570"/>
      <c r="U48" s="570"/>
      <c r="V48" s="570"/>
      <c r="W48" s="570"/>
      <c r="X48" s="570"/>
      <c r="Y48" s="570"/>
      <c r="Z48" s="570"/>
      <c r="AA48" s="570"/>
      <c r="AB48" s="570"/>
      <c r="AC48" s="570"/>
      <c r="AD48" s="570"/>
      <c r="AE48" s="571"/>
      <c r="AF48" s="572"/>
      <c r="AG48" s="573"/>
      <c r="AH48" s="573"/>
      <c r="AI48" s="573"/>
      <c r="AJ48" s="574"/>
      <c r="AK48" s="634"/>
      <c r="AL48" s="635"/>
      <c r="AM48" s="635"/>
      <c r="AN48" s="635"/>
      <c r="AO48" s="635"/>
      <c r="AP48" s="635"/>
      <c r="AQ48" s="635"/>
      <c r="AR48" s="635"/>
      <c r="AS48" s="635"/>
      <c r="AT48" s="635"/>
      <c r="AU48" s="635"/>
      <c r="AV48" s="635"/>
      <c r="AW48" s="635"/>
      <c r="AX48" s="635"/>
      <c r="AY48" s="635"/>
      <c r="AZ48" s="636"/>
      <c r="BA48" s="636"/>
      <c r="BB48" s="636"/>
      <c r="BC48" s="636"/>
      <c r="BD48" s="636"/>
      <c r="BE48" s="637"/>
      <c r="BF48" s="637"/>
      <c r="BG48" s="637"/>
      <c r="BH48" s="637"/>
      <c r="BI48" s="638"/>
      <c r="BJ48" s="512"/>
      <c r="BK48" s="512"/>
      <c r="BL48" s="512"/>
      <c r="BM48" s="512"/>
      <c r="BN48" s="512"/>
      <c r="BO48" s="616"/>
      <c r="BP48" s="616"/>
      <c r="BQ48" s="579">
        <v>42</v>
      </c>
      <c r="BR48" s="580"/>
      <c r="BS48" s="581"/>
      <c r="BT48" s="582"/>
      <c r="BU48" s="582"/>
      <c r="BV48" s="582"/>
      <c r="BW48" s="582"/>
      <c r="BX48" s="582"/>
      <c r="BY48" s="582"/>
      <c r="BZ48" s="582"/>
      <c r="CA48" s="582"/>
      <c r="CB48" s="582"/>
      <c r="CC48" s="582"/>
      <c r="CD48" s="582"/>
      <c r="CE48" s="582"/>
      <c r="CF48" s="582"/>
      <c r="CG48" s="583"/>
      <c r="CH48" s="584"/>
      <c r="CI48" s="585"/>
      <c r="CJ48" s="585"/>
      <c r="CK48" s="585"/>
      <c r="CL48" s="586"/>
      <c r="CM48" s="584"/>
      <c r="CN48" s="585"/>
      <c r="CO48" s="585"/>
      <c r="CP48" s="585"/>
      <c r="CQ48" s="586"/>
      <c r="CR48" s="584"/>
      <c r="CS48" s="585"/>
      <c r="CT48" s="585"/>
      <c r="CU48" s="585"/>
      <c r="CV48" s="586"/>
      <c r="CW48" s="584"/>
      <c r="CX48" s="585"/>
      <c r="CY48" s="585"/>
      <c r="CZ48" s="585"/>
      <c r="DA48" s="586"/>
      <c r="DB48" s="584"/>
      <c r="DC48" s="585"/>
      <c r="DD48" s="585"/>
      <c r="DE48" s="585"/>
      <c r="DF48" s="586"/>
      <c r="DG48" s="584"/>
      <c r="DH48" s="585"/>
      <c r="DI48" s="585"/>
      <c r="DJ48" s="585"/>
      <c r="DK48" s="586"/>
      <c r="DL48" s="584"/>
      <c r="DM48" s="585"/>
      <c r="DN48" s="585"/>
      <c r="DO48" s="585"/>
      <c r="DP48" s="586"/>
      <c r="DQ48" s="584"/>
      <c r="DR48" s="585"/>
      <c r="DS48" s="585"/>
      <c r="DT48" s="585"/>
      <c r="DU48" s="586"/>
      <c r="DV48" s="587"/>
      <c r="DW48" s="588"/>
      <c r="DX48" s="588"/>
      <c r="DY48" s="588"/>
      <c r="DZ48" s="589"/>
      <c r="EA48" s="502"/>
    </row>
    <row r="49" spans="1:131" s="503" customFormat="1" ht="26.25" customHeight="1" x14ac:dyDescent="0.15">
      <c r="A49" s="565">
        <v>22</v>
      </c>
      <c r="B49" s="566"/>
      <c r="C49" s="567"/>
      <c r="D49" s="567"/>
      <c r="E49" s="567"/>
      <c r="F49" s="567"/>
      <c r="G49" s="567"/>
      <c r="H49" s="567"/>
      <c r="I49" s="567"/>
      <c r="J49" s="567"/>
      <c r="K49" s="567"/>
      <c r="L49" s="567"/>
      <c r="M49" s="567"/>
      <c r="N49" s="567"/>
      <c r="O49" s="567"/>
      <c r="P49" s="568"/>
      <c r="Q49" s="569"/>
      <c r="R49" s="570"/>
      <c r="S49" s="570"/>
      <c r="T49" s="570"/>
      <c r="U49" s="570"/>
      <c r="V49" s="570"/>
      <c r="W49" s="570"/>
      <c r="X49" s="570"/>
      <c r="Y49" s="570"/>
      <c r="Z49" s="570"/>
      <c r="AA49" s="570"/>
      <c r="AB49" s="570"/>
      <c r="AC49" s="570"/>
      <c r="AD49" s="570"/>
      <c r="AE49" s="571"/>
      <c r="AF49" s="572"/>
      <c r="AG49" s="573"/>
      <c r="AH49" s="573"/>
      <c r="AI49" s="573"/>
      <c r="AJ49" s="574"/>
      <c r="AK49" s="634"/>
      <c r="AL49" s="635"/>
      <c r="AM49" s="635"/>
      <c r="AN49" s="635"/>
      <c r="AO49" s="635"/>
      <c r="AP49" s="635"/>
      <c r="AQ49" s="635"/>
      <c r="AR49" s="635"/>
      <c r="AS49" s="635"/>
      <c r="AT49" s="635"/>
      <c r="AU49" s="635"/>
      <c r="AV49" s="635"/>
      <c r="AW49" s="635"/>
      <c r="AX49" s="635"/>
      <c r="AY49" s="635"/>
      <c r="AZ49" s="636"/>
      <c r="BA49" s="636"/>
      <c r="BB49" s="636"/>
      <c r="BC49" s="636"/>
      <c r="BD49" s="636"/>
      <c r="BE49" s="637"/>
      <c r="BF49" s="637"/>
      <c r="BG49" s="637"/>
      <c r="BH49" s="637"/>
      <c r="BI49" s="638"/>
      <c r="BJ49" s="512"/>
      <c r="BK49" s="512"/>
      <c r="BL49" s="512"/>
      <c r="BM49" s="512"/>
      <c r="BN49" s="512"/>
      <c r="BO49" s="616"/>
      <c r="BP49" s="616"/>
      <c r="BQ49" s="579">
        <v>43</v>
      </c>
      <c r="BR49" s="580"/>
      <c r="BS49" s="581"/>
      <c r="BT49" s="582"/>
      <c r="BU49" s="582"/>
      <c r="BV49" s="582"/>
      <c r="BW49" s="582"/>
      <c r="BX49" s="582"/>
      <c r="BY49" s="582"/>
      <c r="BZ49" s="582"/>
      <c r="CA49" s="582"/>
      <c r="CB49" s="582"/>
      <c r="CC49" s="582"/>
      <c r="CD49" s="582"/>
      <c r="CE49" s="582"/>
      <c r="CF49" s="582"/>
      <c r="CG49" s="583"/>
      <c r="CH49" s="584"/>
      <c r="CI49" s="585"/>
      <c r="CJ49" s="585"/>
      <c r="CK49" s="585"/>
      <c r="CL49" s="586"/>
      <c r="CM49" s="584"/>
      <c r="CN49" s="585"/>
      <c r="CO49" s="585"/>
      <c r="CP49" s="585"/>
      <c r="CQ49" s="586"/>
      <c r="CR49" s="584"/>
      <c r="CS49" s="585"/>
      <c r="CT49" s="585"/>
      <c r="CU49" s="585"/>
      <c r="CV49" s="586"/>
      <c r="CW49" s="584"/>
      <c r="CX49" s="585"/>
      <c r="CY49" s="585"/>
      <c r="CZ49" s="585"/>
      <c r="DA49" s="586"/>
      <c r="DB49" s="584"/>
      <c r="DC49" s="585"/>
      <c r="DD49" s="585"/>
      <c r="DE49" s="585"/>
      <c r="DF49" s="586"/>
      <c r="DG49" s="584"/>
      <c r="DH49" s="585"/>
      <c r="DI49" s="585"/>
      <c r="DJ49" s="585"/>
      <c r="DK49" s="586"/>
      <c r="DL49" s="584"/>
      <c r="DM49" s="585"/>
      <c r="DN49" s="585"/>
      <c r="DO49" s="585"/>
      <c r="DP49" s="586"/>
      <c r="DQ49" s="584"/>
      <c r="DR49" s="585"/>
      <c r="DS49" s="585"/>
      <c r="DT49" s="585"/>
      <c r="DU49" s="586"/>
      <c r="DV49" s="587"/>
      <c r="DW49" s="588"/>
      <c r="DX49" s="588"/>
      <c r="DY49" s="588"/>
      <c r="DZ49" s="589"/>
      <c r="EA49" s="502"/>
    </row>
    <row r="50" spans="1:131" s="503" customFormat="1" ht="26.25" customHeight="1" x14ac:dyDescent="0.15">
      <c r="A50" s="565">
        <v>23</v>
      </c>
      <c r="B50" s="566"/>
      <c r="C50" s="567"/>
      <c r="D50" s="567"/>
      <c r="E50" s="567"/>
      <c r="F50" s="567"/>
      <c r="G50" s="567"/>
      <c r="H50" s="567"/>
      <c r="I50" s="567"/>
      <c r="J50" s="567"/>
      <c r="K50" s="567"/>
      <c r="L50" s="567"/>
      <c r="M50" s="567"/>
      <c r="N50" s="567"/>
      <c r="O50" s="567"/>
      <c r="P50" s="568"/>
      <c r="Q50" s="639"/>
      <c r="R50" s="640"/>
      <c r="S50" s="640"/>
      <c r="T50" s="640"/>
      <c r="U50" s="640"/>
      <c r="V50" s="640"/>
      <c r="W50" s="640"/>
      <c r="X50" s="640"/>
      <c r="Y50" s="640"/>
      <c r="Z50" s="640"/>
      <c r="AA50" s="640"/>
      <c r="AB50" s="640"/>
      <c r="AC50" s="640"/>
      <c r="AD50" s="640"/>
      <c r="AE50" s="641"/>
      <c r="AF50" s="572"/>
      <c r="AG50" s="573"/>
      <c r="AH50" s="573"/>
      <c r="AI50" s="573"/>
      <c r="AJ50" s="574"/>
      <c r="AK50" s="642"/>
      <c r="AL50" s="640"/>
      <c r="AM50" s="640"/>
      <c r="AN50" s="640"/>
      <c r="AO50" s="640"/>
      <c r="AP50" s="640"/>
      <c r="AQ50" s="640"/>
      <c r="AR50" s="640"/>
      <c r="AS50" s="640"/>
      <c r="AT50" s="640"/>
      <c r="AU50" s="640"/>
      <c r="AV50" s="640"/>
      <c r="AW50" s="640"/>
      <c r="AX50" s="640"/>
      <c r="AY50" s="640"/>
      <c r="AZ50" s="643"/>
      <c r="BA50" s="643"/>
      <c r="BB50" s="643"/>
      <c r="BC50" s="643"/>
      <c r="BD50" s="643"/>
      <c r="BE50" s="637"/>
      <c r="BF50" s="637"/>
      <c r="BG50" s="637"/>
      <c r="BH50" s="637"/>
      <c r="BI50" s="638"/>
      <c r="BJ50" s="512"/>
      <c r="BK50" s="512"/>
      <c r="BL50" s="512"/>
      <c r="BM50" s="512"/>
      <c r="BN50" s="512"/>
      <c r="BO50" s="616"/>
      <c r="BP50" s="616"/>
      <c r="BQ50" s="579">
        <v>44</v>
      </c>
      <c r="BR50" s="580"/>
      <c r="BS50" s="581"/>
      <c r="BT50" s="582"/>
      <c r="BU50" s="582"/>
      <c r="BV50" s="582"/>
      <c r="BW50" s="582"/>
      <c r="BX50" s="582"/>
      <c r="BY50" s="582"/>
      <c r="BZ50" s="582"/>
      <c r="CA50" s="582"/>
      <c r="CB50" s="582"/>
      <c r="CC50" s="582"/>
      <c r="CD50" s="582"/>
      <c r="CE50" s="582"/>
      <c r="CF50" s="582"/>
      <c r="CG50" s="583"/>
      <c r="CH50" s="584"/>
      <c r="CI50" s="585"/>
      <c r="CJ50" s="585"/>
      <c r="CK50" s="585"/>
      <c r="CL50" s="586"/>
      <c r="CM50" s="584"/>
      <c r="CN50" s="585"/>
      <c r="CO50" s="585"/>
      <c r="CP50" s="585"/>
      <c r="CQ50" s="586"/>
      <c r="CR50" s="584"/>
      <c r="CS50" s="585"/>
      <c r="CT50" s="585"/>
      <c r="CU50" s="585"/>
      <c r="CV50" s="586"/>
      <c r="CW50" s="584"/>
      <c r="CX50" s="585"/>
      <c r="CY50" s="585"/>
      <c r="CZ50" s="585"/>
      <c r="DA50" s="586"/>
      <c r="DB50" s="584"/>
      <c r="DC50" s="585"/>
      <c r="DD50" s="585"/>
      <c r="DE50" s="585"/>
      <c r="DF50" s="586"/>
      <c r="DG50" s="584"/>
      <c r="DH50" s="585"/>
      <c r="DI50" s="585"/>
      <c r="DJ50" s="585"/>
      <c r="DK50" s="586"/>
      <c r="DL50" s="584"/>
      <c r="DM50" s="585"/>
      <c r="DN50" s="585"/>
      <c r="DO50" s="585"/>
      <c r="DP50" s="586"/>
      <c r="DQ50" s="584"/>
      <c r="DR50" s="585"/>
      <c r="DS50" s="585"/>
      <c r="DT50" s="585"/>
      <c r="DU50" s="586"/>
      <c r="DV50" s="587"/>
      <c r="DW50" s="588"/>
      <c r="DX50" s="588"/>
      <c r="DY50" s="588"/>
      <c r="DZ50" s="589"/>
      <c r="EA50" s="502"/>
    </row>
    <row r="51" spans="1:131" s="503" customFormat="1" ht="26.25" customHeight="1" x14ac:dyDescent="0.15">
      <c r="A51" s="565">
        <v>24</v>
      </c>
      <c r="B51" s="566"/>
      <c r="C51" s="567"/>
      <c r="D51" s="567"/>
      <c r="E51" s="567"/>
      <c r="F51" s="567"/>
      <c r="G51" s="567"/>
      <c r="H51" s="567"/>
      <c r="I51" s="567"/>
      <c r="J51" s="567"/>
      <c r="K51" s="567"/>
      <c r="L51" s="567"/>
      <c r="M51" s="567"/>
      <c r="N51" s="567"/>
      <c r="O51" s="567"/>
      <c r="P51" s="568"/>
      <c r="Q51" s="639"/>
      <c r="R51" s="640"/>
      <c r="S51" s="640"/>
      <c r="T51" s="640"/>
      <c r="U51" s="640"/>
      <c r="V51" s="640"/>
      <c r="W51" s="640"/>
      <c r="X51" s="640"/>
      <c r="Y51" s="640"/>
      <c r="Z51" s="640"/>
      <c r="AA51" s="640"/>
      <c r="AB51" s="640"/>
      <c r="AC51" s="640"/>
      <c r="AD51" s="640"/>
      <c r="AE51" s="641"/>
      <c r="AF51" s="572"/>
      <c r="AG51" s="573"/>
      <c r="AH51" s="573"/>
      <c r="AI51" s="573"/>
      <c r="AJ51" s="574"/>
      <c r="AK51" s="642"/>
      <c r="AL51" s="640"/>
      <c r="AM51" s="640"/>
      <c r="AN51" s="640"/>
      <c r="AO51" s="640"/>
      <c r="AP51" s="640"/>
      <c r="AQ51" s="640"/>
      <c r="AR51" s="640"/>
      <c r="AS51" s="640"/>
      <c r="AT51" s="640"/>
      <c r="AU51" s="640"/>
      <c r="AV51" s="640"/>
      <c r="AW51" s="640"/>
      <c r="AX51" s="640"/>
      <c r="AY51" s="640"/>
      <c r="AZ51" s="643"/>
      <c r="BA51" s="643"/>
      <c r="BB51" s="643"/>
      <c r="BC51" s="643"/>
      <c r="BD51" s="643"/>
      <c r="BE51" s="637"/>
      <c r="BF51" s="637"/>
      <c r="BG51" s="637"/>
      <c r="BH51" s="637"/>
      <c r="BI51" s="638"/>
      <c r="BJ51" s="512"/>
      <c r="BK51" s="512"/>
      <c r="BL51" s="512"/>
      <c r="BM51" s="512"/>
      <c r="BN51" s="512"/>
      <c r="BO51" s="616"/>
      <c r="BP51" s="616"/>
      <c r="BQ51" s="579">
        <v>45</v>
      </c>
      <c r="BR51" s="580"/>
      <c r="BS51" s="581"/>
      <c r="BT51" s="582"/>
      <c r="BU51" s="582"/>
      <c r="BV51" s="582"/>
      <c r="BW51" s="582"/>
      <c r="BX51" s="582"/>
      <c r="BY51" s="582"/>
      <c r="BZ51" s="582"/>
      <c r="CA51" s="582"/>
      <c r="CB51" s="582"/>
      <c r="CC51" s="582"/>
      <c r="CD51" s="582"/>
      <c r="CE51" s="582"/>
      <c r="CF51" s="582"/>
      <c r="CG51" s="583"/>
      <c r="CH51" s="584"/>
      <c r="CI51" s="585"/>
      <c r="CJ51" s="585"/>
      <c r="CK51" s="585"/>
      <c r="CL51" s="586"/>
      <c r="CM51" s="584"/>
      <c r="CN51" s="585"/>
      <c r="CO51" s="585"/>
      <c r="CP51" s="585"/>
      <c r="CQ51" s="586"/>
      <c r="CR51" s="584"/>
      <c r="CS51" s="585"/>
      <c r="CT51" s="585"/>
      <c r="CU51" s="585"/>
      <c r="CV51" s="586"/>
      <c r="CW51" s="584"/>
      <c r="CX51" s="585"/>
      <c r="CY51" s="585"/>
      <c r="CZ51" s="585"/>
      <c r="DA51" s="586"/>
      <c r="DB51" s="584"/>
      <c r="DC51" s="585"/>
      <c r="DD51" s="585"/>
      <c r="DE51" s="585"/>
      <c r="DF51" s="586"/>
      <c r="DG51" s="584"/>
      <c r="DH51" s="585"/>
      <c r="DI51" s="585"/>
      <c r="DJ51" s="585"/>
      <c r="DK51" s="586"/>
      <c r="DL51" s="584"/>
      <c r="DM51" s="585"/>
      <c r="DN51" s="585"/>
      <c r="DO51" s="585"/>
      <c r="DP51" s="586"/>
      <c r="DQ51" s="584"/>
      <c r="DR51" s="585"/>
      <c r="DS51" s="585"/>
      <c r="DT51" s="585"/>
      <c r="DU51" s="586"/>
      <c r="DV51" s="587"/>
      <c r="DW51" s="588"/>
      <c r="DX51" s="588"/>
      <c r="DY51" s="588"/>
      <c r="DZ51" s="589"/>
      <c r="EA51" s="502"/>
    </row>
    <row r="52" spans="1:131" s="503" customFormat="1" ht="26.25" customHeight="1" x14ac:dyDescent="0.15">
      <c r="A52" s="565">
        <v>25</v>
      </c>
      <c r="B52" s="566"/>
      <c r="C52" s="567"/>
      <c r="D52" s="567"/>
      <c r="E52" s="567"/>
      <c r="F52" s="567"/>
      <c r="G52" s="567"/>
      <c r="H52" s="567"/>
      <c r="I52" s="567"/>
      <c r="J52" s="567"/>
      <c r="K52" s="567"/>
      <c r="L52" s="567"/>
      <c r="M52" s="567"/>
      <c r="N52" s="567"/>
      <c r="O52" s="567"/>
      <c r="P52" s="568"/>
      <c r="Q52" s="639"/>
      <c r="R52" s="640"/>
      <c r="S52" s="640"/>
      <c r="T52" s="640"/>
      <c r="U52" s="640"/>
      <c r="V52" s="640"/>
      <c r="W52" s="640"/>
      <c r="X52" s="640"/>
      <c r="Y52" s="640"/>
      <c r="Z52" s="640"/>
      <c r="AA52" s="640"/>
      <c r="AB52" s="640"/>
      <c r="AC52" s="640"/>
      <c r="AD52" s="640"/>
      <c r="AE52" s="641"/>
      <c r="AF52" s="572"/>
      <c r="AG52" s="573"/>
      <c r="AH52" s="573"/>
      <c r="AI52" s="573"/>
      <c r="AJ52" s="574"/>
      <c r="AK52" s="642"/>
      <c r="AL52" s="640"/>
      <c r="AM52" s="640"/>
      <c r="AN52" s="640"/>
      <c r="AO52" s="640"/>
      <c r="AP52" s="640"/>
      <c r="AQ52" s="640"/>
      <c r="AR52" s="640"/>
      <c r="AS52" s="640"/>
      <c r="AT52" s="640"/>
      <c r="AU52" s="640"/>
      <c r="AV52" s="640"/>
      <c r="AW52" s="640"/>
      <c r="AX52" s="640"/>
      <c r="AY52" s="640"/>
      <c r="AZ52" s="643"/>
      <c r="BA52" s="643"/>
      <c r="BB52" s="643"/>
      <c r="BC52" s="643"/>
      <c r="BD52" s="643"/>
      <c r="BE52" s="637"/>
      <c r="BF52" s="637"/>
      <c r="BG52" s="637"/>
      <c r="BH52" s="637"/>
      <c r="BI52" s="638"/>
      <c r="BJ52" s="512"/>
      <c r="BK52" s="512"/>
      <c r="BL52" s="512"/>
      <c r="BM52" s="512"/>
      <c r="BN52" s="512"/>
      <c r="BO52" s="616"/>
      <c r="BP52" s="616"/>
      <c r="BQ52" s="579">
        <v>46</v>
      </c>
      <c r="BR52" s="580"/>
      <c r="BS52" s="581"/>
      <c r="BT52" s="582"/>
      <c r="BU52" s="582"/>
      <c r="BV52" s="582"/>
      <c r="BW52" s="582"/>
      <c r="BX52" s="582"/>
      <c r="BY52" s="582"/>
      <c r="BZ52" s="582"/>
      <c r="CA52" s="582"/>
      <c r="CB52" s="582"/>
      <c r="CC52" s="582"/>
      <c r="CD52" s="582"/>
      <c r="CE52" s="582"/>
      <c r="CF52" s="582"/>
      <c r="CG52" s="583"/>
      <c r="CH52" s="584"/>
      <c r="CI52" s="585"/>
      <c r="CJ52" s="585"/>
      <c r="CK52" s="585"/>
      <c r="CL52" s="586"/>
      <c r="CM52" s="584"/>
      <c r="CN52" s="585"/>
      <c r="CO52" s="585"/>
      <c r="CP52" s="585"/>
      <c r="CQ52" s="586"/>
      <c r="CR52" s="584"/>
      <c r="CS52" s="585"/>
      <c r="CT52" s="585"/>
      <c r="CU52" s="585"/>
      <c r="CV52" s="586"/>
      <c r="CW52" s="584"/>
      <c r="CX52" s="585"/>
      <c r="CY52" s="585"/>
      <c r="CZ52" s="585"/>
      <c r="DA52" s="586"/>
      <c r="DB52" s="584"/>
      <c r="DC52" s="585"/>
      <c r="DD52" s="585"/>
      <c r="DE52" s="585"/>
      <c r="DF52" s="586"/>
      <c r="DG52" s="584"/>
      <c r="DH52" s="585"/>
      <c r="DI52" s="585"/>
      <c r="DJ52" s="585"/>
      <c r="DK52" s="586"/>
      <c r="DL52" s="584"/>
      <c r="DM52" s="585"/>
      <c r="DN52" s="585"/>
      <c r="DO52" s="585"/>
      <c r="DP52" s="586"/>
      <c r="DQ52" s="584"/>
      <c r="DR52" s="585"/>
      <c r="DS52" s="585"/>
      <c r="DT52" s="585"/>
      <c r="DU52" s="586"/>
      <c r="DV52" s="587"/>
      <c r="DW52" s="588"/>
      <c r="DX52" s="588"/>
      <c r="DY52" s="588"/>
      <c r="DZ52" s="589"/>
      <c r="EA52" s="502"/>
    </row>
    <row r="53" spans="1:131" s="503" customFormat="1" ht="26.25" customHeight="1" x14ac:dyDescent="0.15">
      <c r="A53" s="565">
        <v>26</v>
      </c>
      <c r="B53" s="566"/>
      <c r="C53" s="567"/>
      <c r="D53" s="567"/>
      <c r="E53" s="567"/>
      <c r="F53" s="567"/>
      <c r="G53" s="567"/>
      <c r="H53" s="567"/>
      <c r="I53" s="567"/>
      <c r="J53" s="567"/>
      <c r="K53" s="567"/>
      <c r="L53" s="567"/>
      <c r="M53" s="567"/>
      <c r="N53" s="567"/>
      <c r="O53" s="567"/>
      <c r="P53" s="568"/>
      <c r="Q53" s="639"/>
      <c r="R53" s="640"/>
      <c r="S53" s="640"/>
      <c r="T53" s="640"/>
      <c r="U53" s="640"/>
      <c r="V53" s="640"/>
      <c r="W53" s="640"/>
      <c r="X53" s="640"/>
      <c r="Y53" s="640"/>
      <c r="Z53" s="640"/>
      <c r="AA53" s="640"/>
      <c r="AB53" s="640"/>
      <c r="AC53" s="640"/>
      <c r="AD53" s="640"/>
      <c r="AE53" s="641"/>
      <c r="AF53" s="572"/>
      <c r="AG53" s="573"/>
      <c r="AH53" s="573"/>
      <c r="AI53" s="573"/>
      <c r="AJ53" s="574"/>
      <c r="AK53" s="642"/>
      <c r="AL53" s="640"/>
      <c r="AM53" s="640"/>
      <c r="AN53" s="640"/>
      <c r="AO53" s="640"/>
      <c r="AP53" s="640"/>
      <c r="AQ53" s="640"/>
      <c r="AR53" s="640"/>
      <c r="AS53" s="640"/>
      <c r="AT53" s="640"/>
      <c r="AU53" s="640"/>
      <c r="AV53" s="640"/>
      <c r="AW53" s="640"/>
      <c r="AX53" s="640"/>
      <c r="AY53" s="640"/>
      <c r="AZ53" s="643"/>
      <c r="BA53" s="643"/>
      <c r="BB53" s="643"/>
      <c r="BC53" s="643"/>
      <c r="BD53" s="643"/>
      <c r="BE53" s="637"/>
      <c r="BF53" s="637"/>
      <c r="BG53" s="637"/>
      <c r="BH53" s="637"/>
      <c r="BI53" s="638"/>
      <c r="BJ53" s="512"/>
      <c r="BK53" s="512"/>
      <c r="BL53" s="512"/>
      <c r="BM53" s="512"/>
      <c r="BN53" s="512"/>
      <c r="BO53" s="616"/>
      <c r="BP53" s="616"/>
      <c r="BQ53" s="579">
        <v>47</v>
      </c>
      <c r="BR53" s="580"/>
      <c r="BS53" s="581"/>
      <c r="BT53" s="582"/>
      <c r="BU53" s="582"/>
      <c r="BV53" s="582"/>
      <c r="BW53" s="582"/>
      <c r="BX53" s="582"/>
      <c r="BY53" s="582"/>
      <c r="BZ53" s="582"/>
      <c r="CA53" s="582"/>
      <c r="CB53" s="582"/>
      <c r="CC53" s="582"/>
      <c r="CD53" s="582"/>
      <c r="CE53" s="582"/>
      <c r="CF53" s="582"/>
      <c r="CG53" s="583"/>
      <c r="CH53" s="584"/>
      <c r="CI53" s="585"/>
      <c r="CJ53" s="585"/>
      <c r="CK53" s="585"/>
      <c r="CL53" s="586"/>
      <c r="CM53" s="584"/>
      <c r="CN53" s="585"/>
      <c r="CO53" s="585"/>
      <c r="CP53" s="585"/>
      <c r="CQ53" s="586"/>
      <c r="CR53" s="584"/>
      <c r="CS53" s="585"/>
      <c r="CT53" s="585"/>
      <c r="CU53" s="585"/>
      <c r="CV53" s="586"/>
      <c r="CW53" s="584"/>
      <c r="CX53" s="585"/>
      <c r="CY53" s="585"/>
      <c r="CZ53" s="585"/>
      <c r="DA53" s="586"/>
      <c r="DB53" s="584"/>
      <c r="DC53" s="585"/>
      <c r="DD53" s="585"/>
      <c r="DE53" s="585"/>
      <c r="DF53" s="586"/>
      <c r="DG53" s="584"/>
      <c r="DH53" s="585"/>
      <c r="DI53" s="585"/>
      <c r="DJ53" s="585"/>
      <c r="DK53" s="586"/>
      <c r="DL53" s="584"/>
      <c r="DM53" s="585"/>
      <c r="DN53" s="585"/>
      <c r="DO53" s="585"/>
      <c r="DP53" s="586"/>
      <c r="DQ53" s="584"/>
      <c r="DR53" s="585"/>
      <c r="DS53" s="585"/>
      <c r="DT53" s="585"/>
      <c r="DU53" s="586"/>
      <c r="DV53" s="587"/>
      <c r="DW53" s="588"/>
      <c r="DX53" s="588"/>
      <c r="DY53" s="588"/>
      <c r="DZ53" s="589"/>
      <c r="EA53" s="502"/>
    </row>
    <row r="54" spans="1:131" s="503" customFormat="1" ht="26.25" customHeight="1" x14ac:dyDescent="0.15">
      <c r="A54" s="565">
        <v>27</v>
      </c>
      <c r="B54" s="566"/>
      <c r="C54" s="567"/>
      <c r="D54" s="567"/>
      <c r="E54" s="567"/>
      <c r="F54" s="567"/>
      <c r="G54" s="567"/>
      <c r="H54" s="567"/>
      <c r="I54" s="567"/>
      <c r="J54" s="567"/>
      <c r="K54" s="567"/>
      <c r="L54" s="567"/>
      <c r="M54" s="567"/>
      <c r="N54" s="567"/>
      <c r="O54" s="567"/>
      <c r="P54" s="568"/>
      <c r="Q54" s="639"/>
      <c r="R54" s="640"/>
      <c r="S54" s="640"/>
      <c r="T54" s="640"/>
      <c r="U54" s="640"/>
      <c r="V54" s="640"/>
      <c r="W54" s="640"/>
      <c r="X54" s="640"/>
      <c r="Y54" s="640"/>
      <c r="Z54" s="640"/>
      <c r="AA54" s="640"/>
      <c r="AB54" s="640"/>
      <c r="AC54" s="640"/>
      <c r="AD54" s="640"/>
      <c r="AE54" s="641"/>
      <c r="AF54" s="572"/>
      <c r="AG54" s="573"/>
      <c r="AH54" s="573"/>
      <c r="AI54" s="573"/>
      <c r="AJ54" s="574"/>
      <c r="AK54" s="642"/>
      <c r="AL54" s="640"/>
      <c r="AM54" s="640"/>
      <c r="AN54" s="640"/>
      <c r="AO54" s="640"/>
      <c r="AP54" s="640"/>
      <c r="AQ54" s="640"/>
      <c r="AR54" s="640"/>
      <c r="AS54" s="640"/>
      <c r="AT54" s="640"/>
      <c r="AU54" s="640"/>
      <c r="AV54" s="640"/>
      <c r="AW54" s="640"/>
      <c r="AX54" s="640"/>
      <c r="AY54" s="640"/>
      <c r="AZ54" s="643"/>
      <c r="BA54" s="643"/>
      <c r="BB54" s="643"/>
      <c r="BC54" s="643"/>
      <c r="BD54" s="643"/>
      <c r="BE54" s="637"/>
      <c r="BF54" s="637"/>
      <c r="BG54" s="637"/>
      <c r="BH54" s="637"/>
      <c r="BI54" s="638"/>
      <c r="BJ54" s="512"/>
      <c r="BK54" s="512"/>
      <c r="BL54" s="512"/>
      <c r="BM54" s="512"/>
      <c r="BN54" s="512"/>
      <c r="BO54" s="616"/>
      <c r="BP54" s="616"/>
      <c r="BQ54" s="579">
        <v>48</v>
      </c>
      <c r="BR54" s="580"/>
      <c r="BS54" s="581"/>
      <c r="BT54" s="582"/>
      <c r="BU54" s="582"/>
      <c r="BV54" s="582"/>
      <c r="BW54" s="582"/>
      <c r="BX54" s="582"/>
      <c r="BY54" s="582"/>
      <c r="BZ54" s="582"/>
      <c r="CA54" s="582"/>
      <c r="CB54" s="582"/>
      <c r="CC54" s="582"/>
      <c r="CD54" s="582"/>
      <c r="CE54" s="582"/>
      <c r="CF54" s="582"/>
      <c r="CG54" s="583"/>
      <c r="CH54" s="584"/>
      <c r="CI54" s="585"/>
      <c r="CJ54" s="585"/>
      <c r="CK54" s="585"/>
      <c r="CL54" s="586"/>
      <c r="CM54" s="584"/>
      <c r="CN54" s="585"/>
      <c r="CO54" s="585"/>
      <c r="CP54" s="585"/>
      <c r="CQ54" s="586"/>
      <c r="CR54" s="584"/>
      <c r="CS54" s="585"/>
      <c r="CT54" s="585"/>
      <c r="CU54" s="585"/>
      <c r="CV54" s="586"/>
      <c r="CW54" s="584"/>
      <c r="CX54" s="585"/>
      <c r="CY54" s="585"/>
      <c r="CZ54" s="585"/>
      <c r="DA54" s="586"/>
      <c r="DB54" s="584"/>
      <c r="DC54" s="585"/>
      <c r="DD54" s="585"/>
      <c r="DE54" s="585"/>
      <c r="DF54" s="586"/>
      <c r="DG54" s="584"/>
      <c r="DH54" s="585"/>
      <c r="DI54" s="585"/>
      <c r="DJ54" s="585"/>
      <c r="DK54" s="586"/>
      <c r="DL54" s="584"/>
      <c r="DM54" s="585"/>
      <c r="DN54" s="585"/>
      <c r="DO54" s="585"/>
      <c r="DP54" s="586"/>
      <c r="DQ54" s="584"/>
      <c r="DR54" s="585"/>
      <c r="DS54" s="585"/>
      <c r="DT54" s="585"/>
      <c r="DU54" s="586"/>
      <c r="DV54" s="587"/>
      <c r="DW54" s="588"/>
      <c r="DX54" s="588"/>
      <c r="DY54" s="588"/>
      <c r="DZ54" s="589"/>
      <c r="EA54" s="502"/>
    </row>
    <row r="55" spans="1:131" s="503" customFormat="1" ht="26.25" customHeight="1" x14ac:dyDescent="0.15">
      <c r="A55" s="565">
        <v>28</v>
      </c>
      <c r="B55" s="566"/>
      <c r="C55" s="567"/>
      <c r="D55" s="567"/>
      <c r="E55" s="567"/>
      <c r="F55" s="567"/>
      <c r="G55" s="567"/>
      <c r="H55" s="567"/>
      <c r="I55" s="567"/>
      <c r="J55" s="567"/>
      <c r="K55" s="567"/>
      <c r="L55" s="567"/>
      <c r="M55" s="567"/>
      <c r="N55" s="567"/>
      <c r="O55" s="567"/>
      <c r="P55" s="568"/>
      <c r="Q55" s="639"/>
      <c r="R55" s="640"/>
      <c r="S55" s="640"/>
      <c r="T55" s="640"/>
      <c r="U55" s="640"/>
      <c r="V55" s="640"/>
      <c r="W55" s="640"/>
      <c r="X55" s="640"/>
      <c r="Y55" s="640"/>
      <c r="Z55" s="640"/>
      <c r="AA55" s="640"/>
      <c r="AB55" s="640"/>
      <c r="AC55" s="640"/>
      <c r="AD55" s="640"/>
      <c r="AE55" s="641"/>
      <c r="AF55" s="572"/>
      <c r="AG55" s="573"/>
      <c r="AH55" s="573"/>
      <c r="AI55" s="573"/>
      <c r="AJ55" s="574"/>
      <c r="AK55" s="642"/>
      <c r="AL55" s="640"/>
      <c r="AM55" s="640"/>
      <c r="AN55" s="640"/>
      <c r="AO55" s="640"/>
      <c r="AP55" s="640"/>
      <c r="AQ55" s="640"/>
      <c r="AR55" s="640"/>
      <c r="AS55" s="640"/>
      <c r="AT55" s="640"/>
      <c r="AU55" s="640"/>
      <c r="AV55" s="640"/>
      <c r="AW55" s="640"/>
      <c r="AX55" s="640"/>
      <c r="AY55" s="640"/>
      <c r="AZ55" s="643"/>
      <c r="BA55" s="643"/>
      <c r="BB55" s="643"/>
      <c r="BC55" s="643"/>
      <c r="BD55" s="643"/>
      <c r="BE55" s="637"/>
      <c r="BF55" s="637"/>
      <c r="BG55" s="637"/>
      <c r="BH55" s="637"/>
      <c r="BI55" s="638"/>
      <c r="BJ55" s="512"/>
      <c r="BK55" s="512"/>
      <c r="BL55" s="512"/>
      <c r="BM55" s="512"/>
      <c r="BN55" s="512"/>
      <c r="BO55" s="616"/>
      <c r="BP55" s="616"/>
      <c r="BQ55" s="579">
        <v>49</v>
      </c>
      <c r="BR55" s="580"/>
      <c r="BS55" s="581"/>
      <c r="BT55" s="582"/>
      <c r="BU55" s="582"/>
      <c r="BV55" s="582"/>
      <c r="BW55" s="582"/>
      <c r="BX55" s="582"/>
      <c r="BY55" s="582"/>
      <c r="BZ55" s="582"/>
      <c r="CA55" s="582"/>
      <c r="CB55" s="582"/>
      <c r="CC55" s="582"/>
      <c r="CD55" s="582"/>
      <c r="CE55" s="582"/>
      <c r="CF55" s="582"/>
      <c r="CG55" s="583"/>
      <c r="CH55" s="584"/>
      <c r="CI55" s="585"/>
      <c r="CJ55" s="585"/>
      <c r="CK55" s="585"/>
      <c r="CL55" s="586"/>
      <c r="CM55" s="584"/>
      <c r="CN55" s="585"/>
      <c r="CO55" s="585"/>
      <c r="CP55" s="585"/>
      <c r="CQ55" s="586"/>
      <c r="CR55" s="584"/>
      <c r="CS55" s="585"/>
      <c r="CT55" s="585"/>
      <c r="CU55" s="585"/>
      <c r="CV55" s="586"/>
      <c r="CW55" s="584"/>
      <c r="CX55" s="585"/>
      <c r="CY55" s="585"/>
      <c r="CZ55" s="585"/>
      <c r="DA55" s="586"/>
      <c r="DB55" s="584"/>
      <c r="DC55" s="585"/>
      <c r="DD55" s="585"/>
      <c r="DE55" s="585"/>
      <c r="DF55" s="586"/>
      <c r="DG55" s="584"/>
      <c r="DH55" s="585"/>
      <c r="DI55" s="585"/>
      <c r="DJ55" s="585"/>
      <c r="DK55" s="586"/>
      <c r="DL55" s="584"/>
      <c r="DM55" s="585"/>
      <c r="DN55" s="585"/>
      <c r="DO55" s="585"/>
      <c r="DP55" s="586"/>
      <c r="DQ55" s="584"/>
      <c r="DR55" s="585"/>
      <c r="DS55" s="585"/>
      <c r="DT55" s="585"/>
      <c r="DU55" s="586"/>
      <c r="DV55" s="587"/>
      <c r="DW55" s="588"/>
      <c r="DX55" s="588"/>
      <c r="DY55" s="588"/>
      <c r="DZ55" s="589"/>
      <c r="EA55" s="502"/>
    </row>
    <row r="56" spans="1:131" s="503" customFormat="1" ht="26.25" customHeight="1" x14ac:dyDescent="0.15">
      <c r="A56" s="565">
        <v>29</v>
      </c>
      <c r="B56" s="566"/>
      <c r="C56" s="567"/>
      <c r="D56" s="567"/>
      <c r="E56" s="567"/>
      <c r="F56" s="567"/>
      <c r="G56" s="567"/>
      <c r="H56" s="567"/>
      <c r="I56" s="567"/>
      <c r="J56" s="567"/>
      <c r="K56" s="567"/>
      <c r="L56" s="567"/>
      <c r="M56" s="567"/>
      <c r="N56" s="567"/>
      <c r="O56" s="567"/>
      <c r="P56" s="568"/>
      <c r="Q56" s="639"/>
      <c r="R56" s="640"/>
      <c r="S56" s="640"/>
      <c r="T56" s="640"/>
      <c r="U56" s="640"/>
      <c r="V56" s="640"/>
      <c r="W56" s="640"/>
      <c r="X56" s="640"/>
      <c r="Y56" s="640"/>
      <c r="Z56" s="640"/>
      <c r="AA56" s="640"/>
      <c r="AB56" s="640"/>
      <c r="AC56" s="640"/>
      <c r="AD56" s="640"/>
      <c r="AE56" s="641"/>
      <c r="AF56" s="572"/>
      <c r="AG56" s="573"/>
      <c r="AH56" s="573"/>
      <c r="AI56" s="573"/>
      <c r="AJ56" s="574"/>
      <c r="AK56" s="642"/>
      <c r="AL56" s="640"/>
      <c r="AM56" s="640"/>
      <c r="AN56" s="640"/>
      <c r="AO56" s="640"/>
      <c r="AP56" s="640"/>
      <c r="AQ56" s="640"/>
      <c r="AR56" s="640"/>
      <c r="AS56" s="640"/>
      <c r="AT56" s="640"/>
      <c r="AU56" s="640"/>
      <c r="AV56" s="640"/>
      <c r="AW56" s="640"/>
      <c r="AX56" s="640"/>
      <c r="AY56" s="640"/>
      <c r="AZ56" s="643"/>
      <c r="BA56" s="643"/>
      <c r="BB56" s="643"/>
      <c r="BC56" s="643"/>
      <c r="BD56" s="643"/>
      <c r="BE56" s="637"/>
      <c r="BF56" s="637"/>
      <c r="BG56" s="637"/>
      <c r="BH56" s="637"/>
      <c r="BI56" s="638"/>
      <c r="BJ56" s="512"/>
      <c r="BK56" s="512"/>
      <c r="BL56" s="512"/>
      <c r="BM56" s="512"/>
      <c r="BN56" s="512"/>
      <c r="BO56" s="616"/>
      <c r="BP56" s="616"/>
      <c r="BQ56" s="579">
        <v>50</v>
      </c>
      <c r="BR56" s="580"/>
      <c r="BS56" s="581"/>
      <c r="BT56" s="582"/>
      <c r="BU56" s="582"/>
      <c r="BV56" s="582"/>
      <c r="BW56" s="582"/>
      <c r="BX56" s="582"/>
      <c r="BY56" s="582"/>
      <c r="BZ56" s="582"/>
      <c r="CA56" s="582"/>
      <c r="CB56" s="582"/>
      <c r="CC56" s="582"/>
      <c r="CD56" s="582"/>
      <c r="CE56" s="582"/>
      <c r="CF56" s="582"/>
      <c r="CG56" s="583"/>
      <c r="CH56" s="584"/>
      <c r="CI56" s="585"/>
      <c r="CJ56" s="585"/>
      <c r="CK56" s="585"/>
      <c r="CL56" s="586"/>
      <c r="CM56" s="584"/>
      <c r="CN56" s="585"/>
      <c r="CO56" s="585"/>
      <c r="CP56" s="585"/>
      <c r="CQ56" s="586"/>
      <c r="CR56" s="584"/>
      <c r="CS56" s="585"/>
      <c r="CT56" s="585"/>
      <c r="CU56" s="585"/>
      <c r="CV56" s="586"/>
      <c r="CW56" s="584"/>
      <c r="CX56" s="585"/>
      <c r="CY56" s="585"/>
      <c r="CZ56" s="585"/>
      <c r="DA56" s="586"/>
      <c r="DB56" s="584"/>
      <c r="DC56" s="585"/>
      <c r="DD56" s="585"/>
      <c r="DE56" s="585"/>
      <c r="DF56" s="586"/>
      <c r="DG56" s="584"/>
      <c r="DH56" s="585"/>
      <c r="DI56" s="585"/>
      <c r="DJ56" s="585"/>
      <c r="DK56" s="586"/>
      <c r="DL56" s="584"/>
      <c r="DM56" s="585"/>
      <c r="DN56" s="585"/>
      <c r="DO56" s="585"/>
      <c r="DP56" s="586"/>
      <c r="DQ56" s="584"/>
      <c r="DR56" s="585"/>
      <c r="DS56" s="585"/>
      <c r="DT56" s="585"/>
      <c r="DU56" s="586"/>
      <c r="DV56" s="587"/>
      <c r="DW56" s="588"/>
      <c r="DX56" s="588"/>
      <c r="DY56" s="588"/>
      <c r="DZ56" s="589"/>
      <c r="EA56" s="502"/>
    </row>
    <row r="57" spans="1:131" s="503" customFormat="1" ht="26.25" customHeight="1" x14ac:dyDescent="0.15">
      <c r="A57" s="565">
        <v>30</v>
      </c>
      <c r="B57" s="566"/>
      <c r="C57" s="567"/>
      <c r="D57" s="567"/>
      <c r="E57" s="567"/>
      <c r="F57" s="567"/>
      <c r="G57" s="567"/>
      <c r="H57" s="567"/>
      <c r="I57" s="567"/>
      <c r="J57" s="567"/>
      <c r="K57" s="567"/>
      <c r="L57" s="567"/>
      <c r="M57" s="567"/>
      <c r="N57" s="567"/>
      <c r="O57" s="567"/>
      <c r="P57" s="568"/>
      <c r="Q57" s="639"/>
      <c r="R57" s="640"/>
      <c r="S57" s="640"/>
      <c r="T57" s="640"/>
      <c r="U57" s="640"/>
      <c r="V57" s="640"/>
      <c r="W57" s="640"/>
      <c r="X57" s="640"/>
      <c r="Y57" s="640"/>
      <c r="Z57" s="640"/>
      <c r="AA57" s="640"/>
      <c r="AB57" s="640"/>
      <c r="AC57" s="640"/>
      <c r="AD57" s="640"/>
      <c r="AE57" s="641"/>
      <c r="AF57" s="572"/>
      <c r="AG57" s="573"/>
      <c r="AH57" s="573"/>
      <c r="AI57" s="573"/>
      <c r="AJ57" s="574"/>
      <c r="AK57" s="642"/>
      <c r="AL57" s="640"/>
      <c r="AM57" s="640"/>
      <c r="AN57" s="640"/>
      <c r="AO57" s="640"/>
      <c r="AP57" s="640"/>
      <c r="AQ57" s="640"/>
      <c r="AR57" s="640"/>
      <c r="AS57" s="640"/>
      <c r="AT57" s="640"/>
      <c r="AU57" s="640"/>
      <c r="AV57" s="640"/>
      <c r="AW57" s="640"/>
      <c r="AX57" s="640"/>
      <c r="AY57" s="640"/>
      <c r="AZ57" s="643"/>
      <c r="BA57" s="643"/>
      <c r="BB57" s="643"/>
      <c r="BC57" s="643"/>
      <c r="BD57" s="643"/>
      <c r="BE57" s="637"/>
      <c r="BF57" s="637"/>
      <c r="BG57" s="637"/>
      <c r="BH57" s="637"/>
      <c r="BI57" s="638"/>
      <c r="BJ57" s="512"/>
      <c r="BK57" s="512"/>
      <c r="BL57" s="512"/>
      <c r="BM57" s="512"/>
      <c r="BN57" s="512"/>
      <c r="BO57" s="616"/>
      <c r="BP57" s="616"/>
      <c r="BQ57" s="579">
        <v>51</v>
      </c>
      <c r="BR57" s="580"/>
      <c r="BS57" s="581"/>
      <c r="BT57" s="582"/>
      <c r="BU57" s="582"/>
      <c r="BV57" s="582"/>
      <c r="BW57" s="582"/>
      <c r="BX57" s="582"/>
      <c r="BY57" s="582"/>
      <c r="BZ57" s="582"/>
      <c r="CA57" s="582"/>
      <c r="CB57" s="582"/>
      <c r="CC57" s="582"/>
      <c r="CD57" s="582"/>
      <c r="CE57" s="582"/>
      <c r="CF57" s="582"/>
      <c r="CG57" s="583"/>
      <c r="CH57" s="584"/>
      <c r="CI57" s="585"/>
      <c r="CJ57" s="585"/>
      <c r="CK57" s="585"/>
      <c r="CL57" s="586"/>
      <c r="CM57" s="584"/>
      <c r="CN57" s="585"/>
      <c r="CO57" s="585"/>
      <c r="CP57" s="585"/>
      <c r="CQ57" s="586"/>
      <c r="CR57" s="584"/>
      <c r="CS57" s="585"/>
      <c r="CT57" s="585"/>
      <c r="CU57" s="585"/>
      <c r="CV57" s="586"/>
      <c r="CW57" s="584"/>
      <c r="CX57" s="585"/>
      <c r="CY57" s="585"/>
      <c r="CZ57" s="585"/>
      <c r="DA57" s="586"/>
      <c r="DB57" s="584"/>
      <c r="DC57" s="585"/>
      <c r="DD57" s="585"/>
      <c r="DE57" s="585"/>
      <c r="DF57" s="586"/>
      <c r="DG57" s="584"/>
      <c r="DH57" s="585"/>
      <c r="DI57" s="585"/>
      <c r="DJ57" s="585"/>
      <c r="DK57" s="586"/>
      <c r="DL57" s="584"/>
      <c r="DM57" s="585"/>
      <c r="DN57" s="585"/>
      <c r="DO57" s="585"/>
      <c r="DP57" s="586"/>
      <c r="DQ57" s="584"/>
      <c r="DR57" s="585"/>
      <c r="DS57" s="585"/>
      <c r="DT57" s="585"/>
      <c r="DU57" s="586"/>
      <c r="DV57" s="587"/>
      <c r="DW57" s="588"/>
      <c r="DX57" s="588"/>
      <c r="DY57" s="588"/>
      <c r="DZ57" s="589"/>
      <c r="EA57" s="502"/>
    </row>
    <row r="58" spans="1:131" s="503" customFormat="1" ht="26.25" customHeight="1" x14ac:dyDescent="0.15">
      <c r="A58" s="565">
        <v>31</v>
      </c>
      <c r="B58" s="566"/>
      <c r="C58" s="567"/>
      <c r="D58" s="567"/>
      <c r="E58" s="567"/>
      <c r="F58" s="567"/>
      <c r="G58" s="567"/>
      <c r="H58" s="567"/>
      <c r="I58" s="567"/>
      <c r="J58" s="567"/>
      <c r="K58" s="567"/>
      <c r="L58" s="567"/>
      <c r="M58" s="567"/>
      <c r="N58" s="567"/>
      <c r="O58" s="567"/>
      <c r="P58" s="568"/>
      <c r="Q58" s="639"/>
      <c r="R58" s="640"/>
      <c r="S58" s="640"/>
      <c r="T58" s="640"/>
      <c r="U58" s="640"/>
      <c r="V58" s="640"/>
      <c r="W58" s="640"/>
      <c r="X58" s="640"/>
      <c r="Y58" s="640"/>
      <c r="Z58" s="640"/>
      <c r="AA58" s="640"/>
      <c r="AB58" s="640"/>
      <c r="AC58" s="640"/>
      <c r="AD58" s="640"/>
      <c r="AE58" s="641"/>
      <c r="AF58" s="572"/>
      <c r="AG58" s="573"/>
      <c r="AH58" s="573"/>
      <c r="AI58" s="573"/>
      <c r="AJ58" s="574"/>
      <c r="AK58" s="642"/>
      <c r="AL58" s="640"/>
      <c r="AM58" s="640"/>
      <c r="AN58" s="640"/>
      <c r="AO58" s="640"/>
      <c r="AP58" s="640"/>
      <c r="AQ58" s="640"/>
      <c r="AR58" s="640"/>
      <c r="AS58" s="640"/>
      <c r="AT58" s="640"/>
      <c r="AU58" s="640"/>
      <c r="AV58" s="640"/>
      <c r="AW58" s="640"/>
      <c r="AX58" s="640"/>
      <c r="AY58" s="640"/>
      <c r="AZ58" s="643"/>
      <c r="BA58" s="643"/>
      <c r="BB58" s="643"/>
      <c r="BC58" s="643"/>
      <c r="BD58" s="643"/>
      <c r="BE58" s="637"/>
      <c r="BF58" s="637"/>
      <c r="BG58" s="637"/>
      <c r="BH58" s="637"/>
      <c r="BI58" s="638"/>
      <c r="BJ58" s="512"/>
      <c r="BK58" s="512"/>
      <c r="BL58" s="512"/>
      <c r="BM58" s="512"/>
      <c r="BN58" s="512"/>
      <c r="BO58" s="616"/>
      <c r="BP58" s="616"/>
      <c r="BQ58" s="579">
        <v>52</v>
      </c>
      <c r="BR58" s="580"/>
      <c r="BS58" s="581"/>
      <c r="BT58" s="582"/>
      <c r="BU58" s="582"/>
      <c r="BV58" s="582"/>
      <c r="BW58" s="582"/>
      <c r="BX58" s="582"/>
      <c r="BY58" s="582"/>
      <c r="BZ58" s="582"/>
      <c r="CA58" s="582"/>
      <c r="CB58" s="582"/>
      <c r="CC58" s="582"/>
      <c r="CD58" s="582"/>
      <c r="CE58" s="582"/>
      <c r="CF58" s="582"/>
      <c r="CG58" s="583"/>
      <c r="CH58" s="584"/>
      <c r="CI58" s="585"/>
      <c r="CJ58" s="585"/>
      <c r="CK58" s="585"/>
      <c r="CL58" s="586"/>
      <c r="CM58" s="584"/>
      <c r="CN58" s="585"/>
      <c r="CO58" s="585"/>
      <c r="CP58" s="585"/>
      <c r="CQ58" s="586"/>
      <c r="CR58" s="584"/>
      <c r="CS58" s="585"/>
      <c r="CT58" s="585"/>
      <c r="CU58" s="585"/>
      <c r="CV58" s="586"/>
      <c r="CW58" s="584"/>
      <c r="CX58" s="585"/>
      <c r="CY58" s="585"/>
      <c r="CZ58" s="585"/>
      <c r="DA58" s="586"/>
      <c r="DB58" s="584"/>
      <c r="DC58" s="585"/>
      <c r="DD58" s="585"/>
      <c r="DE58" s="585"/>
      <c r="DF58" s="586"/>
      <c r="DG58" s="584"/>
      <c r="DH58" s="585"/>
      <c r="DI58" s="585"/>
      <c r="DJ58" s="585"/>
      <c r="DK58" s="586"/>
      <c r="DL58" s="584"/>
      <c r="DM58" s="585"/>
      <c r="DN58" s="585"/>
      <c r="DO58" s="585"/>
      <c r="DP58" s="586"/>
      <c r="DQ58" s="584"/>
      <c r="DR58" s="585"/>
      <c r="DS58" s="585"/>
      <c r="DT58" s="585"/>
      <c r="DU58" s="586"/>
      <c r="DV58" s="587"/>
      <c r="DW58" s="588"/>
      <c r="DX58" s="588"/>
      <c r="DY58" s="588"/>
      <c r="DZ58" s="589"/>
      <c r="EA58" s="502"/>
    </row>
    <row r="59" spans="1:131" s="503" customFormat="1" ht="26.25" customHeight="1" x14ac:dyDescent="0.15">
      <c r="A59" s="565">
        <v>32</v>
      </c>
      <c r="B59" s="566"/>
      <c r="C59" s="567"/>
      <c r="D59" s="567"/>
      <c r="E59" s="567"/>
      <c r="F59" s="567"/>
      <c r="G59" s="567"/>
      <c r="H59" s="567"/>
      <c r="I59" s="567"/>
      <c r="J59" s="567"/>
      <c r="K59" s="567"/>
      <c r="L59" s="567"/>
      <c r="M59" s="567"/>
      <c r="N59" s="567"/>
      <c r="O59" s="567"/>
      <c r="P59" s="568"/>
      <c r="Q59" s="639"/>
      <c r="R59" s="640"/>
      <c r="S59" s="640"/>
      <c r="T59" s="640"/>
      <c r="U59" s="640"/>
      <c r="V59" s="640"/>
      <c r="W59" s="640"/>
      <c r="X59" s="640"/>
      <c r="Y59" s="640"/>
      <c r="Z59" s="640"/>
      <c r="AA59" s="640"/>
      <c r="AB59" s="640"/>
      <c r="AC59" s="640"/>
      <c r="AD59" s="640"/>
      <c r="AE59" s="641"/>
      <c r="AF59" s="572"/>
      <c r="AG59" s="573"/>
      <c r="AH59" s="573"/>
      <c r="AI59" s="573"/>
      <c r="AJ59" s="574"/>
      <c r="AK59" s="642"/>
      <c r="AL59" s="640"/>
      <c r="AM59" s="640"/>
      <c r="AN59" s="640"/>
      <c r="AO59" s="640"/>
      <c r="AP59" s="640"/>
      <c r="AQ59" s="640"/>
      <c r="AR59" s="640"/>
      <c r="AS59" s="640"/>
      <c r="AT59" s="640"/>
      <c r="AU59" s="640"/>
      <c r="AV59" s="640"/>
      <c r="AW59" s="640"/>
      <c r="AX59" s="640"/>
      <c r="AY59" s="640"/>
      <c r="AZ59" s="643"/>
      <c r="BA59" s="643"/>
      <c r="BB59" s="643"/>
      <c r="BC59" s="643"/>
      <c r="BD59" s="643"/>
      <c r="BE59" s="637"/>
      <c r="BF59" s="637"/>
      <c r="BG59" s="637"/>
      <c r="BH59" s="637"/>
      <c r="BI59" s="638"/>
      <c r="BJ59" s="512"/>
      <c r="BK59" s="512"/>
      <c r="BL59" s="512"/>
      <c r="BM59" s="512"/>
      <c r="BN59" s="512"/>
      <c r="BO59" s="616"/>
      <c r="BP59" s="616"/>
      <c r="BQ59" s="579">
        <v>53</v>
      </c>
      <c r="BR59" s="580"/>
      <c r="BS59" s="581"/>
      <c r="BT59" s="582"/>
      <c r="BU59" s="582"/>
      <c r="BV59" s="582"/>
      <c r="BW59" s="582"/>
      <c r="BX59" s="582"/>
      <c r="BY59" s="582"/>
      <c r="BZ59" s="582"/>
      <c r="CA59" s="582"/>
      <c r="CB59" s="582"/>
      <c r="CC59" s="582"/>
      <c r="CD59" s="582"/>
      <c r="CE59" s="582"/>
      <c r="CF59" s="582"/>
      <c r="CG59" s="583"/>
      <c r="CH59" s="584"/>
      <c r="CI59" s="585"/>
      <c r="CJ59" s="585"/>
      <c r="CK59" s="585"/>
      <c r="CL59" s="586"/>
      <c r="CM59" s="584"/>
      <c r="CN59" s="585"/>
      <c r="CO59" s="585"/>
      <c r="CP59" s="585"/>
      <c r="CQ59" s="586"/>
      <c r="CR59" s="584"/>
      <c r="CS59" s="585"/>
      <c r="CT59" s="585"/>
      <c r="CU59" s="585"/>
      <c r="CV59" s="586"/>
      <c r="CW59" s="584"/>
      <c r="CX59" s="585"/>
      <c r="CY59" s="585"/>
      <c r="CZ59" s="585"/>
      <c r="DA59" s="586"/>
      <c r="DB59" s="584"/>
      <c r="DC59" s="585"/>
      <c r="DD59" s="585"/>
      <c r="DE59" s="585"/>
      <c r="DF59" s="586"/>
      <c r="DG59" s="584"/>
      <c r="DH59" s="585"/>
      <c r="DI59" s="585"/>
      <c r="DJ59" s="585"/>
      <c r="DK59" s="586"/>
      <c r="DL59" s="584"/>
      <c r="DM59" s="585"/>
      <c r="DN59" s="585"/>
      <c r="DO59" s="585"/>
      <c r="DP59" s="586"/>
      <c r="DQ59" s="584"/>
      <c r="DR59" s="585"/>
      <c r="DS59" s="585"/>
      <c r="DT59" s="585"/>
      <c r="DU59" s="586"/>
      <c r="DV59" s="587"/>
      <c r="DW59" s="588"/>
      <c r="DX59" s="588"/>
      <c r="DY59" s="588"/>
      <c r="DZ59" s="589"/>
      <c r="EA59" s="502"/>
    </row>
    <row r="60" spans="1:131" s="503" customFormat="1" ht="26.25" customHeight="1" x14ac:dyDescent="0.15">
      <c r="A60" s="565">
        <v>33</v>
      </c>
      <c r="B60" s="566"/>
      <c r="C60" s="567"/>
      <c r="D60" s="567"/>
      <c r="E60" s="567"/>
      <c r="F60" s="567"/>
      <c r="G60" s="567"/>
      <c r="H60" s="567"/>
      <c r="I60" s="567"/>
      <c r="J60" s="567"/>
      <c r="K60" s="567"/>
      <c r="L60" s="567"/>
      <c r="M60" s="567"/>
      <c r="N60" s="567"/>
      <c r="O60" s="567"/>
      <c r="P60" s="568"/>
      <c r="Q60" s="639"/>
      <c r="R60" s="640"/>
      <c r="S60" s="640"/>
      <c r="T60" s="640"/>
      <c r="U60" s="640"/>
      <c r="V60" s="640"/>
      <c r="W60" s="640"/>
      <c r="X60" s="640"/>
      <c r="Y60" s="640"/>
      <c r="Z60" s="640"/>
      <c r="AA60" s="640"/>
      <c r="AB60" s="640"/>
      <c r="AC60" s="640"/>
      <c r="AD60" s="640"/>
      <c r="AE60" s="641"/>
      <c r="AF60" s="572"/>
      <c r="AG60" s="573"/>
      <c r="AH60" s="573"/>
      <c r="AI60" s="573"/>
      <c r="AJ60" s="574"/>
      <c r="AK60" s="642"/>
      <c r="AL60" s="640"/>
      <c r="AM60" s="640"/>
      <c r="AN60" s="640"/>
      <c r="AO60" s="640"/>
      <c r="AP60" s="640"/>
      <c r="AQ60" s="640"/>
      <c r="AR60" s="640"/>
      <c r="AS60" s="640"/>
      <c r="AT60" s="640"/>
      <c r="AU60" s="640"/>
      <c r="AV60" s="640"/>
      <c r="AW60" s="640"/>
      <c r="AX60" s="640"/>
      <c r="AY60" s="640"/>
      <c r="AZ60" s="643"/>
      <c r="BA60" s="643"/>
      <c r="BB60" s="643"/>
      <c r="BC60" s="643"/>
      <c r="BD60" s="643"/>
      <c r="BE60" s="637"/>
      <c r="BF60" s="637"/>
      <c r="BG60" s="637"/>
      <c r="BH60" s="637"/>
      <c r="BI60" s="638"/>
      <c r="BJ60" s="512"/>
      <c r="BK60" s="512"/>
      <c r="BL60" s="512"/>
      <c r="BM60" s="512"/>
      <c r="BN60" s="512"/>
      <c r="BO60" s="616"/>
      <c r="BP60" s="616"/>
      <c r="BQ60" s="579">
        <v>54</v>
      </c>
      <c r="BR60" s="580"/>
      <c r="BS60" s="581"/>
      <c r="BT60" s="582"/>
      <c r="BU60" s="582"/>
      <c r="BV60" s="582"/>
      <c r="BW60" s="582"/>
      <c r="BX60" s="582"/>
      <c r="BY60" s="582"/>
      <c r="BZ60" s="582"/>
      <c r="CA60" s="582"/>
      <c r="CB60" s="582"/>
      <c r="CC60" s="582"/>
      <c r="CD60" s="582"/>
      <c r="CE60" s="582"/>
      <c r="CF60" s="582"/>
      <c r="CG60" s="583"/>
      <c r="CH60" s="584"/>
      <c r="CI60" s="585"/>
      <c r="CJ60" s="585"/>
      <c r="CK60" s="585"/>
      <c r="CL60" s="586"/>
      <c r="CM60" s="584"/>
      <c r="CN60" s="585"/>
      <c r="CO60" s="585"/>
      <c r="CP60" s="585"/>
      <c r="CQ60" s="586"/>
      <c r="CR60" s="584"/>
      <c r="CS60" s="585"/>
      <c r="CT60" s="585"/>
      <c r="CU60" s="585"/>
      <c r="CV60" s="586"/>
      <c r="CW60" s="584"/>
      <c r="CX60" s="585"/>
      <c r="CY60" s="585"/>
      <c r="CZ60" s="585"/>
      <c r="DA60" s="586"/>
      <c r="DB60" s="584"/>
      <c r="DC60" s="585"/>
      <c r="DD60" s="585"/>
      <c r="DE60" s="585"/>
      <c r="DF60" s="586"/>
      <c r="DG60" s="584"/>
      <c r="DH60" s="585"/>
      <c r="DI60" s="585"/>
      <c r="DJ60" s="585"/>
      <c r="DK60" s="586"/>
      <c r="DL60" s="584"/>
      <c r="DM60" s="585"/>
      <c r="DN60" s="585"/>
      <c r="DO60" s="585"/>
      <c r="DP60" s="586"/>
      <c r="DQ60" s="584"/>
      <c r="DR60" s="585"/>
      <c r="DS60" s="585"/>
      <c r="DT60" s="585"/>
      <c r="DU60" s="586"/>
      <c r="DV60" s="587"/>
      <c r="DW60" s="588"/>
      <c r="DX60" s="588"/>
      <c r="DY60" s="588"/>
      <c r="DZ60" s="589"/>
      <c r="EA60" s="502"/>
    </row>
    <row r="61" spans="1:131" s="503" customFormat="1" ht="26.25" customHeight="1" thickBot="1" x14ac:dyDescent="0.2">
      <c r="A61" s="565">
        <v>34</v>
      </c>
      <c r="B61" s="566"/>
      <c r="C61" s="567"/>
      <c r="D61" s="567"/>
      <c r="E61" s="567"/>
      <c r="F61" s="567"/>
      <c r="G61" s="567"/>
      <c r="H61" s="567"/>
      <c r="I61" s="567"/>
      <c r="J61" s="567"/>
      <c r="K61" s="567"/>
      <c r="L61" s="567"/>
      <c r="M61" s="567"/>
      <c r="N61" s="567"/>
      <c r="O61" s="567"/>
      <c r="P61" s="568"/>
      <c r="Q61" s="639"/>
      <c r="R61" s="640"/>
      <c r="S61" s="640"/>
      <c r="T61" s="640"/>
      <c r="U61" s="640"/>
      <c r="V61" s="640"/>
      <c r="W61" s="640"/>
      <c r="X61" s="640"/>
      <c r="Y61" s="640"/>
      <c r="Z61" s="640"/>
      <c r="AA61" s="640"/>
      <c r="AB61" s="640"/>
      <c r="AC61" s="640"/>
      <c r="AD61" s="640"/>
      <c r="AE61" s="641"/>
      <c r="AF61" s="572"/>
      <c r="AG61" s="573"/>
      <c r="AH61" s="573"/>
      <c r="AI61" s="573"/>
      <c r="AJ61" s="574"/>
      <c r="AK61" s="642"/>
      <c r="AL61" s="640"/>
      <c r="AM61" s="640"/>
      <c r="AN61" s="640"/>
      <c r="AO61" s="640"/>
      <c r="AP61" s="640"/>
      <c r="AQ61" s="640"/>
      <c r="AR61" s="640"/>
      <c r="AS61" s="640"/>
      <c r="AT61" s="640"/>
      <c r="AU61" s="640"/>
      <c r="AV61" s="640"/>
      <c r="AW61" s="640"/>
      <c r="AX61" s="640"/>
      <c r="AY61" s="640"/>
      <c r="AZ61" s="643"/>
      <c r="BA61" s="643"/>
      <c r="BB61" s="643"/>
      <c r="BC61" s="643"/>
      <c r="BD61" s="643"/>
      <c r="BE61" s="637"/>
      <c r="BF61" s="637"/>
      <c r="BG61" s="637"/>
      <c r="BH61" s="637"/>
      <c r="BI61" s="638"/>
      <c r="BJ61" s="512"/>
      <c r="BK61" s="512"/>
      <c r="BL61" s="512"/>
      <c r="BM61" s="512"/>
      <c r="BN61" s="512"/>
      <c r="BO61" s="616"/>
      <c r="BP61" s="616"/>
      <c r="BQ61" s="579">
        <v>55</v>
      </c>
      <c r="BR61" s="580"/>
      <c r="BS61" s="581"/>
      <c r="BT61" s="582"/>
      <c r="BU61" s="582"/>
      <c r="BV61" s="582"/>
      <c r="BW61" s="582"/>
      <c r="BX61" s="582"/>
      <c r="BY61" s="582"/>
      <c r="BZ61" s="582"/>
      <c r="CA61" s="582"/>
      <c r="CB61" s="582"/>
      <c r="CC61" s="582"/>
      <c r="CD61" s="582"/>
      <c r="CE61" s="582"/>
      <c r="CF61" s="582"/>
      <c r="CG61" s="583"/>
      <c r="CH61" s="584"/>
      <c r="CI61" s="585"/>
      <c r="CJ61" s="585"/>
      <c r="CK61" s="585"/>
      <c r="CL61" s="586"/>
      <c r="CM61" s="584"/>
      <c r="CN61" s="585"/>
      <c r="CO61" s="585"/>
      <c r="CP61" s="585"/>
      <c r="CQ61" s="586"/>
      <c r="CR61" s="584"/>
      <c r="CS61" s="585"/>
      <c r="CT61" s="585"/>
      <c r="CU61" s="585"/>
      <c r="CV61" s="586"/>
      <c r="CW61" s="584"/>
      <c r="CX61" s="585"/>
      <c r="CY61" s="585"/>
      <c r="CZ61" s="585"/>
      <c r="DA61" s="586"/>
      <c r="DB61" s="584"/>
      <c r="DC61" s="585"/>
      <c r="DD61" s="585"/>
      <c r="DE61" s="585"/>
      <c r="DF61" s="586"/>
      <c r="DG61" s="584"/>
      <c r="DH61" s="585"/>
      <c r="DI61" s="585"/>
      <c r="DJ61" s="585"/>
      <c r="DK61" s="586"/>
      <c r="DL61" s="584"/>
      <c r="DM61" s="585"/>
      <c r="DN61" s="585"/>
      <c r="DO61" s="585"/>
      <c r="DP61" s="586"/>
      <c r="DQ61" s="584"/>
      <c r="DR61" s="585"/>
      <c r="DS61" s="585"/>
      <c r="DT61" s="585"/>
      <c r="DU61" s="586"/>
      <c r="DV61" s="587"/>
      <c r="DW61" s="588"/>
      <c r="DX61" s="588"/>
      <c r="DY61" s="588"/>
      <c r="DZ61" s="589"/>
      <c r="EA61" s="502"/>
    </row>
    <row r="62" spans="1:131" s="503" customFormat="1" ht="26.25" customHeight="1" x14ac:dyDescent="0.15">
      <c r="A62" s="565">
        <v>35</v>
      </c>
      <c r="B62" s="566"/>
      <c r="C62" s="567"/>
      <c r="D62" s="567"/>
      <c r="E62" s="567"/>
      <c r="F62" s="567"/>
      <c r="G62" s="567"/>
      <c r="H62" s="567"/>
      <c r="I62" s="567"/>
      <c r="J62" s="567"/>
      <c r="K62" s="567"/>
      <c r="L62" s="567"/>
      <c r="M62" s="567"/>
      <c r="N62" s="567"/>
      <c r="O62" s="567"/>
      <c r="P62" s="568"/>
      <c r="Q62" s="639"/>
      <c r="R62" s="640"/>
      <c r="S62" s="640"/>
      <c r="T62" s="640"/>
      <c r="U62" s="640"/>
      <c r="V62" s="640"/>
      <c r="W62" s="640"/>
      <c r="X62" s="640"/>
      <c r="Y62" s="640"/>
      <c r="Z62" s="640"/>
      <c r="AA62" s="640"/>
      <c r="AB62" s="640"/>
      <c r="AC62" s="640"/>
      <c r="AD62" s="640"/>
      <c r="AE62" s="641"/>
      <c r="AF62" s="572"/>
      <c r="AG62" s="573"/>
      <c r="AH62" s="573"/>
      <c r="AI62" s="573"/>
      <c r="AJ62" s="574"/>
      <c r="AK62" s="642"/>
      <c r="AL62" s="640"/>
      <c r="AM62" s="640"/>
      <c r="AN62" s="640"/>
      <c r="AO62" s="640"/>
      <c r="AP62" s="640"/>
      <c r="AQ62" s="640"/>
      <c r="AR62" s="640"/>
      <c r="AS62" s="640"/>
      <c r="AT62" s="640"/>
      <c r="AU62" s="640"/>
      <c r="AV62" s="640"/>
      <c r="AW62" s="640"/>
      <c r="AX62" s="640"/>
      <c r="AY62" s="640"/>
      <c r="AZ62" s="643"/>
      <c r="BA62" s="643"/>
      <c r="BB62" s="643"/>
      <c r="BC62" s="643"/>
      <c r="BD62" s="643"/>
      <c r="BE62" s="637"/>
      <c r="BF62" s="637"/>
      <c r="BG62" s="637"/>
      <c r="BH62" s="637"/>
      <c r="BI62" s="638"/>
      <c r="BJ62" s="644" t="s">
        <v>349</v>
      </c>
      <c r="BK62" s="597"/>
      <c r="BL62" s="597"/>
      <c r="BM62" s="597"/>
      <c r="BN62" s="598"/>
      <c r="BO62" s="616"/>
      <c r="BP62" s="616"/>
      <c r="BQ62" s="579">
        <v>56</v>
      </c>
      <c r="BR62" s="580"/>
      <c r="BS62" s="581"/>
      <c r="BT62" s="582"/>
      <c r="BU62" s="582"/>
      <c r="BV62" s="582"/>
      <c r="BW62" s="582"/>
      <c r="BX62" s="582"/>
      <c r="BY62" s="582"/>
      <c r="BZ62" s="582"/>
      <c r="CA62" s="582"/>
      <c r="CB62" s="582"/>
      <c r="CC62" s="582"/>
      <c r="CD62" s="582"/>
      <c r="CE62" s="582"/>
      <c r="CF62" s="582"/>
      <c r="CG62" s="583"/>
      <c r="CH62" s="584"/>
      <c r="CI62" s="585"/>
      <c r="CJ62" s="585"/>
      <c r="CK62" s="585"/>
      <c r="CL62" s="586"/>
      <c r="CM62" s="584"/>
      <c r="CN62" s="585"/>
      <c r="CO62" s="585"/>
      <c r="CP62" s="585"/>
      <c r="CQ62" s="586"/>
      <c r="CR62" s="584"/>
      <c r="CS62" s="585"/>
      <c r="CT62" s="585"/>
      <c r="CU62" s="585"/>
      <c r="CV62" s="586"/>
      <c r="CW62" s="584"/>
      <c r="CX62" s="585"/>
      <c r="CY62" s="585"/>
      <c r="CZ62" s="585"/>
      <c r="DA62" s="586"/>
      <c r="DB62" s="584"/>
      <c r="DC62" s="585"/>
      <c r="DD62" s="585"/>
      <c r="DE62" s="585"/>
      <c r="DF62" s="586"/>
      <c r="DG62" s="584"/>
      <c r="DH62" s="585"/>
      <c r="DI62" s="585"/>
      <c r="DJ62" s="585"/>
      <c r="DK62" s="586"/>
      <c r="DL62" s="584"/>
      <c r="DM62" s="585"/>
      <c r="DN62" s="585"/>
      <c r="DO62" s="585"/>
      <c r="DP62" s="586"/>
      <c r="DQ62" s="584"/>
      <c r="DR62" s="585"/>
      <c r="DS62" s="585"/>
      <c r="DT62" s="585"/>
      <c r="DU62" s="586"/>
      <c r="DV62" s="587"/>
      <c r="DW62" s="588"/>
      <c r="DX62" s="588"/>
      <c r="DY62" s="588"/>
      <c r="DZ62" s="589"/>
      <c r="EA62" s="502"/>
    </row>
    <row r="63" spans="1:131" s="503" customFormat="1" ht="26.25" customHeight="1" thickBot="1" x14ac:dyDescent="0.2">
      <c r="A63" s="599" t="s">
        <v>327</v>
      </c>
      <c r="B63" s="600" t="s">
        <v>350</v>
      </c>
      <c r="C63" s="601"/>
      <c r="D63" s="601"/>
      <c r="E63" s="601"/>
      <c r="F63" s="601"/>
      <c r="G63" s="601"/>
      <c r="H63" s="601"/>
      <c r="I63" s="601"/>
      <c r="J63" s="601"/>
      <c r="K63" s="601"/>
      <c r="L63" s="601"/>
      <c r="M63" s="601"/>
      <c r="N63" s="601"/>
      <c r="O63" s="601"/>
      <c r="P63" s="602"/>
      <c r="Q63" s="645"/>
      <c r="R63" s="646"/>
      <c r="S63" s="646"/>
      <c r="T63" s="646"/>
      <c r="U63" s="646"/>
      <c r="V63" s="646"/>
      <c r="W63" s="646"/>
      <c r="X63" s="646"/>
      <c r="Y63" s="646"/>
      <c r="Z63" s="646"/>
      <c r="AA63" s="646"/>
      <c r="AB63" s="646"/>
      <c r="AC63" s="646"/>
      <c r="AD63" s="646"/>
      <c r="AE63" s="647"/>
      <c r="AF63" s="648">
        <v>1622</v>
      </c>
      <c r="AG63" s="649"/>
      <c r="AH63" s="649"/>
      <c r="AI63" s="649"/>
      <c r="AJ63" s="650"/>
      <c r="AK63" s="651"/>
      <c r="AL63" s="646"/>
      <c r="AM63" s="646"/>
      <c r="AN63" s="646"/>
      <c r="AO63" s="646"/>
      <c r="AP63" s="649">
        <v>4731</v>
      </c>
      <c r="AQ63" s="649"/>
      <c r="AR63" s="649"/>
      <c r="AS63" s="649"/>
      <c r="AT63" s="649"/>
      <c r="AU63" s="649">
        <v>2851</v>
      </c>
      <c r="AV63" s="649"/>
      <c r="AW63" s="649"/>
      <c r="AX63" s="649"/>
      <c r="AY63" s="649"/>
      <c r="AZ63" s="652"/>
      <c r="BA63" s="652"/>
      <c r="BB63" s="652"/>
      <c r="BC63" s="652"/>
      <c r="BD63" s="652"/>
      <c r="BE63" s="653"/>
      <c r="BF63" s="653"/>
      <c r="BG63" s="653"/>
      <c r="BH63" s="653"/>
      <c r="BI63" s="654"/>
      <c r="BJ63" s="655" t="s">
        <v>65</v>
      </c>
      <c r="BK63" s="656"/>
      <c r="BL63" s="656"/>
      <c r="BM63" s="656"/>
      <c r="BN63" s="657"/>
      <c r="BO63" s="616"/>
      <c r="BP63" s="616"/>
      <c r="BQ63" s="579">
        <v>57</v>
      </c>
      <c r="BR63" s="580"/>
      <c r="BS63" s="581"/>
      <c r="BT63" s="582"/>
      <c r="BU63" s="582"/>
      <c r="BV63" s="582"/>
      <c r="BW63" s="582"/>
      <c r="BX63" s="582"/>
      <c r="BY63" s="582"/>
      <c r="BZ63" s="582"/>
      <c r="CA63" s="582"/>
      <c r="CB63" s="582"/>
      <c r="CC63" s="582"/>
      <c r="CD63" s="582"/>
      <c r="CE63" s="582"/>
      <c r="CF63" s="582"/>
      <c r="CG63" s="583"/>
      <c r="CH63" s="584"/>
      <c r="CI63" s="585"/>
      <c r="CJ63" s="585"/>
      <c r="CK63" s="585"/>
      <c r="CL63" s="586"/>
      <c r="CM63" s="584"/>
      <c r="CN63" s="585"/>
      <c r="CO63" s="585"/>
      <c r="CP63" s="585"/>
      <c r="CQ63" s="586"/>
      <c r="CR63" s="584"/>
      <c r="CS63" s="585"/>
      <c r="CT63" s="585"/>
      <c r="CU63" s="585"/>
      <c r="CV63" s="586"/>
      <c r="CW63" s="584"/>
      <c r="CX63" s="585"/>
      <c r="CY63" s="585"/>
      <c r="CZ63" s="585"/>
      <c r="DA63" s="586"/>
      <c r="DB63" s="584"/>
      <c r="DC63" s="585"/>
      <c r="DD63" s="585"/>
      <c r="DE63" s="585"/>
      <c r="DF63" s="586"/>
      <c r="DG63" s="584"/>
      <c r="DH63" s="585"/>
      <c r="DI63" s="585"/>
      <c r="DJ63" s="585"/>
      <c r="DK63" s="586"/>
      <c r="DL63" s="584"/>
      <c r="DM63" s="585"/>
      <c r="DN63" s="585"/>
      <c r="DO63" s="585"/>
      <c r="DP63" s="586"/>
      <c r="DQ63" s="584"/>
      <c r="DR63" s="585"/>
      <c r="DS63" s="585"/>
      <c r="DT63" s="585"/>
      <c r="DU63" s="586"/>
      <c r="DV63" s="587"/>
      <c r="DW63" s="588"/>
      <c r="DX63" s="588"/>
      <c r="DY63" s="588"/>
      <c r="DZ63" s="589"/>
      <c r="EA63" s="502"/>
    </row>
    <row r="64" spans="1:131" s="503" customFormat="1" ht="26.25" customHeight="1" x14ac:dyDescent="0.15">
      <c r="A64" s="616"/>
      <c r="B64" s="616"/>
      <c r="C64" s="616"/>
      <c r="D64" s="616"/>
      <c r="E64" s="616"/>
      <c r="F64" s="616"/>
      <c r="G64" s="616"/>
      <c r="H64" s="616"/>
      <c r="I64" s="616"/>
      <c r="J64" s="616"/>
      <c r="K64" s="616"/>
      <c r="L64" s="616"/>
      <c r="M64" s="616"/>
      <c r="N64" s="616"/>
      <c r="O64" s="616"/>
      <c r="P64" s="616"/>
      <c r="Q64" s="616"/>
      <c r="R64" s="616"/>
      <c r="S64" s="616"/>
      <c r="T64" s="616"/>
      <c r="U64" s="616"/>
      <c r="V64" s="616"/>
      <c r="W64" s="616"/>
      <c r="X64" s="616"/>
      <c r="Y64" s="616"/>
      <c r="Z64" s="616"/>
      <c r="AA64" s="616"/>
      <c r="AB64" s="616"/>
      <c r="AC64" s="616"/>
      <c r="AD64" s="616"/>
      <c r="AE64" s="616"/>
      <c r="AF64" s="616"/>
      <c r="AG64" s="616"/>
      <c r="AH64" s="616"/>
      <c r="AI64" s="616"/>
      <c r="AJ64" s="616"/>
      <c r="AK64" s="616"/>
      <c r="AL64" s="616"/>
      <c r="AM64" s="616"/>
      <c r="AN64" s="616"/>
      <c r="AO64" s="616"/>
      <c r="AP64" s="616"/>
      <c r="AQ64" s="616"/>
      <c r="AR64" s="616"/>
      <c r="AS64" s="616"/>
      <c r="AT64" s="616"/>
      <c r="AU64" s="616"/>
      <c r="AV64" s="616"/>
      <c r="AW64" s="616"/>
      <c r="AX64" s="616"/>
      <c r="AY64" s="616"/>
      <c r="AZ64" s="616"/>
      <c r="BA64" s="616"/>
      <c r="BB64" s="616"/>
      <c r="BC64" s="616"/>
      <c r="BD64" s="616"/>
      <c r="BE64" s="616"/>
      <c r="BF64" s="616"/>
      <c r="BG64" s="616"/>
      <c r="BH64" s="616"/>
      <c r="BI64" s="616"/>
      <c r="BJ64" s="616"/>
      <c r="BK64" s="616"/>
      <c r="BL64" s="616"/>
      <c r="BM64" s="616"/>
      <c r="BN64" s="616"/>
      <c r="BO64" s="616"/>
      <c r="BP64" s="616"/>
      <c r="BQ64" s="579">
        <v>58</v>
      </c>
      <c r="BR64" s="580"/>
      <c r="BS64" s="581"/>
      <c r="BT64" s="582"/>
      <c r="BU64" s="582"/>
      <c r="BV64" s="582"/>
      <c r="BW64" s="582"/>
      <c r="BX64" s="582"/>
      <c r="BY64" s="582"/>
      <c r="BZ64" s="582"/>
      <c r="CA64" s="582"/>
      <c r="CB64" s="582"/>
      <c r="CC64" s="582"/>
      <c r="CD64" s="582"/>
      <c r="CE64" s="582"/>
      <c r="CF64" s="582"/>
      <c r="CG64" s="583"/>
      <c r="CH64" s="584"/>
      <c r="CI64" s="585"/>
      <c r="CJ64" s="585"/>
      <c r="CK64" s="585"/>
      <c r="CL64" s="586"/>
      <c r="CM64" s="584"/>
      <c r="CN64" s="585"/>
      <c r="CO64" s="585"/>
      <c r="CP64" s="585"/>
      <c r="CQ64" s="586"/>
      <c r="CR64" s="584"/>
      <c r="CS64" s="585"/>
      <c r="CT64" s="585"/>
      <c r="CU64" s="585"/>
      <c r="CV64" s="586"/>
      <c r="CW64" s="584"/>
      <c r="CX64" s="585"/>
      <c r="CY64" s="585"/>
      <c r="CZ64" s="585"/>
      <c r="DA64" s="586"/>
      <c r="DB64" s="584"/>
      <c r="DC64" s="585"/>
      <c r="DD64" s="585"/>
      <c r="DE64" s="585"/>
      <c r="DF64" s="586"/>
      <c r="DG64" s="584"/>
      <c r="DH64" s="585"/>
      <c r="DI64" s="585"/>
      <c r="DJ64" s="585"/>
      <c r="DK64" s="586"/>
      <c r="DL64" s="584"/>
      <c r="DM64" s="585"/>
      <c r="DN64" s="585"/>
      <c r="DO64" s="585"/>
      <c r="DP64" s="586"/>
      <c r="DQ64" s="584"/>
      <c r="DR64" s="585"/>
      <c r="DS64" s="585"/>
      <c r="DT64" s="585"/>
      <c r="DU64" s="586"/>
      <c r="DV64" s="587"/>
      <c r="DW64" s="588"/>
      <c r="DX64" s="588"/>
      <c r="DY64" s="588"/>
      <c r="DZ64" s="589"/>
      <c r="EA64" s="502"/>
    </row>
    <row r="65" spans="1:131" s="503" customFormat="1" ht="26.25" customHeight="1" thickBot="1" x14ac:dyDescent="0.2">
      <c r="A65" s="512" t="s">
        <v>351</v>
      </c>
      <c r="B65" s="512"/>
      <c r="C65" s="512"/>
      <c r="D65" s="512"/>
      <c r="E65" s="512"/>
      <c r="F65" s="512"/>
      <c r="G65" s="512"/>
      <c r="H65" s="512"/>
      <c r="I65" s="512"/>
      <c r="J65" s="512"/>
      <c r="K65" s="512"/>
      <c r="L65" s="512"/>
      <c r="M65" s="512"/>
      <c r="N65" s="512"/>
      <c r="O65" s="512"/>
      <c r="P65" s="512"/>
      <c r="Q65" s="512"/>
      <c r="R65" s="512"/>
      <c r="S65" s="512"/>
      <c r="T65" s="512"/>
      <c r="U65" s="512"/>
      <c r="V65" s="512"/>
      <c r="W65" s="512"/>
      <c r="X65" s="512"/>
      <c r="Y65" s="512"/>
      <c r="Z65" s="512"/>
      <c r="AA65" s="512"/>
      <c r="AB65" s="512"/>
      <c r="AC65" s="512"/>
      <c r="AD65" s="512"/>
      <c r="AE65" s="512"/>
      <c r="AF65" s="512"/>
      <c r="AG65" s="512"/>
      <c r="AH65" s="512"/>
      <c r="AI65" s="512"/>
      <c r="AJ65" s="512"/>
      <c r="AK65" s="512"/>
      <c r="AL65" s="512"/>
      <c r="AM65" s="512"/>
      <c r="AN65" s="512"/>
      <c r="AO65" s="512"/>
      <c r="AP65" s="512"/>
      <c r="AQ65" s="512"/>
      <c r="AR65" s="512"/>
      <c r="AS65" s="512"/>
      <c r="AT65" s="512"/>
      <c r="AU65" s="512"/>
      <c r="AV65" s="512"/>
      <c r="AW65" s="512"/>
      <c r="AX65" s="512"/>
      <c r="AY65" s="512"/>
      <c r="AZ65" s="512"/>
      <c r="BA65" s="512"/>
      <c r="BB65" s="512"/>
      <c r="BC65" s="512"/>
      <c r="BD65" s="512"/>
      <c r="BE65" s="616"/>
      <c r="BF65" s="616"/>
      <c r="BG65" s="616"/>
      <c r="BH65" s="616"/>
      <c r="BI65" s="616"/>
      <c r="BJ65" s="616"/>
      <c r="BK65" s="616"/>
      <c r="BL65" s="616"/>
      <c r="BM65" s="616"/>
      <c r="BN65" s="616"/>
      <c r="BO65" s="616"/>
      <c r="BP65" s="616"/>
      <c r="BQ65" s="579">
        <v>59</v>
      </c>
      <c r="BR65" s="580"/>
      <c r="BS65" s="581"/>
      <c r="BT65" s="582"/>
      <c r="BU65" s="582"/>
      <c r="BV65" s="582"/>
      <c r="BW65" s="582"/>
      <c r="BX65" s="582"/>
      <c r="BY65" s="582"/>
      <c r="BZ65" s="582"/>
      <c r="CA65" s="582"/>
      <c r="CB65" s="582"/>
      <c r="CC65" s="582"/>
      <c r="CD65" s="582"/>
      <c r="CE65" s="582"/>
      <c r="CF65" s="582"/>
      <c r="CG65" s="583"/>
      <c r="CH65" s="584"/>
      <c r="CI65" s="585"/>
      <c r="CJ65" s="585"/>
      <c r="CK65" s="585"/>
      <c r="CL65" s="586"/>
      <c r="CM65" s="584"/>
      <c r="CN65" s="585"/>
      <c r="CO65" s="585"/>
      <c r="CP65" s="585"/>
      <c r="CQ65" s="586"/>
      <c r="CR65" s="584"/>
      <c r="CS65" s="585"/>
      <c r="CT65" s="585"/>
      <c r="CU65" s="585"/>
      <c r="CV65" s="586"/>
      <c r="CW65" s="584"/>
      <c r="CX65" s="585"/>
      <c r="CY65" s="585"/>
      <c r="CZ65" s="585"/>
      <c r="DA65" s="586"/>
      <c r="DB65" s="584"/>
      <c r="DC65" s="585"/>
      <c r="DD65" s="585"/>
      <c r="DE65" s="585"/>
      <c r="DF65" s="586"/>
      <c r="DG65" s="584"/>
      <c r="DH65" s="585"/>
      <c r="DI65" s="585"/>
      <c r="DJ65" s="585"/>
      <c r="DK65" s="586"/>
      <c r="DL65" s="584"/>
      <c r="DM65" s="585"/>
      <c r="DN65" s="585"/>
      <c r="DO65" s="585"/>
      <c r="DP65" s="586"/>
      <c r="DQ65" s="584"/>
      <c r="DR65" s="585"/>
      <c r="DS65" s="585"/>
      <c r="DT65" s="585"/>
      <c r="DU65" s="586"/>
      <c r="DV65" s="587"/>
      <c r="DW65" s="588"/>
      <c r="DX65" s="588"/>
      <c r="DY65" s="588"/>
      <c r="DZ65" s="589"/>
      <c r="EA65" s="502"/>
    </row>
    <row r="66" spans="1:131" s="503" customFormat="1" ht="26.25" customHeight="1" x14ac:dyDescent="0.15">
      <c r="A66" s="516" t="s">
        <v>352</v>
      </c>
      <c r="B66" s="517"/>
      <c r="C66" s="517"/>
      <c r="D66" s="517"/>
      <c r="E66" s="517"/>
      <c r="F66" s="517"/>
      <c r="G66" s="517"/>
      <c r="H66" s="517"/>
      <c r="I66" s="517"/>
      <c r="J66" s="517"/>
      <c r="K66" s="517"/>
      <c r="L66" s="517"/>
      <c r="M66" s="517"/>
      <c r="N66" s="517"/>
      <c r="O66" s="517"/>
      <c r="P66" s="518"/>
      <c r="Q66" s="519" t="s">
        <v>331</v>
      </c>
      <c r="R66" s="520"/>
      <c r="S66" s="520"/>
      <c r="T66" s="520"/>
      <c r="U66" s="521"/>
      <c r="V66" s="519" t="s">
        <v>332</v>
      </c>
      <c r="W66" s="520"/>
      <c r="X66" s="520"/>
      <c r="Y66" s="520"/>
      <c r="Z66" s="521"/>
      <c r="AA66" s="519" t="s">
        <v>333</v>
      </c>
      <c r="AB66" s="520"/>
      <c r="AC66" s="520"/>
      <c r="AD66" s="520"/>
      <c r="AE66" s="521"/>
      <c r="AF66" s="658" t="s">
        <v>334</v>
      </c>
      <c r="AG66" s="618"/>
      <c r="AH66" s="618"/>
      <c r="AI66" s="618"/>
      <c r="AJ66" s="659"/>
      <c r="AK66" s="519" t="s">
        <v>335</v>
      </c>
      <c r="AL66" s="517"/>
      <c r="AM66" s="517"/>
      <c r="AN66" s="517"/>
      <c r="AO66" s="518"/>
      <c r="AP66" s="519" t="s">
        <v>336</v>
      </c>
      <c r="AQ66" s="520"/>
      <c r="AR66" s="520"/>
      <c r="AS66" s="520"/>
      <c r="AT66" s="521"/>
      <c r="AU66" s="519" t="s">
        <v>353</v>
      </c>
      <c r="AV66" s="520"/>
      <c r="AW66" s="520"/>
      <c r="AX66" s="520"/>
      <c r="AY66" s="521"/>
      <c r="AZ66" s="519" t="s">
        <v>310</v>
      </c>
      <c r="BA66" s="520"/>
      <c r="BB66" s="520"/>
      <c r="BC66" s="520"/>
      <c r="BD66" s="523"/>
      <c r="BE66" s="616"/>
      <c r="BF66" s="616"/>
      <c r="BG66" s="616"/>
      <c r="BH66" s="616"/>
      <c r="BI66" s="616"/>
      <c r="BJ66" s="616"/>
      <c r="BK66" s="616"/>
      <c r="BL66" s="616"/>
      <c r="BM66" s="616"/>
      <c r="BN66" s="616"/>
      <c r="BO66" s="616"/>
      <c r="BP66" s="616"/>
      <c r="BQ66" s="579">
        <v>60</v>
      </c>
      <c r="BR66" s="660"/>
      <c r="BS66" s="661"/>
      <c r="BT66" s="662"/>
      <c r="BU66" s="662"/>
      <c r="BV66" s="662"/>
      <c r="BW66" s="662"/>
      <c r="BX66" s="662"/>
      <c r="BY66" s="662"/>
      <c r="BZ66" s="662"/>
      <c r="CA66" s="662"/>
      <c r="CB66" s="662"/>
      <c r="CC66" s="662"/>
      <c r="CD66" s="662"/>
      <c r="CE66" s="662"/>
      <c r="CF66" s="662"/>
      <c r="CG66" s="663"/>
      <c r="CH66" s="664"/>
      <c r="CI66" s="665"/>
      <c r="CJ66" s="665"/>
      <c r="CK66" s="665"/>
      <c r="CL66" s="666"/>
      <c r="CM66" s="664"/>
      <c r="CN66" s="665"/>
      <c r="CO66" s="665"/>
      <c r="CP66" s="665"/>
      <c r="CQ66" s="666"/>
      <c r="CR66" s="664"/>
      <c r="CS66" s="665"/>
      <c r="CT66" s="665"/>
      <c r="CU66" s="665"/>
      <c r="CV66" s="666"/>
      <c r="CW66" s="664"/>
      <c r="CX66" s="665"/>
      <c r="CY66" s="665"/>
      <c r="CZ66" s="665"/>
      <c r="DA66" s="666"/>
      <c r="DB66" s="664"/>
      <c r="DC66" s="665"/>
      <c r="DD66" s="665"/>
      <c r="DE66" s="665"/>
      <c r="DF66" s="666"/>
      <c r="DG66" s="664"/>
      <c r="DH66" s="665"/>
      <c r="DI66" s="665"/>
      <c r="DJ66" s="665"/>
      <c r="DK66" s="666"/>
      <c r="DL66" s="664"/>
      <c r="DM66" s="665"/>
      <c r="DN66" s="665"/>
      <c r="DO66" s="665"/>
      <c r="DP66" s="666"/>
      <c r="DQ66" s="664"/>
      <c r="DR66" s="665"/>
      <c r="DS66" s="665"/>
      <c r="DT66" s="665"/>
      <c r="DU66" s="666"/>
      <c r="DV66" s="667"/>
      <c r="DW66" s="668"/>
      <c r="DX66" s="668"/>
      <c r="DY66" s="668"/>
      <c r="DZ66" s="669"/>
      <c r="EA66" s="502"/>
    </row>
    <row r="67" spans="1:131" s="503" customFormat="1" ht="26.25" customHeight="1" thickBot="1" x14ac:dyDescent="0.2">
      <c r="A67" s="529"/>
      <c r="B67" s="530"/>
      <c r="C67" s="530"/>
      <c r="D67" s="530"/>
      <c r="E67" s="530"/>
      <c r="F67" s="530"/>
      <c r="G67" s="530"/>
      <c r="H67" s="530"/>
      <c r="I67" s="530"/>
      <c r="J67" s="530"/>
      <c r="K67" s="530"/>
      <c r="L67" s="530"/>
      <c r="M67" s="530"/>
      <c r="N67" s="530"/>
      <c r="O67" s="530"/>
      <c r="P67" s="531"/>
      <c r="Q67" s="532"/>
      <c r="R67" s="533"/>
      <c r="S67" s="533"/>
      <c r="T67" s="533"/>
      <c r="U67" s="534"/>
      <c r="V67" s="532"/>
      <c r="W67" s="533"/>
      <c r="X67" s="533"/>
      <c r="Y67" s="533"/>
      <c r="Z67" s="534"/>
      <c r="AA67" s="532"/>
      <c r="AB67" s="533"/>
      <c r="AC67" s="533"/>
      <c r="AD67" s="533"/>
      <c r="AE67" s="534"/>
      <c r="AF67" s="670"/>
      <c r="AG67" s="621"/>
      <c r="AH67" s="621"/>
      <c r="AI67" s="621"/>
      <c r="AJ67" s="671"/>
      <c r="AK67" s="672"/>
      <c r="AL67" s="530"/>
      <c r="AM67" s="530"/>
      <c r="AN67" s="530"/>
      <c r="AO67" s="531"/>
      <c r="AP67" s="532"/>
      <c r="AQ67" s="533"/>
      <c r="AR67" s="533"/>
      <c r="AS67" s="533"/>
      <c r="AT67" s="534"/>
      <c r="AU67" s="532"/>
      <c r="AV67" s="533"/>
      <c r="AW67" s="533"/>
      <c r="AX67" s="533"/>
      <c r="AY67" s="534"/>
      <c r="AZ67" s="532"/>
      <c r="BA67" s="533"/>
      <c r="BB67" s="533"/>
      <c r="BC67" s="533"/>
      <c r="BD67" s="536"/>
      <c r="BE67" s="616"/>
      <c r="BF67" s="616"/>
      <c r="BG67" s="616"/>
      <c r="BH67" s="616"/>
      <c r="BI67" s="616"/>
      <c r="BJ67" s="616"/>
      <c r="BK67" s="616"/>
      <c r="BL67" s="616"/>
      <c r="BM67" s="616"/>
      <c r="BN67" s="616"/>
      <c r="BO67" s="616"/>
      <c r="BP67" s="616"/>
      <c r="BQ67" s="579">
        <v>61</v>
      </c>
      <c r="BR67" s="660"/>
      <c r="BS67" s="661"/>
      <c r="BT67" s="662"/>
      <c r="BU67" s="662"/>
      <c r="BV67" s="662"/>
      <c r="BW67" s="662"/>
      <c r="BX67" s="662"/>
      <c r="BY67" s="662"/>
      <c r="BZ67" s="662"/>
      <c r="CA67" s="662"/>
      <c r="CB67" s="662"/>
      <c r="CC67" s="662"/>
      <c r="CD67" s="662"/>
      <c r="CE67" s="662"/>
      <c r="CF67" s="662"/>
      <c r="CG67" s="663"/>
      <c r="CH67" s="664"/>
      <c r="CI67" s="665"/>
      <c r="CJ67" s="665"/>
      <c r="CK67" s="665"/>
      <c r="CL67" s="666"/>
      <c r="CM67" s="664"/>
      <c r="CN67" s="665"/>
      <c r="CO67" s="665"/>
      <c r="CP67" s="665"/>
      <c r="CQ67" s="666"/>
      <c r="CR67" s="664"/>
      <c r="CS67" s="665"/>
      <c r="CT67" s="665"/>
      <c r="CU67" s="665"/>
      <c r="CV67" s="666"/>
      <c r="CW67" s="664"/>
      <c r="CX67" s="665"/>
      <c r="CY67" s="665"/>
      <c r="CZ67" s="665"/>
      <c r="DA67" s="666"/>
      <c r="DB67" s="664"/>
      <c r="DC67" s="665"/>
      <c r="DD67" s="665"/>
      <c r="DE67" s="665"/>
      <c r="DF67" s="666"/>
      <c r="DG67" s="664"/>
      <c r="DH67" s="665"/>
      <c r="DI67" s="665"/>
      <c r="DJ67" s="665"/>
      <c r="DK67" s="666"/>
      <c r="DL67" s="664"/>
      <c r="DM67" s="665"/>
      <c r="DN67" s="665"/>
      <c r="DO67" s="665"/>
      <c r="DP67" s="666"/>
      <c r="DQ67" s="664"/>
      <c r="DR67" s="665"/>
      <c r="DS67" s="665"/>
      <c r="DT67" s="665"/>
      <c r="DU67" s="666"/>
      <c r="DV67" s="667"/>
      <c r="DW67" s="668"/>
      <c r="DX67" s="668"/>
      <c r="DY67" s="668"/>
      <c r="DZ67" s="669"/>
      <c r="EA67" s="502"/>
    </row>
    <row r="68" spans="1:131" s="503" customFormat="1" ht="26.25" customHeight="1" thickTop="1" x14ac:dyDescent="0.15">
      <c r="A68" s="540">
        <v>1</v>
      </c>
      <c r="B68" s="673" t="s">
        <v>354</v>
      </c>
      <c r="C68" s="674"/>
      <c r="D68" s="674"/>
      <c r="E68" s="674"/>
      <c r="F68" s="674"/>
      <c r="G68" s="674"/>
      <c r="H68" s="674"/>
      <c r="I68" s="674"/>
      <c r="J68" s="674"/>
      <c r="K68" s="674"/>
      <c r="L68" s="674"/>
      <c r="M68" s="674"/>
      <c r="N68" s="674"/>
      <c r="O68" s="674"/>
      <c r="P68" s="675"/>
      <c r="Q68" s="676">
        <v>85</v>
      </c>
      <c r="R68" s="677"/>
      <c r="S68" s="677"/>
      <c r="T68" s="677"/>
      <c r="U68" s="677"/>
      <c r="V68" s="677">
        <v>84</v>
      </c>
      <c r="W68" s="677"/>
      <c r="X68" s="677"/>
      <c r="Y68" s="677"/>
      <c r="Z68" s="677"/>
      <c r="AA68" s="677">
        <v>1</v>
      </c>
      <c r="AB68" s="677"/>
      <c r="AC68" s="677"/>
      <c r="AD68" s="677"/>
      <c r="AE68" s="677"/>
      <c r="AF68" s="677">
        <v>1</v>
      </c>
      <c r="AG68" s="677"/>
      <c r="AH68" s="677"/>
      <c r="AI68" s="677"/>
      <c r="AJ68" s="677"/>
      <c r="AK68" s="677">
        <v>3</v>
      </c>
      <c r="AL68" s="677"/>
      <c r="AM68" s="677"/>
      <c r="AN68" s="677"/>
      <c r="AO68" s="677"/>
      <c r="AP68" s="677" t="s">
        <v>323</v>
      </c>
      <c r="AQ68" s="677"/>
      <c r="AR68" s="677"/>
      <c r="AS68" s="677"/>
      <c r="AT68" s="677"/>
      <c r="AU68" s="677" t="s">
        <v>323</v>
      </c>
      <c r="AV68" s="677"/>
      <c r="AW68" s="677"/>
      <c r="AX68" s="677"/>
      <c r="AY68" s="677"/>
      <c r="AZ68" s="678"/>
      <c r="BA68" s="678"/>
      <c r="BB68" s="678"/>
      <c r="BC68" s="678"/>
      <c r="BD68" s="679"/>
      <c r="BE68" s="616"/>
      <c r="BF68" s="616"/>
      <c r="BG68" s="616"/>
      <c r="BH68" s="616"/>
      <c r="BI68" s="616"/>
      <c r="BJ68" s="616"/>
      <c r="BK68" s="616"/>
      <c r="BL68" s="616"/>
      <c r="BM68" s="616"/>
      <c r="BN68" s="616"/>
      <c r="BO68" s="616"/>
      <c r="BP68" s="616"/>
      <c r="BQ68" s="579">
        <v>62</v>
      </c>
      <c r="BR68" s="660"/>
      <c r="BS68" s="661"/>
      <c r="BT68" s="662"/>
      <c r="BU68" s="662"/>
      <c r="BV68" s="662"/>
      <c r="BW68" s="662"/>
      <c r="BX68" s="662"/>
      <c r="BY68" s="662"/>
      <c r="BZ68" s="662"/>
      <c r="CA68" s="662"/>
      <c r="CB68" s="662"/>
      <c r="CC68" s="662"/>
      <c r="CD68" s="662"/>
      <c r="CE68" s="662"/>
      <c r="CF68" s="662"/>
      <c r="CG68" s="663"/>
      <c r="CH68" s="664"/>
      <c r="CI68" s="665"/>
      <c r="CJ68" s="665"/>
      <c r="CK68" s="665"/>
      <c r="CL68" s="666"/>
      <c r="CM68" s="664"/>
      <c r="CN68" s="665"/>
      <c r="CO68" s="665"/>
      <c r="CP68" s="665"/>
      <c r="CQ68" s="666"/>
      <c r="CR68" s="664"/>
      <c r="CS68" s="665"/>
      <c r="CT68" s="665"/>
      <c r="CU68" s="665"/>
      <c r="CV68" s="666"/>
      <c r="CW68" s="664"/>
      <c r="CX68" s="665"/>
      <c r="CY68" s="665"/>
      <c r="CZ68" s="665"/>
      <c r="DA68" s="666"/>
      <c r="DB68" s="664"/>
      <c r="DC68" s="665"/>
      <c r="DD68" s="665"/>
      <c r="DE68" s="665"/>
      <c r="DF68" s="666"/>
      <c r="DG68" s="664"/>
      <c r="DH68" s="665"/>
      <c r="DI68" s="665"/>
      <c r="DJ68" s="665"/>
      <c r="DK68" s="666"/>
      <c r="DL68" s="664"/>
      <c r="DM68" s="665"/>
      <c r="DN68" s="665"/>
      <c r="DO68" s="665"/>
      <c r="DP68" s="666"/>
      <c r="DQ68" s="664"/>
      <c r="DR68" s="665"/>
      <c r="DS68" s="665"/>
      <c r="DT68" s="665"/>
      <c r="DU68" s="666"/>
      <c r="DV68" s="667"/>
      <c r="DW68" s="668"/>
      <c r="DX68" s="668"/>
      <c r="DY68" s="668"/>
      <c r="DZ68" s="669"/>
      <c r="EA68" s="502"/>
    </row>
    <row r="69" spans="1:131" s="503" customFormat="1" ht="26.25" customHeight="1" x14ac:dyDescent="0.15">
      <c r="A69" s="565">
        <v>2</v>
      </c>
      <c r="B69" s="680" t="s">
        <v>355</v>
      </c>
      <c r="C69" s="681"/>
      <c r="D69" s="681"/>
      <c r="E69" s="681"/>
      <c r="F69" s="681"/>
      <c r="G69" s="681"/>
      <c r="H69" s="681"/>
      <c r="I69" s="681"/>
      <c r="J69" s="681"/>
      <c r="K69" s="681"/>
      <c r="L69" s="681"/>
      <c r="M69" s="681"/>
      <c r="N69" s="681"/>
      <c r="O69" s="681"/>
      <c r="P69" s="682"/>
      <c r="Q69" s="683">
        <v>8</v>
      </c>
      <c r="R69" s="635"/>
      <c r="S69" s="635"/>
      <c r="T69" s="635"/>
      <c r="U69" s="635"/>
      <c r="V69" s="635">
        <v>7</v>
      </c>
      <c r="W69" s="635"/>
      <c r="X69" s="635"/>
      <c r="Y69" s="635"/>
      <c r="Z69" s="635"/>
      <c r="AA69" s="635">
        <v>1</v>
      </c>
      <c r="AB69" s="635"/>
      <c r="AC69" s="635"/>
      <c r="AD69" s="635"/>
      <c r="AE69" s="635"/>
      <c r="AF69" s="635">
        <v>1</v>
      </c>
      <c r="AG69" s="635"/>
      <c r="AH69" s="635"/>
      <c r="AI69" s="635"/>
      <c r="AJ69" s="635"/>
      <c r="AK69" s="635">
        <v>3</v>
      </c>
      <c r="AL69" s="635"/>
      <c r="AM69" s="635"/>
      <c r="AN69" s="635"/>
      <c r="AO69" s="635"/>
      <c r="AP69" s="635" t="s">
        <v>323</v>
      </c>
      <c r="AQ69" s="635"/>
      <c r="AR69" s="635"/>
      <c r="AS69" s="635"/>
      <c r="AT69" s="635"/>
      <c r="AU69" s="635" t="s">
        <v>323</v>
      </c>
      <c r="AV69" s="635"/>
      <c r="AW69" s="635"/>
      <c r="AX69" s="635"/>
      <c r="AY69" s="635"/>
      <c r="AZ69" s="684"/>
      <c r="BA69" s="684"/>
      <c r="BB69" s="684"/>
      <c r="BC69" s="684"/>
      <c r="BD69" s="685"/>
      <c r="BE69" s="616"/>
      <c r="BF69" s="616"/>
      <c r="BG69" s="616"/>
      <c r="BH69" s="616"/>
      <c r="BI69" s="616"/>
      <c r="BJ69" s="616"/>
      <c r="BK69" s="616"/>
      <c r="BL69" s="616"/>
      <c r="BM69" s="616"/>
      <c r="BN69" s="616"/>
      <c r="BO69" s="616"/>
      <c r="BP69" s="616"/>
      <c r="BQ69" s="579">
        <v>63</v>
      </c>
      <c r="BR69" s="660"/>
      <c r="BS69" s="661"/>
      <c r="BT69" s="662"/>
      <c r="BU69" s="662"/>
      <c r="BV69" s="662"/>
      <c r="BW69" s="662"/>
      <c r="BX69" s="662"/>
      <c r="BY69" s="662"/>
      <c r="BZ69" s="662"/>
      <c r="CA69" s="662"/>
      <c r="CB69" s="662"/>
      <c r="CC69" s="662"/>
      <c r="CD69" s="662"/>
      <c r="CE69" s="662"/>
      <c r="CF69" s="662"/>
      <c r="CG69" s="663"/>
      <c r="CH69" s="664"/>
      <c r="CI69" s="665"/>
      <c r="CJ69" s="665"/>
      <c r="CK69" s="665"/>
      <c r="CL69" s="666"/>
      <c r="CM69" s="664"/>
      <c r="CN69" s="665"/>
      <c r="CO69" s="665"/>
      <c r="CP69" s="665"/>
      <c r="CQ69" s="666"/>
      <c r="CR69" s="664"/>
      <c r="CS69" s="665"/>
      <c r="CT69" s="665"/>
      <c r="CU69" s="665"/>
      <c r="CV69" s="666"/>
      <c r="CW69" s="664"/>
      <c r="CX69" s="665"/>
      <c r="CY69" s="665"/>
      <c r="CZ69" s="665"/>
      <c r="DA69" s="666"/>
      <c r="DB69" s="664"/>
      <c r="DC69" s="665"/>
      <c r="DD69" s="665"/>
      <c r="DE69" s="665"/>
      <c r="DF69" s="666"/>
      <c r="DG69" s="664"/>
      <c r="DH69" s="665"/>
      <c r="DI69" s="665"/>
      <c r="DJ69" s="665"/>
      <c r="DK69" s="666"/>
      <c r="DL69" s="664"/>
      <c r="DM69" s="665"/>
      <c r="DN69" s="665"/>
      <c r="DO69" s="665"/>
      <c r="DP69" s="666"/>
      <c r="DQ69" s="664"/>
      <c r="DR69" s="665"/>
      <c r="DS69" s="665"/>
      <c r="DT69" s="665"/>
      <c r="DU69" s="666"/>
      <c r="DV69" s="667"/>
      <c r="DW69" s="668"/>
      <c r="DX69" s="668"/>
      <c r="DY69" s="668"/>
      <c r="DZ69" s="669"/>
      <c r="EA69" s="502"/>
    </row>
    <row r="70" spans="1:131" s="503" customFormat="1" ht="26.25" customHeight="1" x14ac:dyDescent="0.15">
      <c r="A70" s="565">
        <v>3</v>
      </c>
      <c r="B70" s="680" t="s">
        <v>356</v>
      </c>
      <c r="C70" s="681"/>
      <c r="D70" s="681"/>
      <c r="E70" s="681"/>
      <c r="F70" s="681"/>
      <c r="G70" s="681"/>
      <c r="H70" s="681"/>
      <c r="I70" s="681"/>
      <c r="J70" s="681"/>
      <c r="K70" s="681"/>
      <c r="L70" s="681"/>
      <c r="M70" s="681"/>
      <c r="N70" s="681"/>
      <c r="O70" s="681"/>
      <c r="P70" s="682"/>
      <c r="Q70" s="683">
        <v>169</v>
      </c>
      <c r="R70" s="635"/>
      <c r="S70" s="635"/>
      <c r="T70" s="635"/>
      <c r="U70" s="635"/>
      <c r="V70" s="635">
        <v>143</v>
      </c>
      <c r="W70" s="635"/>
      <c r="X70" s="635"/>
      <c r="Y70" s="635"/>
      <c r="Z70" s="635"/>
      <c r="AA70" s="635">
        <v>25</v>
      </c>
      <c r="AB70" s="635"/>
      <c r="AC70" s="635"/>
      <c r="AD70" s="635"/>
      <c r="AE70" s="635"/>
      <c r="AF70" s="635">
        <v>25</v>
      </c>
      <c r="AG70" s="635"/>
      <c r="AH70" s="635"/>
      <c r="AI70" s="635"/>
      <c r="AJ70" s="635"/>
      <c r="AK70" s="635" t="s">
        <v>323</v>
      </c>
      <c r="AL70" s="635"/>
      <c r="AM70" s="635"/>
      <c r="AN70" s="635"/>
      <c r="AO70" s="635"/>
      <c r="AP70" s="635" t="s">
        <v>323</v>
      </c>
      <c r="AQ70" s="635"/>
      <c r="AR70" s="635"/>
      <c r="AS70" s="635"/>
      <c r="AT70" s="635"/>
      <c r="AU70" s="635" t="s">
        <v>323</v>
      </c>
      <c r="AV70" s="635"/>
      <c r="AW70" s="635"/>
      <c r="AX70" s="635"/>
      <c r="AY70" s="635"/>
      <c r="AZ70" s="684"/>
      <c r="BA70" s="684"/>
      <c r="BB70" s="684"/>
      <c r="BC70" s="684"/>
      <c r="BD70" s="685"/>
      <c r="BE70" s="616"/>
      <c r="BF70" s="616"/>
      <c r="BG70" s="616"/>
      <c r="BH70" s="616"/>
      <c r="BI70" s="616"/>
      <c r="BJ70" s="616"/>
      <c r="BK70" s="616"/>
      <c r="BL70" s="616"/>
      <c r="BM70" s="616"/>
      <c r="BN70" s="616"/>
      <c r="BO70" s="616"/>
      <c r="BP70" s="616"/>
      <c r="BQ70" s="579">
        <v>64</v>
      </c>
      <c r="BR70" s="660"/>
      <c r="BS70" s="661"/>
      <c r="BT70" s="662"/>
      <c r="BU70" s="662"/>
      <c r="BV70" s="662"/>
      <c r="BW70" s="662"/>
      <c r="BX70" s="662"/>
      <c r="BY70" s="662"/>
      <c r="BZ70" s="662"/>
      <c r="CA70" s="662"/>
      <c r="CB70" s="662"/>
      <c r="CC70" s="662"/>
      <c r="CD70" s="662"/>
      <c r="CE70" s="662"/>
      <c r="CF70" s="662"/>
      <c r="CG70" s="663"/>
      <c r="CH70" s="664"/>
      <c r="CI70" s="665"/>
      <c r="CJ70" s="665"/>
      <c r="CK70" s="665"/>
      <c r="CL70" s="666"/>
      <c r="CM70" s="664"/>
      <c r="CN70" s="665"/>
      <c r="CO70" s="665"/>
      <c r="CP70" s="665"/>
      <c r="CQ70" s="666"/>
      <c r="CR70" s="664"/>
      <c r="CS70" s="665"/>
      <c r="CT70" s="665"/>
      <c r="CU70" s="665"/>
      <c r="CV70" s="666"/>
      <c r="CW70" s="664"/>
      <c r="CX70" s="665"/>
      <c r="CY70" s="665"/>
      <c r="CZ70" s="665"/>
      <c r="DA70" s="666"/>
      <c r="DB70" s="664"/>
      <c r="DC70" s="665"/>
      <c r="DD70" s="665"/>
      <c r="DE70" s="665"/>
      <c r="DF70" s="666"/>
      <c r="DG70" s="664"/>
      <c r="DH70" s="665"/>
      <c r="DI70" s="665"/>
      <c r="DJ70" s="665"/>
      <c r="DK70" s="666"/>
      <c r="DL70" s="664"/>
      <c r="DM70" s="665"/>
      <c r="DN70" s="665"/>
      <c r="DO70" s="665"/>
      <c r="DP70" s="666"/>
      <c r="DQ70" s="664"/>
      <c r="DR70" s="665"/>
      <c r="DS70" s="665"/>
      <c r="DT70" s="665"/>
      <c r="DU70" s="666"/>
      <c r="DV70" s="667"/>
      <c r="DW70" s="668"/>
      <c r="DX70" s="668"/>
      <c r="DY70" s="668"/>
      <c r="DZ70" s="669"/>
      <c r="EA70" s="502"/>
    </row>
    <row r="71" spans="1:131" s="503" customFormat="1" ht="26.25" customHeight="1" x14ac:dyDescent="0.15">
      <c r="A71" s="565">
        <v>4</v>
      </c>
      <c r="B71" s="680" t="s">
        <v>357</v>
      </c>
      <c r="C71" s="681"/>
      <c r="D71" s="681"/>
      <c r="E71" s="681"/>
      <c r="F71" s="681"/>
      <c r="G71" s="681"/>
      <c r="H71" s="681"/>
      <c r="I71" s="681"/>
      <c r="J71" s="681"/>
      <c r="K71" s="681"/>
      <c r="L71" s="681"/>
      <c r="M71" s="681"/>
      <c r="N71" s="681"/>
      <c r="O71" s="681"/>
      <c r="P71" s="682"/>
      <c r="Q71" s="683">
        <v>252</v>
      </c>
      <c r="R71" s="635"/>
      <c r="S71" s="635"/>
      <c r="T71" s="635"/>
      <c r="U71" s="635"/>
      <c r="V71" s="635">
        <v>236</v>
      </c>
      <c r="W71" s="635"/>
      <c r="X71" s="635"/>
      <c r="Y71" s="635"/>
      <c r="Z71" s="635"/>
      <c r="AA71" s="635">
        <v>15</v>
      </c>
      <c r="AB71" s="635"/>
      <c r="AC71" s="635"/>
      <c r="AD71" s="635"/>
      <c r="AE71" s="635"/>
      <c r="AF71" s="635">
        <v>15</v>
      </c>
      <c r="AG71" s="635"/>
      <c r="AH71" s="635"/>
      <c r="AI71" s="635"/>
      <c r="AJ71" s="635"/>
      <c r="AK71" s="635" t="s">
        <v>323</v>
      </c>
      <c r="AL71" s="635"/>
      <c r="AM71" s="635"/>
      <c r="AN71" s="635"/>
      <c r="AO71" s="635"/>
      <c r="AP71" s="635">
        <v>962</v>
      </c>
      <c r="AQ71" s="635"/>
      <c r="AR71" s="635"/>
      <c r="AS71" s="635"/>
      <c r="AT71" s="635"/>
      <c r="AU71" s="635">
        <v>293</v>
      </c>
      <c r="AV71" s="635"/>
      <c r="AW71" s="635"/>
      <c r="AX71" s="635"/>
      <c r="AY71" s="635"/>
      <c r="AZ71" s="684"/>
      <c r="BA71" s="684"/>
      <c r="BB71" s="684"/>
      <c r="BC71" s="684"/>
      <c r="BD71" s="685"/>
      <c r="BE71" s="616"/>
      <c r="BF71" s="616"/>
      <c r="BG71" s="616"/>
      <c r="BH71" s="616"/>
      <c r="BI71" s="616"/>
      <c r="BJ71" s="616"/>
      <c r="BK71" s="616"/>
      <c r="BL71" s="616"/>
      <c r="BM71" s="616"/>
      <c r="BN71" s="616"/>
      <c r="BO71" s="616"/>
      <c r="BP71" s="616"/>
      <c r="BQ71" s="579">
        <v>65</v>
      </c>
      <c r="BR71" s="660"/>
      <c r="BS71" s="661"/>
      <c r="BT71" s="662"/>
      <c r="BU71" s="662"/>
      <c r="BV71" s="662"/>
      <c r="BW71" s="662"/>
      <c r="BX71" s="662"/>
      <c r="BY71" s="662"/>
      <c r="BZ71" s="662"/>
      <c r="CA71" s="662"/>
      <c r="CB71" s="662"/>
      <c r="CC71" s="662"/>
      <c r="CD71" s="662"/>
      <c r="CE71" s="662"/>
      <c r="CF71" s="662"/>
      <c r="CG71" s="663"/>
      <c r="CH71" s="664"/>
      <c r="CI71" s="665"/>
      <c r="CJ71" s="665"/>
      <c r="CK71" s="665"/>
      <c r="CL71" s="666"/>
      <c r="CM71" s="664"/>
      <c r="CN71" s="665"/>
      <c r="CO71" s="665"/>
      <c r="CP71" s="665"/>
      <c r="CQ71" s="666"/>
      <c r="CR71" s="664"/>
      <c r="CS71" s="665"/>
      <c r="CT71" s="665"/>
      <c r="CU71" s="665"/>
      <c r="CV71" s="666"/>
      <c r="CW71" s="664"/>
      <c r="CX71" s="665"/>
      <c r="CY71" s="665"/>
      <c r="CZ71" s="665"/>
      <c r="DA71" s="666"/>
      <c r="DB71" s="664"/>
      <c r="DC71" s="665"/>
      <c r="DD71" s="665"/>
      <c r="DE71" s="665"/>
      <c r="DF71" s="666"/>
      <c r="DG71" s="664"/>
      <c r="DH71" s="665"/>
      <c r="DI71" s="665"/>
      <c r="DJ71" s="665"/>
      <c r="DK71" s="666"/>
      <c r="DL71" s="664"/>
      <c r="DM71" s="665"/>
      <c r="DN71" s="665"/>
      <c r="DO71" s="665"/>
      <c r="DP71" s="666"/>
      <c r="DQ71" s="664"/>
      <c r="DR71" s="665"/>
      <c r="DS71" s="665"/>
      <c r="DT71" s="665"/>
      <c r="DU71" s="666"/>
      <c r="DV71" s="667"/>
      <c r="DW71" s="668"/>
      <c r="DX71" s="668"/>
      <c r="DY71" s="668"/>
      <c r="DZ71" s="669"/>
      <c r="EA71" s="502"/>
    </row>
    <row r="72" spans="1:131" s="503" customFormat="1" ht="26.25" customHeight="1" x14ac:dyDescent="0.15">
      <c r="A72" s="565">
        <v>5</v>
      </c>
      <c r="B72" s="680" t="s">
        <v>358</v>
      </c>
      <c r="C72" s="681"/>
      <c r="D72" s="681"/>
      <c r="E72" s="681"/>
      <c r="F72" s="681"/>
      <c r="G72" s="681"/>
      <c r="H72" s="681"/>
      <c r="I72" s="681"/>
      <c r="J72" s="681"/>
      <c r="K72" s="681"/>
      <c r="L72" s="681"/>
      <c r="M72" s="681"/>
      <c r="N72" s="681"/>
      <c r="O72" s="681"/>
      <c r="P72" s="682"/>
      <c r="Q72" s="683">
        <v>1663</v>
      </c>
      <c r="R72" s="635"/>
      <c r="S72" s="635"/>
      <c r="T72" s="635"/>
      <c r="U72" s="635"/>
      <c r="V72" s="635">
        <v>1619</v>
      </c>
      <c r="W72" s="635"/>
      <c r="X72" s="635"/>
      <c r="Y72" s="635"/>
      <c r="Z72" s="635"/>
      <c r="AA72" s="635">
        <v>44</v>
      </c>
      <c r="AB72" s="635"/>
      <c r="AC72" s="635"/>
      <c r="AD72" s="635"/>
      <c r="AE72" s="635"/>
      <c r="AF72" s="635">
        <v>32</v>
      </c>
      <c r="AG72" s="635"/>
      <c r="AH72" s="635"/>
      <c r="AI72" s="635"/>
      <c r="AJ72" s="635"/>
      <c r="AK72" s="635">
        <v>28</v>
      </c>
      <c r="AL72" s="635"/>
      <c r="AM72" s="635"/>
      <c r="AN72" s="635"/>
      <c r="AO72" s="635"/>
      <c r="AP72" s="635">
        <v>986</v>
      </c>
      <c r="AQ72" s="635"/>
      <c r="AR72" s="635"/>
      <c r="AS72" s="635"/>
      <c r="AT72" s="635"/>
      <c r="AU72" s="635">
        <v>182</v>
      </c>
      <c r="AV72" s="635"/>
      <c r="AW72" s="635"/>
      <c r="AX72" s="635"/>
      <c r="AY72" s="635"/>
      <c r="AZ72" s="684"/>
      <c r="BA72" s="684"/>
      <c r="BB72" s="684"/>
      <c r="BC72" s="684"/>
      <c r="BD72" s="685"/>
      <c r="BE72" s="616"/>
      <c r="BF72" s="616"/>
      <c r="BG72" s="616"/>
      <c r="BH72" s="616"/>
      <c r="BI72" s="616"/>
      <c r="BJ72" s="616"/>
      <c r="BK72" s="616"/>
      <c r="BL72" s="616"/>
      <c r="BM72" s="616"/>
      <c r="BN72" s="616"/>
      <c r="BO72" s="616"/>
      <c r="BP72" s="616"/>
      <c r="BQ72" s="579">
        <v>66</v>
      </c>
      <c r="BR72" s="660"/>
      <c r="BS72" s="661"/>
      <c r="BT72" s="662"/>
      <c r="BU72" s="662"/>
      <c r="BV72" s="662"/>
      <c r="BW72" s="662"/>
      <c r="BX72" s="662"/>
      <c r="BY72" s="662"/>
      <c r="BZ72" s="662"/>
      <c r="CA72" s="662"/>
      <c r="CB72" s="662"/>
      <c r="CC72" s="662"/>
      <c r="CD72" s="662"/>
      <c r="CE72" s="662"/>
      <c r="CF72" s="662"/>
      <c r="CG72" s="663"/>
      <c r="CH72" s="664"/>
      <c r="CI72" s="665"/>
      <c r="CJ72" s="665"/>
      <c r="CK72" s="665"/>
      <c r="CL72" s="666"/>
      <c r="CM72" s="664"/>
      <c r="CN72" s="665"/>
      <c r="CO72" s="665"/>
      <c r="CP72" s="665"/>
      <c r="CQ72" s="666"/>
      <c r="CR72" s="664"/>
      <c r="CS72" s="665"/>
      <c r="CT72" s="665"/>
      <c r="CU72" s="665"/>
      <c r="CV72" s="666"/>
      <c r="CW72" s="664"/>
      <c r="CX72" s="665"/>
      <c r="CY72" s="665"/>
      <c r="CZ72" s="665"/>
      <c r="DA72" s="666"/>
      <c r="DB72" s="664"/>
      <c r="DC72" s="665"/>
      <c r="DD72" s="665"/>
      <c r="DE72" s="665"/>
      <c r="DF72" s="666"/>
      <c r="DG72" s="664"/>
      <c r="DH72" s="665"/>
      <c r="DI72" s="665"/>
      <c r="DJ72" s="665"/>
      <c r="DK72" s="666"/>
      <c r="DL72" s="664"/>
      <c r="DM72" s="665"/>
      <c r="DN72" s="665"/>
      <c r="DO72" s="665"/>
      <c r="DP72" s="666"/>
      <c r="DQ72" s="664"/>
      <c r="DR72" s="665"/>
      <c r="DS72" s="665"/>
      <c r="DT72" s="665"/>
      <c r="DU72" s="666"/>
      <c r="DV72" s="667"/>
      <c r="DW72" s="668"/>
      <c r="DX72" s="668"/>
      <c r="DY72" s="668"/>
      <c r="DZ72" s="669"/>
      <c r="EA72" s="502"/>
    </row>
    <row r="73" spans="1:131" s="503" customFormat="1" ht="26.25" customHeight="1" x14ac:dyDescent="0.15">
      <c r="A73" s="565">
        <v>6</v>
      </c>
      <c r="B73" s="680" t="s">
        <v>359</v>
      </c>
      <c r="C73" s="681"/>
      <c r="D73" s="681"/>
      <c r="E73" s="681"/>
      <c r="F73" s="681"/>
      <c r="G73" s="681"/>
      <c r="H73" s="681"/>
      <c r="I73" s="681"/>
      <c r="J73" s="681"/>
      <c r="K73" s="681"/>
      <c r="L73" s="681"/>
      <c r="M73" s="681"/>
      <c r="N73" s="681"/>
      <c r="O73" s="681"/>
      <c r="P73" s="682"/>
      <c r="Q73" s="683">
        <v>18</v>
      </c>
      <c r="R73" s="635"/>
      <c r="S73" s="635"/>
      <c r="T73" s="635"/>
      <c r="U73" s="635"/>
      <c r="V73" s="635">
        <v>18</v>
      </c>
      <c r="W73" s="635"/>
      <c r="X73" s="635"/>
      <c r="Y73" s="635"/>
      <c r="Z73" s="635"/>
      <c r="AA73" s="635">
        <v>0</v>
      </c>
      <c r="AB73" s="635"/>
      <c r="AC73" s="635"/>
      <c r="AD73" s="635"/>
      <c r="AE73" s="635"/>
      <c r="AF73" s="635">
        <v>0</v>
      </c>
      <c r="AG73" s="635"/>
      <c r="AH73" s="635"/>
      <c r="AI73" s="635"/>
      <c r="AJ73" s="635"/>
      <c r="AK73" s="635">
        <v>18</v>
      </c>
      <c r="AL73" s="635"/>
      <c r="AM73" s="635"/>
      <c r="AN73" s="635"/>
      <c r="AO73" s="635"/>
      <c r="AP73" s="635">
        <v>71</v>
      </c>
      <c r="AQ73" s="635"/>
      <c r="AR73" s="635"/>
      <c r="AS73" s="635"/>
      <c r="AT73" s="635"/>
      <c r="AU73" s="635">
        <v>13</v>
      </c>
      <c r="AV73" s="635"/>
      <c r="AW73" s="635"/>
      <c r="AX73" s="635"/>
      <c r="AY73" s="635"/>
      <c r="AZ73" s="684"/>
      <c r="BA73" s="684"/>
      <c r="BB73" s="684"/>
      <c r="BC73" s="684"/>
      <c r="BD73" s="685"/>
      <c r="BE73" s="616"/>
      <c r="BF73" s="616"/>
      <c r="BG73" s="616"/>
      <c r="BH73" s="616"/>
      <c r="BI73" s="616"/>
      <c r="BJ73" s="616"/>
      <c r="BK73" s="616"/>
      <c r="BL73" s="616"/>
      <c r="BM73" s="616"/>
      <c r="BN73" s="616"/>
      <c r="BO73" s="616"/>
      <c r="BP73" s="616"/>
      <c r="BQ73" s="579">
        <v>67</v>
      </c>
      <c r="BR73" s="660"/>
      <c r="BS73" s="661"/>
      <c r="BT73" s="662"/>
      <c r="BU73" s="662"/>
      <c r="BV73" s="662"/>
      <c r="BW73" s="662"/>
      <c r="BX73" s="662"/>
      <c r="BY73" s="662"/>
      <c r="BZ73" s="662"/>
      <c r="CA73" s="662"/>
      <c r="CB73" s="662"/>
      <c r="CC73" s="662"/>
      <c r="CD73" s="662"/>
      <c r="CE73" s="662"/>
      <c r="CF73" s="662"/>
      <c r="CG73" s="663"/>
      <c r="CH73" s="664"/>
      <c r="CI73" s="665"/>
      <c r="CJ73" s="665"/>
      <c r="CK73" s="665"/>
      <c r="CL73" s="666"/>
      <c r="CM73" s="664"/>
      <c r="CN73" s="665"/>
      <c r="CO73" s="665"/>
      <c r="CP73" s="665"/>
      <c r="CQ73" s="666"/>
      <c r="CR73" s="664"/>
      <c r="CS73" s="665"/>
      <c r="CT73" s="665"/>
      <c r="CU73" s="665"/>
      <c r="CV73" s="666"/>
      <c r="CW73" s="664"/>
      <c r="CX73" s="665"/>
      <c r="CY73" s="665"/>
      <c r="CZ73" s="665"/>
      <c r="DA73" s="666"/>
      <c r="DB73" s="664"/>
      <c r="DC73" s="665"/>
      <c r="DD73" s="665"/>
      <c r="DE73" s="665"/>
      <c r="DF73" s="666"/>
      <c r="DG73" s="664"/>
      <c r="DH73" s="665"/>
      <c r="DI73" s="665"/>
      <c r="DJ73" s="665"/>
      <c r="DK73" s="666"/>
      <c r="DL73" s="664"/>
      <c r="DM73" s="665"/>
      <c r="DN73" s="665"/>
      <c r="DO73" s="665"/>
      <c r="DP73" s="666"/>
      <c r="DQ73" s="664"/>
      <c r="DR73" s="665"/>
      <c r="DS73" s="665"/>
      <c r="DT73" s="665"/>
      <c r="DU73" s="666"/>
      <c r="DV73" s="667"/>
      <c r="DW73" s="668"/>
      <c r="DX73" s="668"/>
      <c r="DY73" s="668"/>
      <c r="DZ73" s="669"/>
      <c r="EA73" s="502"/>
    </row>
    <row r="74" spans="1:131" s="503" customFormat="1" ht="26.25" customHeight="1" x14ac:dyDescent="0.15">
      <c r="A74" s="565">
        <v>7</v>
      </c>
      <c r="B74" s="680" t="s">
        <v>360</v>
      </c>
      <c r="C74" s="681"/>
      <c r="D74" s="681"/>
      <c r="E74" s="681"/>
      <c r="F74" s="681"/>
      <c r="G74" s="681"/>
      <c r="H74" s="681"/>
      <c r="I74" s="681"/>
      <c r="J74" s="681"/>
      <c r="K74" s="681"/>
      <c r="L74" s="681"/>
      <c r="M74" s="681"/>
      <c r="N74" s="681"/>
      <c r="O74" s="681"/>
      <c r="P74" s="682"/>
      <c r="Q74" s="683">
        <v>1127</v>
      </c>
      <c r="R74" s="635"/>
      <c r="S74" s="635"/>
      <c r="T74" s="635"/>
      <c r="U74" s="635"/>
      <c r="V74" s="635">
        <v>1060</v>
      </c>
      <c r="W74" s="635"/>
      <c r="X74" s="635"/>
      <c r="Y74" s="635"/>
      <c r="Z74" s="635"/>
      <c r="AA74" s="635">
        <v>66</v>
      </c>
      <c r="AB74" s="635"/>
      <c r="AC74" s="635"/>
      <c r="AD74" s="635"/>
      <c r="AE74" s="635"/>
      <c r="AF74" s="635">
        <v>66</v>
      </c>
      <c r="AG74" s="635"/>
      <c r="AH74" s="635"/>
      <c r="AI74" s="635"/>
      <c r="AJ74" s="635"/>
      <c r="AK74" s="635">
        <v>69</v>
      </c>
      <c r="AL74" s="635"/>
      <c r="AM74" s="635"/>
      <c r="AN74" s="635"/>
      <c r="AO74" s="635"/>
      <c r="AP74" s="635">
        <v>1050</v>
      </c>
      <c r="AQ74" s="635"/>
      <c r="AR74" s="635"/>
      <c r="AS74" s="635"/>
      <c r="AT74" s="635"/>
      <c r="AU74" s="635">
        <v>530</v>
      </c>
      <c r="AV74" s="635"/>
      <c r="AW74" s="635"/>
      <c r="AX74" s="635"/>
      <c r="AY74" s="635"/>
      <c r="AZ74" s="684"/>
      <c r="BA74" s="684"/>
      <c r="BB74" s="684"/>
      <c r="BC74" s="684"/>
      <c r="BD74" s="685"/>
      <c r="BE74" s="616"/>
      <c r="BF74" s="616"/>
      <c r="BG74" s="616"/>
      <c r="BH74" s="616"/>
      <c r="BI74" s="616"/>
      <c r="BJ74" s="616"/>
      <c r="BK74" s="616"/>
      <c r="BL74" s="616"/>
      <c r="BM74" s="616"/>
      <c r="BN74" s="616"/>
      <c r="BO74" s="616"/>
      <c r="BP74" s="616"/>
      <c r="BQ74" s="579">
        <v>68</v>
      </c>
      <c r="BR74" s="660"/>
      <c r="BS74" s="661"/>
      <c r="BT74" s="662"/>
      <c r="BU74" s="662"/>
      <c r="BV74" s="662"/>
      <c r="BW74" s="662"/>
      <c r="BX74" s="662"/>
      <c r="BY74" s="662"/>
      <c r="BZ74" s="662"/>
      <c r="CA74" s="662"/>
      <c r="CB74" s="662"/>
      <c r="CC74" s="662"/>
      <c r="CD74" s="662"/>
      <c r="CE74" s="662"/>
      <c r="CF74" s="662"/>
      <c r="CG74" s="663"/>
      <c r="CH74" s="664"/>
      <c r="CI74" s="665"/>
      <c r="CJ74" s="665"/>
      <c r="CK74" s="665"/>
      <c r="CL74" s="666"/>
      <c r="CM74" s="664"/>
      <c r="CN74" s="665"/>
      <c r="CO74" s="665"/>
      <c r="CP74" s="665"/>
      <c r="CQ74" s="666"/>
      <c r="CR74" s="664"/>
      <c r="CS74" s="665"/>
      <c r="CT74" s="665"/>
      <c r="CU74" s="665"/>
      <c r="CV74" s="666"/>
      <c r="CW74" s="664"/>
      <c r="CX74" s="665"/>
      <c r="CY74" s="665"/>
      <c r="CZ74" s="665"/>
      <c r="DA74" s="666"/>
      <c r="DB74" s="664"/>
      <c r="DC74" s="665"/>
      <c r="DD74" s="665"/>
      <c r="DE74" s="665"/>
      <c r="DF74" s="666"/>
      <c r="DG74" s="664"/>
      <c r="DH74" s="665"/>
      <c r="DI74" s="665"/>
      <c r="DJ74" s="665"/>
      <c r="DK74" s="666"/>
      <c r="DL74" s="664"/>
      <c r="DM74" s="665"/>
      <c r="DN74" s="665"/>
      <c r="DO74" s="665"/>
      <c r="DP74" s="666"/>
      <c r="DQ74" s="664"/>
      <c r="DR74" s="665"/>
      <c r="DS74" s="665"/>
      <c r="DT74" s="665"/>
      <c r="DU74" s="666"/>
      <c r="DV74" s="667"/>
      <c r="DW74" s="668"/>
      <c r="DX74" s="668"/>
      <c r="DY74" s="668"/>
      <c r="DZ74" s="669"/>
      <c r="EA74" s="502"/>
    </row>
    <row r="75" spans="1:131" s="503" customFormat="1" ht="26.25" customHeight="1" x14ac:dyDescent="0.15">
      <c r="A75" s="565">
        <v>8</v>
      </c>
      <c r="B75" s="680" t="s">
        <v>361</v>
      </c>
      <c r="C75" s="681"/>
      <c r="D75" s="681"/>
      <c r="E75" s="681"/>
      <c r="F75" s="681"/>
      <c r="G75" s="681"/>
      <c r="H75" s="681"/>
      <c r="I75" s="681"/>
      <c r="J75" s="681"/>
      <c r="K75" s="681"/>
      <c r="L75" s="681"/>
      <c r="M75" s="681"/>
      <c r="N75" s="681"/>
      <c r="O75" s="681"/>
      <c r="P75" s="682"/>
      <c r="Q75" s="686">
        <v>300</v>
      </c>
      <c r="R75" s="687"/>
      <c r="S75" s="687"/>
      <c r="T75" s="687"/>
      <c r="U75" s="634"/>
      <c r="V75" s="688">
        <v>264</v>
      </c>
      <c r="W75" s="687"/>
      <c r="X75" s="687"/>
      <c r="Y75" s="687"/>
      <c r="Z75" s="634"/>
      <c r="AA75" s="688">
        <v>36</v>
      </c>
      <c r="AB75" s="687"/>
      <c r="AC75" s="687"/>
      <c r="AD75" s="687"/>
      <c r="AE75" s="634"/>
      <c r="AF75" s="688">
        <v>36</v>
      </c>
      <c r="AG75" s="687"/>
      <c r="AH75" s="687"/>
      <c r="AI75" s="687"/>
      <c r="AJ75" s="634"/>
      <c r="AK75" s="688" t="s">
        <v>323</v>
      </c>
      <c r="AL75" s="687"/>
      <c r="AM75" s="687"/>
      <c r="AN75" s="687"/>
      <c r="AO75" s="634"/>
      <c r="AP75" s="688" t="s">
        <v>323</v>
      </c>
      <c r="AQ75" s="687"/>
      <c r="AR75" s="687"/>
      <c r="AS75" s="687"/>
      <c r="AT75" s="634"/>
      <c r="AU75" s="688" t="s">
        <v>323</v>
      </c>
      <c r="AV75" s="687"/>
      <c r="AW75" s="687"/>
      <c r="AX75" s="687"/>
      <c r="AY75" s="634"/>
      <c r="AZ75" s="684"/>
      <c r="BA75" s="684"/>
      <c r="BB75" s="684"/>
      <c r="BC75" s="684"/>
      <c r="BD75" s="685"/>
      <c r="BE75" s="616"/>
      <c r="BF75" s="616"/>
      <c r="BG75" s="616"/>
      <c r="BH75" s="616"/>
      <c r="BI75" s="616"/>
      <c r="BJ75" s="616"/>
      <c r="BK75" s="616"/>
      <c r="BL75" s="616"/>
      <c r="BM75" s="616"/>
      <c r="BN75" s="616"/>
      <c r="BO75" s="616"/>
      <c r="BP75" s="616"/>
      <c r="BQ75" s="579">
        <v>69</v>
      </c>
      <c r="BR75" s="660"/>
      <c r="BS75" s="661"/>
      <c r="BT75" s="662"/>
      <c r="BU75" s="662"/>
      <c r="BV75" s="662"/>
      <c r="BW75" s="662"/>
      <c r="BX75" s="662"/>
      <c r="BY75" s="662"/>
      <c r="BZ75" s="662"/>
      <c r="CA75" s="662"/>
      <c r="CB75" s="662"/>
      <c r="CC75" s="662"/>
      <c r="CD75" s="662"/>
      <c r="CE75" s="662"/>
      <c r="CF75" s="662"/>
      <c r="CG75" s="663"/>
      <c r="CH75" s="664"/>
      <c r="CI75" s="665"/>
      <c r="CJ75" s="665"/>
      <c r="CK75" s="665"/>
      <c r="CL75" s="666"/>
      <c r="CM75" s="664"/>
      <c r="CN75" s="665"/>
      <c r="CO75" s="665"/>
      <c r="CP75" s="665"/>
      <c r="CQ75" s="666"/>
      <c r="CR75" s="664"/>
      <c r="CS75" s="665"/>
      <c r="CT75" s="665"/>
      <c r="CU75" s="665"/>
      <c r="CV75" s="666"/>
      <c r="CW75" s="664"/>
      <c r="CX75" s="665"/>
      <c r="CY75" s="665"/>
      <c r="CZ75" s="665"/>
      <c r="DA75" s="666"/>
      <c r="DB75" s="664"/>
      <c r="DC75" s="665"/>
      <c r="DD75" s="665"/>
      <c r="DE75" s="665"/>
      <c r="DF75" s="666"/>
      <c r="DG75" s="664"/>
      <c r="DH75" s="665"/>
      <c r="DI75" s="665"/>
      <c r="DJ75" s="665"/>
      <c r="DK75" s="666"/>
      <c r="DL75" s="664"/>
      <c r="DM75" s="665"/>
      <c r="DN75" s="665"/>
      <c r="DO75" s="665"/>
      <c r="DP75" s="666"/>
      <c r="DQ75" s="664"/>
      <c r="DR75" s="665"/>
      <c r="DS75" s="665"/>
      <c r="DT75" s="665"/>
      <c r="DU75" s="666"/>
      <c r="DV75" s="667"/>
      <c r="DW75" s="668"/>
      <c r="DX75" s="668"/>
      <c r="DY75" s="668"/>
      <c r="DZ75" s="669"/>
      <c r="EA75" s="502"/>
    </row>
    <row r="76" spans="1:131" s="503" customFormat="1" ht="26.25" customHeight="1" x14ac:dyDescent="0.15">
      <c r="A76" s="565">
        <v>9</v>
      </c>
      <c r="B76" s="680" t="s">
        <v>362</v>
      </c>
      <c r="C76" s="681"/>
      <c r="D76" s="681"/>
      <c r="E76" s="681"/>
      <c r="F76" s="681"/>
      <c r="G76" s="681"/>
      <c r="H76" s="681"/>
      <c r="I76" s="681"/>
      <c r="J76" s="681"/>
      <c r="K76" s="681"/>
      <c r="L76" s="681"/>
      <c r="M76" s="681"/>
      <c r="N76" s="681"/>
      <c r="O76" s="681"/>
      <c r="P76" s="682"/>
      <c r="Q76" s="686">
        <v>151</v>
      </c>
      <c r="R76" s="687"/>
      <c r="S76" s="687"/>
      <c r="T76" s="687"/>
      <c r="U76" s="634"/>
      <c r="V76" s="688">
        <v>147</v>
      </c>
      <c r="W76" s="687"/>
      <c r="X76" s="687"/>
      <c r="Y76" s="687"/>
      <c r="Z76" s="634"/>
      <c r="AA76" s="688">
        <v>4</v>
      </c>
      <c r="AB76" s="687"/>
      <c r="AC76" s="687"/>
      <c r="AD76" s="687"/>
      <c r="AE76" s="634"/>
      <c r="AF76" s="688">
        <v>4</v>
      </c>
      <c r="AG76" s="687"/>
      <c r="AH76" s="687"/>
      <c r="AI76" s="687"/>
      <c r="AJ76" s="634"/>
      <c r="AK76" s="688" t="s">
        <v>323</v>
      </c>
      <c r="AL76" s="687"/>
      <c r="AM76" s="687"/>
      <c r="AN76" s="687"/>
      <c r="AO76" s="634"/>
      <c r="AP76" s="688" t="s">
        <v>323</v>
      </c>
      <c r="AQ76" s="687"/>
      <c r="AR76" s="687"/>
      <c r="AS76" s="687"/>
      <c r="AT76" s="634"/>
      <c r="AU76" s="688" t="s">
        <v>323</v>
      </c>
      <c r="AV76" s="687"/>
      <c r="AW76" s="687"/>
      <c r="AX76" s="687"/>
      <c r="AY76" s="634"/>
      <c r="AZ76" s="684"/>
      <c r="BA76" s="684"/>
      <c r="BB76" s="684"/>
      <c r="BC76" s="684"/>
      <c r="BD76" s="685"/>
      <c r="BE76" s="616"/>
      <c r="BF76" s="616"/>
      <c r="BG76" s="616"/>
      <c r="BH76" s="616"/>
      <c r="BI76" s="616"/>
      <c r="BJ76" s="616"/>
      <c r="BK76" s="616"/>
      <c r="BL76" s="616"/>
      <c r="BM76" s="616"/>
      <c r="BN76" s="616"/>
      <c r="BO76" s="616"/>
      <c r="BP76" s="616"/>
      <c r="BQ76" s="579">
        <v>70</v>
      </c>
      <c r="BR76" s="660"/>
      <c r="BS76" s="661"/>
      <c r="BT76" s="662"/>
      <c r="BU76" s="662"/>
      <c r="BV76" s="662"/>
      <c r="BW76" s="662"/>
      <c r="BX76" s="662"/>
      <c r="BY76" s="662"/>
      <c r="BZ76" s="662"/>
      <c r="CA76" s="662"/>
      <c r="CB76" s="662"/>
      <c r="CC76" s="662"/>
      <c r="CD76" s="662"/>
      <c r="CE76" s="662"/>
      <c r="CF76" s="662"/>
      <c r="CG76" s="663"/>
      <c r="CH76" s="664"/>
      <c r="CI76" s="665"/>
      <c r="CJ76" s="665"/>
      <c r="CK76" s="665"/>
      <c r="CL76" s="666"/>
      <c r="CM76" s="664"/>
      <c r="CN76" s="665"/>
      <c r="CO76" s="665"/>
      <c r="CP76" s="665"/>
      <c r="CQ76" s="666"/>
      <c r="CR76" s="664"/>
      <c r="CS76" s="665"/>
      <c r="CT76" s="665"/>
      <c r="CU76" s="665"/>
      <c r="CV76" s="666"/>
      <c r="CW76" s="664"/>
      <c r="CX76" s="665"/>
      <c r="CY76" s="665"/>
      <c r="CZ76" s="665"/>
      <c r="DA76" s="666"/>
      <c r="DB76" s="664"/>
      <c r="DC76" s="665"/>
      <c r="DD76" s="665"/>
      <c r="DE76" s="665"/>
      <c r="DF76" s="666"/>
      <c r="DG76" s="664"/>
      <c r="DH76" s="665"/>
      <c r="DI76" s="665"/>
      <c r="DJ76" s="665"/>
      <c r="DK76" s="666"/>
      <c r="DL76" s="664"/>
      <c r="DM76" s="665"/>
      <c r="DN76" s="665"/>
      <c r="DO76" s="665"/>
      <c r="DP76" s="666"/>
      <c r="DQ76" s="664"/>
      <c r="DR76" s="665"/>
      <c r="DS76" s="665"/>
      <c r="DT76" s="665"/>
      <c r="DU76" s="666"/>
      <c r="DV76" s="667"/>
      <c r="DW76" s="668"/>
      <c r="DX76" s="668"/>
      <c r="DY76" s="668"/>
      <c r="DZ76" s="669"/>
      <c r="EA76" s="502"/>
    </row>
    <row r="77" spans="1:131" s="503" customFormat="1" ht="26.25" customHeight="1" x14ac:dyDescent="0.15">
      <c r="A77" s="565">
        <v>10</v>
      </c>
      <c r="B77" s="680" t="s">
        <v>363</v>
      </c>
      <c r="C77" s="681"/>
      <c r="D77" s="681"/>
      <c r="E77" s="681"/>
      <c r="F77" s="681"/>
      <c r="G77" s="681"/>
      <c r="H77" s="681"/>
      <c r="I77" s="681"/>
      <c r="J77" s="681"/>
      <c r="K77" s="681"/>
      <c r="L77" s="681"/>
      <c r="M77" s="681"/>
      <c r="N77" s="681"/>
      <c r="O77" s="681"/>
      <c r="P77" s="682"/>
      <c r="Q77" s="686">
        <v>9546</v>
      </c>
      <c r="R77" s="687"/>
      <c r="S77" s="687"/>
      <c r="T77" s="687"/>
      <c r="U77" s="634"/>
      <c r="V77" s="688">
        <v>9287</v>
      </c>
      <c r="W77" s="687"/>
      <c r="X77" s="687"/>
      <c r="Y77" s="687"/>
      <c r="Z77" s="634"/>
      <c r="AA77" s="688">
        <v>259</v>
      </c>
      <c r="AB77" s="687"/>
      <c r="AC77" s="687"/>
      <c r="AD77" s="687"/>
      <c r="AE77" s="634"/>
      <c r="AF77" s="688">
        <v>259</v>
      </c>
      <c r="AG77" s="687"/>
      <c r="AH77" s="687"/>
      <c r="AI77" s="687"/>
      <c r="AJ77" s="634"/>
      <c r="AK77" s="688" t="s">
        <v>323</v>
      </c>
      <c r="AL77" s="687"/>
      <c r="AM77" s="687"/>
      <c r="AN77" s="687"/>
      <c r="AO77" s="634"/>
      <c r="AP77" s="688" t="s">
        <v>323</v>
      </c>
      <c r="AQ77" s="687"/>
      <c r="AR77" s="687"/>
      <c r="AS77" s="687"/>
      <c r="AT77" s="634"/>
      <c r="AU77" s="688" t="s">
        <v>323</v>
      </c>
      <c r="AV77" s="687"/>
      <c r="AW77" s="687"/>
      <c r="AX77" s="687"/>
      <c r="AY77" s="634"/>
      <c r="AZ77" s="684"/>
      <c r="BA77" s="684"/>
      <c r="BB77" s="684"/>
      <c r="BC77" s="684"/>
      <c r="BD77" s="685"/>
      <c r="BE77" s="616"/>
      <c r="BF77" s="616"/>
      <c r="BG77" s="616"/>
      <c r="BH77" s="616"/>
      <c r="BI77" s="616"/>
      <c r="BJ77" s="616"/>
      <c r="BK77" s="616"/>
      <c r="BL77" s="616"/>
      <c r="BM77" s="616"/>
      <c r="BN77" s="616"/>
      <c r="BO77" s="616"/>
      <c r="BP77" s="616"/>
      <c r="BQ77" s="579">
        <v>71</v>
      </c>
      <c r="BR77" s="660"/>
      <c r="BS77" s="661"/>
      <c r="BT77" s="662"/>
      <c r="BU77" s="662"/>
      <c r="BV77" s="662"/>
      <c r="BW77" s="662"/>
      <c r="BX77" s="662"/>
      <c r="BY77" s="662"/>
      <c r="BZ77" s="662"/>
      <c r="CA77" s="662"/>
      <c r="CB77" s="662"/>
      <c r="CC77" s="662"/>
      <c r="CD77" s="662"/>
      <c r="CE77" s="662"/>
      <c r="CF77" s="662"/>
      <c r="CG77" s="663"/>
      <c r="CH77" s="664"/>
      <c r="CI77" s="665"/>
      <c r="CJ77" s="665"/>
      <c r="CK77" s="665"/>
      <c r="CL77" s="666"/>
      <c r="CM77" s="664"/>
      <c r="CN77" s="665"/>
      <c r="CO77" s="665"/>
      <c r="CP77" s="665"/>
      <c r="CQ77" s="666"/>
      <c r="CR77" s="664"/>
      <c r="CS77" s="665"/>
      <c r="CT77" s="665"/>
      <c r="CU77" s="665"/>
      <c r="CV77" s="666"/>
      <c r="CW77" s="664"/>
      <c r="CX77" s="665"/>
      <c r="CY77" s="665"/>
      <c r="CZ77" s="665"/>
      <c r="DA77" s="666"/>
      <c r="DB77" s="664"/>
      <c r="DC77" s="665"/>
      <c r="DD77" s="665"/>
      <c r="DE77" s="665"/>
      <c r="DF77" s="666"/>
      <c r="DG77" s="664"/>
      <c r="DH77" s="665"/>
      <c r="DI77" s="665"/>
      <c r="DJ77" s="665"/>
      <c r="DK77" s="666"/>
      <c r="DL77" s="664"/>
      <c r="DM77" s="665"/>
      <c r="DN77" s="665"/>
      <c r="DO77" s="665"/>
      <c r="DP77" s="666"/>
      <c r="DQ77" s="664"/>
      <c r="DR77" s="665"/>
      <c r="DS77" s="665"/>
      <c r="DT77" s="665"/>
      <c r="DU77" s="666"/>
      <c r="DV77" s="667"/>
      <c r="DW77" s="668"/>
      <c r="DX77" s="668"/>
      <c r="DY77" s="668"/>
      <c r="DZ77" s="669"/>
      <c r="EA77" s="502"/>
    </row>
    <row r="78" spans="1:131" s="503" customFormat="1" ht="26.25" customHeight="1" x14ac:dyDescent="0.15">
      <c r="A78" s="565">
        <v>11</v>
      </c>
      <c r="B78" s="680" t="s">
        <v>364</v>
      </c>
      <c r="C78" s="681"/>
      <c r="D78" s="681"/>
      <c r="E78" s="681"/>
      <c r="F78" s="681"/>
      <c r="G78" s="681"/>
      <c r="H78" s="681"/>
      <c r="I78" s="681"/>
      <c r="J78" s="681"/>
      <c r="K78" s="681"/>
      <c r="L78" s="681"/>
      <c r="M78" s="681"/>
      <c r="N78" s="681"/>
      <c r="O78" s="681"/>
      <c r="P78" s="682"/>
      <c r="Q78" s="683">
        <v>201</v>
      </c>
      <c r="R78" s="635"/>
      <c r="S78" s="635"/>
      <c r="T78" s="635"/>
      <c r="U78" s="635"/>
      <c r="V78" s="635">
        <v>200</v>
      </c>
      <c r="W78" s="635"/>
      <c r="X78" s="635"/>
      <c r="Y78" s="635"/>
      <c r="Z78" s="635"/>
      <c r="AA78" s="635">
        <v>1</v>
      </c>
      <c r="AB78" s="635"/>
      <c r="AC78" s="635"/>
      <c r="AD78" s="635"/>
      <c r="AE78" s="635"/>
      <c r="AF78" s="635">
        <v>1</v>
      </c>
      <c r="AG78" s="635"/>
      <c r="AH78" s="635"/>
      <c r="AI78" s="635"/>
      <c r="AJ78" s="635"/>
      <c r="AK78" s="635" t="s">
        <v>323</v>
      </c>
      <c r="AL78" s="635"/>
      <c r="AM78" s="635"/>
      <c r="AN78" s="635"/>
      <c r="AO78" s="635"/>
      <c r="AP78" s="635" t="s">
        <v>323</v>
      </c>
      <c r="AQ78" s="635"/>
      <c r="AR78" s="635"/>
      <c r="AS78" s="635"/>
      <c r="AT78" s="635"/>
      <c r="AU78" s="635" t="s">
        <v>323</v>
      </c>
      <c r="AV78" s="635"/>
      <c r="AW78" s="635"/>
      <c r="AX78" s="635"/>
      <c r="AY78" s="635"/>
      <c r="AZ78" s="684"/>
      <c r="BA78" s="684"/>
      <c r="BB78" s="684"/>
      <c r="BC78" s="684"/>
      <c r="BD78" s="685"/>
      <c r="BE78" s="616"/>
      <c r="BF78" s="616"/>
      <c r="BG78" s="616"/>
      <c r="BH78" s="616"/>
      <c r="BI78" s="616"/>
      <c r="BJ78" s="689"/>
      <c r="BK78" s="689"/>
      <c r="BL78" s="689"/>
      <c r="BM78" s="689"/>
      <c r="BN78" s="689"/>
      <c r="BO78" s="616"/>
      <c r="BP78" s="616"/>
      <c r="BQ78" s="579">
        <v>72</v>
      </c>
      <c r="BR78" s="660"/>
      <c r="BS78" s="661"/>
      <c r="BT78" s="662"/>
      <c r="BU78" s="662"/>
      <c r="BV78" s="662"/>
      <c r="BW78" s="662"/>
      <c r="BX78" s="662"/>
      <c r="BY78" s="662"/>
      <c r="BZ78" s="662"/>
      <c r="CA78" s="662"/>
      <c r="CB78" s="662"/>
      <c r="CC78" s="662"/>
      <c r="CD78" s="662"/>
      <c r="CE78" s="662"/>
      <c r="CF78" s="662"/>
      <c r="CG78" s="663"/>
      <c r="CH78" s="664"/>
      <c r="CI78" s="665"/>
      <c r="CJ78" s="665"/>
      <c r="CK78" s="665"/>
      <c r="CL78" s="666"/>
      <c r="CM78" s="664"/>
      <c r="CN78" s="665"/>
      <c r="CO78" s="665"/>
      <c r="CP78" s="665"/>
      <c r="CQ78" s="666"/>
      <c r="CR78" s="664"/>
      <c r="CS78" s="665"/>
      <c r="CT78" s="665"/>
      <c r="CU78" s="665"/>
      <c r="CV78" s="666"/>
      <c r="CW78" s="664"/>
      <c r="CX78" s="665"/>
      <c r="CY78" s="665"/>
      <c r="CZ78" s="665"/>
      <c r="DA78" s="666"/>
      <c r="DB78" s="664"/>
      <c r="DC78" s="665"/>
      <c r="DD78" s="665"/>
      <c r="DE78" s="665"/>
      <c r="DF78" s="666"/>
      <c r="DG78" s="664"/>
      <c r="DH78" s="665"/>
      <c r="DI78" s="665"/>
      <c r="DJ78" s="665"/>
      <c r="DK78" s="666"/>
      <c r="DL78" s="664"/>
      <c r="DM78" s="665"/>
      <c r="DN78" s="665"/>
      <c r="DO78" s="665"/>
      <c r="DP78" s="666"/>
      <c r="DQ78" s="664"/>
      <c r="DR78" s="665"/>
      <c r="DS78" s="665"/>
      <c r="DT78" s="665"/>
      <c r="DU78" s="666"/>
      <c r="DV78" s="667"/>
      <c r="DW78" s="668"/>
      <c r="DX78" s="668"/>
      <c r="DY78" s="668"/>
      <c r="DZ78" s="669"/>
      <c r="EA78" s="502"/>
    </row>
    <row r="79" spans="1:131" s="503" customFormat="1" ht="26.25" customHeight="1" x14ac:dyDescent="0.15">
      <c r="A79" s="565">
        <v>12</v>
      </c>
      <c r="B79" s="680"/>
      <c r="C79" s="681"/>
      <c r="D79" s="681"/>
      <c r="E79" s="681"/>
      <c r="F79" s="681"/>
      <c r="G79" s="681"/>
      <c r="H79" s="681"/>
      <c r="I79" s="681"/>
      <c r="J79" s="681"/>
      <c r="K79" s="681"/>
      <c r="L79" s="681"/>
      <c r="M79" s="681"/>
      <c r="N79" s="681"/>
      <c r="O79" s="681"/>
      <c r="P79" s="682"/>
      <c r="Q79" s="683"/>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635"/>
      <c r="AP79" s="635"/>
      <c r="AQ79" s="635"/>
      <c r="AR79" s="635"/>
      <c r="AS79" s="635"/>
      <c r="AT79" s="635"/>
      <c r="AU79" s="635"/>
      <c r="AV79" s="635"/>
      <c r="AW79" s="635"/>
      <c r="AX79" s="635"/>
      <c r="AY79" s="635"/>
      <c r="AZ79" s="684"/>
      <c r="BA79" s="684"/>
      <c r="BB79" s="684"/>
      <c r="BC79" s="684"/>
      <c r="BD79" s="685"/>
      <c r="BE79" s="616"/>
      <c r="BF79" s="616"/>
      <c r="BG79" s="616"/>
      <c r="BH79" s="616"/>
      <c r="BI79" s="616"/>
      <c r="BJ79" s="689"/>
      <c r="BK79" s="689"/>
      <c r="BL79" s="689"/>
      <c r="BM79" s="689"/>
      <c r="BN79" s="689"/>
      <c r="BO79" s="616"/>
      <c r="BP79" s="616"/>
      <c r="BQ79" s="579">
        <v>73</v>
      </c>
      <c r="BR79" s="660"/>
      <c r="BS79" s="661"/>
      <c r="BT79" s="662"/>
      <c r="BU79" s="662"/>
      <c r="BV79" s="662"/>
      <c r="BW79" s="662"/>
      <c r="BX79" s="662"/>
      <c r="BY79" s="662"/>
      <c r="BZ79" s="662"/>
      <c r="CA79" s="662"/>
      <c r="CB79" s="662"/>
      <c r="CC79" s="662"/>
      <c r="CD79" s="662"/>
      <c r="CE79" s="662"/>
      <c r="CF79" s="662"/>
      <c r="CG79" s="663"/>
      <c r="CH79" s="664"/>
      <c r="CI79" s="665"/>
      <c r="CJ79" s="665"/>
      <c r="CK79" s="665"/>
      <c r="CL79" s="666"/>
      <c r="CM79" s="664"/>
      <c r="CN79" s="665"/>
      <c r="CO79" s="665"/>
      <c r="CP79" s="665"/>
      <c r="CQ79" s="666"/>
      <c r="CR79" s="664"/>
      <c r="CS79" s="665"/>
      <c r="CT79" s="665"/>
      <c r="CU79" s="665"/>
      <c r="CV79" s="666"/>
      <c r="CW79" s="664"/>
      <c r="CX79" s="665"/>
      <c r="CY79" s="665"/>
      <c r="CZ79" s="665"/>
      <c r="DA79" s="666"/>
      <c r="DB79" s="664"/>
      <c r="DC79" s="665"/>
      <c r="DD79" s="665"/>
      <c r="DE79" s="665"/>
      <c r="DF79" s="666"/>
      <c r="DG79" s="664"/>
      <c r="DH79" s="665"/>
      <c r="DI79" s="665"/>
      <c r="DJ79" s="665"/>
      <c r="DK79" s="666"/>
      <c r="DL79" s="664"/>
      <c r="DM79" s="665"/>
      <c r="DN79" s="665"/>
      <c r="DO79" s="665"/>
      <c r="DP79" s="666"/>
      <c r="DQ79" s="664"/>
      <c r="DR79" s="665"/>
      <c r="DS79" s="665"/>
      <c r="DT79" s="665"/>
      <c r="DU79" s="666"/>
      <c r="DV79" s="667"/>
      <c r="DW79" s="668"/>
      <c r="DX79" s="668"/>
      <c r="DY79" s="668"/>
      <c r="DZ79" s="669"/>
      <c r="EA79" s="502"/>
    </row>
    <row r="80" spans="1:131" s="503" customFormat="1" ht="26.25" customHeight="1" x14ac:dyDescent="0.15">
      <c r="A80" s="565">
        <v>13</v>
      </c>
      <c r="B80" s="680"/>
      <c r="C80" s="681"/>
      <c r="D80" s="681"/>
      <c r="E80" s="681"/>
      <c r="F80" s="681"/>
      <c r="G80" s="681"/>
      <c r="H80" s="681"/>
      <c r="I80" s="681"/>
      <c r="J80" s="681"/>
      <c r="K80" s="681"/>
      <c r="L80" s="681"/>
      <c r="M80" s="681"/>
      <c r="N80" s="681"/>
      <c r="O80" s="681"/>
      <c r="P80" s="682"/>
      <c r="Q80" s="683"/>
      <c r="R80" s="635"/>
      <c r="S80" s="635"/>
      <c r="T80" s="635"/>
      <c r="U80" s="635"/>
      <c r="V80" s="635"/>
      <c r="W80" s="635"/>
      <c r="X80" s="635"/>
      <c r="Y80" s="635"/>
      <c r="Z80" s="635"/>
      <c r="AA80" s="635"/>
      <c r="AB80" s="635"/>
      <c r="AC80" s="635"/>
      <c r="AD80" s="635"/>
      <c r="AE80" s="635"/>
      <c r="AF80" s="635"/>
      <c r="AG80" s="635"/>
      <c r="AH80" s="635"/>
      <c r="AI80" s="635"/>
      <c r="AJ80" s="635"/>
      <c r="AK80" s="635"/>
      <c r="AL80" s="635"/>
      <c r="AM80" s="635"/>
      <c r="AN80" s="635"/>
      <c r="AO80" s="635"/>
      <c r="AP80" s="635"/>
      <c r="AQ80" s="635"/>
      <c r="AR80" s="635"/>
      <c r="AS80" s="635"/>
      <c r="AT80" s="635"/>
      <c r="AU80" s="635"/>
      <c r="AV80" s="635"/>
      <c r="AW80" s="635"/>
      <c r="AX80" s="635"/>
      <c r="AY80" s="635"/>
      <c r="AZ80" s="684"/>
      <c r="BA80" s="684"/>
      <c r="BB80" s="684"/>
      <c r="BC80" s="684"/>
      <c r="BD80" s="685"/>
      <c r="BE80" s="616"/>
      <c r="BF80" s="616"/>
      <c r="BG80" s="616"/>
      <c r="BH80" s="616"/>
      <c r="BI80" s="616"/>
      <c r="BJ80" s="616"/>
      <c r="BK80" s="616"/>
      <c r="BL80" s="616"/>
      <c r="BM80" s="616"/>
      <c r="BN80" s="616"/>
      <c r="BO80" s="616"/>
      <c r="BP80" s="616"/>
      <c r="BQ80" s="579">
        <v>74</v>
      </c>
      <c r="BR80" s="660"/>
      <c r="BS80" s="661"/>
      <c r="BT80" s="662"/>
      <c r="BU80" s="662"/>
      <c r="BV80" s="662"/>
      <c r="BW80" s="662"/>
      <c r="BX80" s="662"/>
      <c r="BY80" s="662"/>
      <c r="BZ80" s="662"/>
      <c r="CA80" s="662"/>
      <c r="CB80" s="662"/>
      <c r="CC80" s="662"/>
      <c r="CD80" s="662"/>
      <c r="CE80" s="662"/>
      <c r="CF80" s="662"/>
      <c r="CG80" s="663"/>
      <c r="CH80" s="664"/>
      <c r="CI80" s="665"/>
      <c r="CJ80" s="665"/>
      <c r="CK80" s="665"/>
      <c r="CL80" s="666"/>
      <c r="CM80" s="664"/>
      <c r="CN80" s="665"/>
      <c r="CO80" s="665"/>
      <c r="CP80" s="665"/>
      <c r="CQ80" s="666"/>
      <c r="CR80" s="664"/>
      <c r="CS80" s="665"/>
      <c r="CT80" s="665"/>
      <c r="CU80" s="665"/>
      <c r="CV80" s="666"/>
      <c r="CW80" s="664"/>
      <c r="CX80" s="665"/>
      <c r="CY80" s="665"/>
      <c r="CZ80" s="665"/>
      <c r="DA80" s="666"/>
      <c r="DB80" s="664"/>
      <c r="DC80" s="665"/>
      <c r="DD80" s="665"/>
      <c r="DE80" s="665"/>
      <c r="DF80" s="666"/>
      <c r="DG80" s="664"/>
      <c r="DH80" s="665"/>
      <c r="DI80" s="665"/>
      <c r="DJ80" s="665"/>
      <c r="DK80" s="666"/>
      <c r="DL80" s="664"/>
      <c r="DM80" s="665"/>
      <c r="DN80" s="665"/>
      <c r="DO80" s="665"/>
      <c r="DP80" s="666"/>
      <c r="DQ80" s="664"/>
      <c r="DR80" s="665"/>
      <c r="DS80" s="665"/>
      <c r="DT80" s="665"/>
      <c r="DU80" s="666"/>
      <c r="DV80" s="667"/>
      <c r="DW80" s="668"/>
      <c r="DX80" s="668"/>
      <c r="DY80" s="668"/>
      <c r="DZ80" s="669"/>
      <c r="EA80" s="502"/>
    </row>
    <row r="81" spans="1:131" s="503" customFormat="1" ht="26.25" customHeight="1" x14ac:dyDescent="0.15">
      <c r="A81" s="565">
        <v>14</v>
      </c>
      <c r="B81" s="680"/>
      <c r="C81" s="681"/>
      <c r="D81" s="681"/>
      <c r="E81" s="681"/>
      <c r="F81" s="681"/>
      <c r="G81" s="681"/>
      <c r="H81" s="681"/>
      <c r="I81" s="681"/>
      <c r="J81" s="681"/>
      <c r="K81" s="681"/>
      <c r="L81" s="681"/>
      <c r="M81" s="681"/>
      <c r="N81" s="681"/>
      <c r="O81" s="681"/>
      <c r="P81" s="682"/>
      <c r="Q81" s="683"/>
      <c r="R81" s="635"/>
      <c r="S81" s="635"/>
      <c r="T81" s="635"/>
      <c r="U81" s="635"/>
      <c r="V81" s="635"/>
      <c r="W81" s="635"/>
      <c r="X81" s="635"/>
      <c r="Y81" s="635"/>
      <c r="Z81" s="635"/>
      <c r="AA81" s="635"/>
      <c r="AB81" s="635"/>
      <c r="AC81" s="635"/>
      <c r="AD81" s="635"/>
      <c r="AE81" s="635"/>
      <c r="AF81" s="635"/>
      <c r="AG81" s="635"/>
      <c r="AH81" s="635"/>
      <c r="AI81" s="635"/>
      <c r="AJ81" s="635"/>
      <c r="AK81" s="635"/>
      <c r="AL81" s="635"/>
      <c r="AM81" s="635"/>
      <c r="AN81" s="635"/>
      <c r="AO81" s="635"/>
      <c r="AP81" s="635"/>
      <c r="AQ81" s="635"/>
      <c r="AR81" s="635"/>
      <c r="AS81" s="635"/>
      <c r="AT81" s="635"/>
      <c r="AU81" s="635"/>
      <c r="AV81" s="635"/>
      <c r="AW81" s="635"/>
      <c r="AX81" s="635"/>
      <c r="AY81" s="635"/>
      <c r="AZ81" s="684"/>
      <c r="BA81" s="684"/>
      <c r="BB81" s="684"/>
      <c r="BC81" s="684"/>
      <c r="BD81" s="685"/>
      <c r="BE81" s="616"/>
      <c r="BF81" s="616"/>
      <c r="BG81" s="616"/>
      <c r="BH81" s="616"/>
      <c r="BI81" s="616"/>
      <c r="BJ81" s="616"/>
      <c r="BK81" s="616"/>
      <c r="BL81" s="616"/>
      <c r="BM81" s="616"/>
      <c r="BN81" s="616"/>
      <c r="BO81" s="616"/>
      <c r="BP81" s="616"/>
      <c r="BQ81" s="579">
        <v>75</v>
      </c>
      <c r="BR81" s="660"/>
      <c r="BS81" s="661"/>
      <c r="BT81" s="662"/>
      <c r="BU81" s="662"/>
      <c r="BV81" s="662"/>
      <c r="BW81" s="662"/>
      <c r="BX81" s="662"/>
      <c r="BY81" s="662"/>
      <c r="BZ81" s="662"/>
      <c r="CA81" s="662"/>
      <c r="CB81" s="662"/>
      <c r="CC81" s="662"/>
      <c r="CD81" s="662"/>
      <c r="CE81" s="662"/>
      <c r="CF81" s="662"/>
      <c r="CG81" s="663"/>
      <c r="CH81" s="664"/>
      <c r="CI81" s="665"/>
      <c r="CJ81" s="665"/>
      <c r="CK81" s="665"/>
      <c r="CL81" s="666"/>
      <c r="CM81" s="664"/>
      <c r="CN81" s="665"/>
      <c r="CO81" s="665"/>
      <c r="CP81" s="665"/>
      <c r="CQ81" s="666"/>
      <c r="CR81" s="664"/>
      <c r="CS81" s="665"/>
      <c r="CT81" s="665"/>
      <c r="CU81" s="665"/>
      <c r="CV81" s="666"/>
      <c r="CW81" s="664"/>
      <c r="CX81" s="665"/>
      <c r="CY81" s="665"/>
      <c r="CZ81" s="665"/>
      <c r="DA81" s="666"/>
      <c r="DB81" s="664"/>
      <c r="DC81" s="665"/>
      <c r="DD81" s="665"/>
      <c r="DE81" s="665"/>
      <c r="DF81" s="666"/>
      <c r="DG81" s="664"/>
      <c r="DH81" s="665"/>
      <c r="DI81" s="665"/>
      <c r="DJ81" s="665"/>
      <c r="DK81" s="666"/>
      <c r="DL81" s="664"/>
      <c r="DM81" s="665"/>
      <c r="DN81" s="665"/>
      <c r="DO81" s="665"/>
      <c r="DP81" s="666"/>
      <c r="DQ81" s="664"/>
      <c r="DR81" s="665"/>
      <c r="DS81" s="665"/>
      <c r="DT81" s="665"/>
      <c r="DU81" s="666"/>
      <c r="DV81" s="667"/>
      <c r="DW81" s="668"/>
      <c r="DX81" s="668"/>
      <c r="DY81" s="668"/>
      <c r="DZ81" s="669"/>
      <c r="EA81" s="502"/>
    </row>
    <row r="82" spans="1:131" s="503" customFormat="1" ht="26.25" customHeight="1" x14ac:dyDescent="0.15">
      <c r="A82" s="565">
        <v>15</v>
      </c>
      <c r="B82" s="680"/>
      <c r="C82" s="681"/>
      <c r="D82" s="681"/>
      <c r="E82" s="681"/>
      <c r="F82" s="681"/>
      <c r="G82" s="681"/>
      <c r="H82" s="681"/>
      <c r="I82" s="681"/>
      <c r="J82" s="681"/>
      <c r="K82" s="681"/>
      <c r="L82" s="681"/>
      <c r="M82" s="681"/>
      <c r="N82" s="681"/>
      <c r="O82" s="681"/>
      <c r="P82" s="682"/>
      <c r="Q82" s="683"/>
      <c r="R82" s="635"/>
      <c r="S82" s="635"/>
      <c r="T82" s="635"/>
      <c r="U82" s="635"/>
      <c r="V82" s="635"/>
      <c r="W82" s="635"/>
      <c r="X82" s="635"/>
      <c r="Y82" s="635"/>
      <c r="Z82" s="635"/>
      <c r="AA82" s="635"/>
      <c r="AB82" s="635"/>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635"/>
      <c r="AY82" s="635"/>
      <c r="AZ82" s="684"/>
      <c r="BA82" s="684"/>
      <c r="BB82" s="684"/>
      <c r="BC82" s="684"/>
      <c r="BD82" s="685"/>
      <c r="BE82" s="616"/>
      <c r="BF82" s="616"/>
      <c r="BG82" s="616"/>
      <c r="BH82" s="616"/>
      <c r="BI82" s="616"/>
      <c r="BJ82" s="616"/>
      <c r="BK82" s="616"/>
      <c r="BL82" s="616"/>
      <c r="BM82" s="616"/>
      <c r="BN82" s="616"/>
      <c r="BO82" s="616"/>
      <c r="BP82" s="616"/>
      <c r="BQ82" s="579">
        <v>76</v>
      </c>
      <c r="BR82" s="660"/>
      <c r="BS82" s="661"/>
      <c r="BT82" s="662"/>
      <c r="BU82" s="662"/>
      <c r="BV82" s="662"/>
      <c r="BW82" s="662"/>
      <c r="BX82" s="662"/>
      <c r="BY82" s="662"/>
      <c r="BZ82" s="662"/>
      <c r="CA82" s="662"/>
      <c r="CB82" s="662"/>
      <c r="CC82" s="662"/>
      <c r="CD82" s="662"/>
      <c r="CE82" s="662"/>
      <c r="CF82" s="662"/>
      <c r="CG82" s="663"/>
      <c r="CH82" s="664"/>
      <c r="CI82" s="665"/>
      <c r="CJ82" s="665"/>
      <c r="CK82" s="665"/>
      <c r="CL82" s="666"/>
      <c r="CM82" s="664"/>
      <c r="CN82" s="665"/>
      <c r="CO82" s="665"/>
      <c r="CP82" s="665"/>
      <c r="CQ82" s="666"/>
      <c r="CR82" s="664"/>
      <c r="CS82" s="665"/>
      <c r="CT82" s="665"/>
      <c r="CU82" s="665"/>
      <c r="CV82" s="666"/>
      <c r="CW82" s="664"/>
      <c r="CX82" s="665"/>
      <c r="CY82" s="665"/>
      <c r="CZ82" s="665"/>
      <c r="DA82" s="666"/>
      <c r="DB82" s="664"/>
      <c r="DC82" s="665"/>
      <c r="DD82" s="665"/>
      <c r="DE82" s="665"/>
      <c r="DF82" s="666"/>
      <c r="DG82" s="664"/>
      <c r="DH82" s="665"/>
      <c r="DI82" s="665"/>
      <c r="DJ82" s="665"/>
      <c r="DK82" s="666"/>
      <c r="DL82" s="664"/>
      <c r="DM82" s="665"/>
      <c r="DN82" s="665"/>
      <c r="DO82" s="665"/>
      <c r="DP82" s="666"/>
      <c r="DQ82" s="664"/>
      <c r="DR82" s="665"/>
      <c r="DS82" s="665"/>
      <c r="DT82" s="665"/>
      <c r="DU82" s="666"/>
      <c r="DV82" s="667"/>
      <c r="DW82" s="668"/>
      <c r="DX82" s="668"/>
      <c r="DY82" s="668"/>
      <c r="DZ82" s="669"/>
      <c r="EA82" s="502"/>
    </row>
    <row r="83" spans="1:131" s="503" customFormat="1" ht="26.25" customHeight="1" x14ac:dyDescent="0.15">
      <c r="A83" s="565">
        <v>16</v>
      </c>
      <c r="B83" s="680"/>
      <c r="C83" s="681"/>
      <c r="D83" s="681"/>
      <c r="E83" s="681"/>
      <c r="F83" s="681"/>
      <c r="G83" s="681"/>
      <c r="H83" s="681"/>
      <c r="I83" s="681"/>
      <c r="J83" s="681"/>
      <c r="K83" s="681"/>
      <c r="L83" s="681"/>
      <c r="M83" s="681"/>
      <c r="N83" s="681"/>
      <c r="O83" s="681"/>
      <c r="P83" s="682"/>
      <c r="Q83" s="683"/>
      <c r="R83" s="635"/>
      <c r="S83" s="635"/>
      <c r="T83" s="635"/>
      <c r="U83" s="635"/>
      <c r="V83" s="635"/>
      <c r="W83" s="635"/>
      <c r="X83" s="635"/>
      <c r="Y83" s="635"/>
      <c r="Z83" s="635"/>
      <c r="AA83" s="635"/>
      <c r="AB83" s="635"/>
      <c r="AC83" s="635"/>
      <c r="AD83" s="635"/>
      <c r="AE83" s="635"/>
      <c r="AF83" s="635"/>
      <c r="AG83" s="635"/>
      <c r="AH83" s="635"/>
      <c r="AI83" s="635"/>
      <c r="AJ83" s="635"/>
      <c r="AK83" s="635"/>
      <c r="AL83" s="635"/>
      <c r="AM83" s="635"/>
      <c r="AN83" s="635"/>
      <c r="AO83" s="635"/>
      <c r="AP83" s="635"/>
      <c r="AQ83" s="635"/>
      <c r="AR83" s="635"/>
      <c r="AS83" s="635"/>
      <c r="AT83" s="635"/>
      <c r="AU83" s="635"/>
      <c r="AV83" s="635"/>
      <c r="AW83" s="635"/>
      <c r="AX83" s="635"/>
      <c r="AY83" s="635"/>
      <c r="AZ83" s="684"/>
      <c r="BA83" s="684"/>
      <c r="BB83" s="684"/>
      <c r="BC83" s="684"/>
      <c r="BD83" s="685"/>
      <c r="BE83" s="616"/>
      <c r="BF83" s="616"/>
      <c r="BG83" s="616"/>
      <c r="BH83" s="616"/>
      <c r="BI83" s="616"/>
      <c r="BJ83" s="616"/>
      <c r="BK83" s="616"/>
      <c r="BL83" s="616"/>
      <c r="BM83" s="616"/>
      <c r="BN83" s="616"/>
      <c r="BO83" s="616"/>
      <c r="BP83" s="616"/>
      <c r="BQ83" s="579">
        <v>77</v>
      </c>
      <c r="BR83" s="660"/>
      <c r="BS83" s="661"/>
      <c r="BT83" s="662"/>
      <c r="BU83" s="662"/>
      <c r="BV83" s="662"/>
      <c r="BW83" s="662"/>
      <c r="BX83" s="662"/>
      <c r="BY83" s="662"/>
      <c r="BZ83" s="662"/>
      <c r="CA83" s="662"/>
      <c r="CB83" s="662"/>
      <c r="CC83" s="662"/>
      <c r="CD83" s="662"/>
      <c r="CE83" s="662"/>
      <c r="CF83" s="662"/>
      <c r="CG83" s="663"/>
      <c r="CH83" s="664"/>
      <c r="CI83" s="665"/>
      <c r="CJ83" s="665"/>
      <c r="CK83" s="665"/>
      <c r="CL83" s="666"/>
      <c r="CM83" s="664"/>
      <c r="CN83" s="665"/>
      <c r="CO83" s="665"/>
      <c r="CP83" s="665"/>
      <c r="CQ83" s="666"/>
      <c r="CR83" s="664"/>
      <c r="CS83" s="665"/>
      <c r="CT83" s="665"/>
      <c r="CU83" s="665"/>
      <c r="CV83" s="666"/>
      <c r="CW83" s="664"/>
      <c r="CX83" s="665"/>
      <c r="CY83" s="665"/>
      <c r="CZ83" s="665"/>
      <c r="DA83" s="666"/>
      <c r="DB83" s="664"/>
      <c r="DC83" s="665"/>
      <c r="DD83" s="665"/>
      <c r="DE83" s="665"/>
      <c r="DF83" s="666"/>
      <c r="DG83" s="664"/>
      <c r="DH83" s="665"/>
      <c r="DI83" s="665"/>
      <c r="DJ83" s="665"/>
      <c r="DK83" s="666"/>
      <c r="DL83" s="664"/>
      <c r="DM83" s="665"/>
      <c r="DN83" s="665"/>
      <c r="DO83" s="665"/>
      <c r="DP83" s="666"/>
      <c r="DQ83" s="664"/>
      <c r="DR83" s="665"/>
      <c r="DS83" s="665"/>
      <c r="DT83" s="665"/>
      <c r="DU83" s="666"/>
      <c r="DV83" s="667"/>
      <c r="DW83" s="668"/>
      <c r="DX83" s="668"/>
      <c r="DY83" s="668"/>
      <c r="DZ83" s="669"/>
      <c r="EA83" s="502"/>
    </row>
    <row r="84" spans="1:131" s="503" customFormat="1" ht="26.25" customHeight="1" x14ac:dyDescent="0.15">
      <c r="A84" s="565">
        <v>17</v>
      </c>
      <c r="B84" s="680"/>
      <c r="C84" s="681"/>
      <c r="D84" s="681"/>
      <c r="E84" s="681"/>
      <c r="F84" s="681"/>
      <c r="G84" s="681"/>
      <c r="H84" s="681"/>
      <c r="I84" s="681"/>
      <c r="J84" s="681"/>
      <c r="K84" s="681"/>
      <c r="L84" s="681"/>
      <c r="M84" s="681"/>
      <c r="N84" s="681"/>
      <c r="O84" s="681"/>
      <c r="P84" s="682"/>
      <c r="Q84" s="683"/>
      <c r="R84" s="635"/>
      <c r="S84" s="635"/>
      <c r="T84" s="635"/>
      <c r="U84" s="635"/>
      <c r="V84" s="635"/>
      <c r="W84" s="635"/>
      <c r="X84" s="635"/>
      <c r="Y84" s="635"/>
      <c r="Z84" s="635"/>
      <c r="AA84" s="635"/>
      <c r="AB84" s="635"/>
      <c r="AC84" s="635"/>
      <c r="AD84" s="635"/>
      <c r="AE84" s="635"/>
      <c r="AF84" s="635"/>
      <c r="AG84" s="635"/>
      <c r="AH84" s="635"/>
      <c r="AI84" s="635"/>
      <c r="AJ84" s="635"/>
      <c r="AK84" s="635"/>
      <c r="AL84" s="635"/>
      <c r="AM84" s="635"/>
      <c r="AN84" s="635"/>
      <c r="AO84" s="635"/>
      <c r="AP84" s="635"/>
      <c r="AQ84" s="635"/>
      <c r="AR84" s="635"/>
      <c r="AS84" s="635"/>
      <c r="AT84" s="635"/>
      <c r="AU84" s="635"/>
      <c r="AV84" s="635"/>
      <c r="AW84" s="635"/>
      <c r="AX84" s="635"/>
      <c r="AY84" s="635"/>
      <c r="AZ84" s="684"/>
      <c r="BA84" s="684"/>
      <c r="BB84" s="684"/>
      <c r="BC84" s="684"/>
      <c r="BD84" s="685"/>
      <c r="BE84" s="616"/>
      <c r="BF84" s="616"/>
      <c r="BG84" s="616"/>
      <c r="BH84" s="616"/>
      <c r="BI84" s="616"/>
      <c r="BJ84" s="616"/>
      <c r="BK84" s="616"/>
      <c r="BL84" s="616"/>
      <c r="BM84" s="616"/>
      <c r="BN84" s="616"/>
      <c r="BO84" s="616"/>
      <c r="BP84" s="616"/>
      <c r="BQ84" s="579">
        <v>78</v>
      </c>
      <c r="BR84" s="660"/>
      <c r="BS84" s="661"/>
      <c r="BT84" s="662"/>
      <c r="BU84" s="662"/>
      <c r="BV84" s="662"/>
      <c r="BW84" s="662"/>
      <c r="BX84" s="662"/>
      <c r="BY84" s="662"/>
      <c r="BZ84" s="662"/>
      <c r="CA84" s="662"/>
      <c r="CB84" s="662"/>
      <c r="CC84" s="662"/>
      <c r="CD84" s="662"/>
      <c r="CE84" s="662"/>
      <c r="CF84" s="662"/>
      <c r="CG84" s="663"/>
      <c r="CH84" s="664"/>
      <c r="CI84" s="665"/>
      <c r="CJ84" s="665"/>
      <c r="CK84" s="665"/>
      <c r="CL84" s="666"/>
      <c r="CM84" s="664"/>
      <c r="CN84" s="665"/>
      <c r="CO84" s="665"/>
      <c r="CP84" s="665"/>
      <c r="CQ84" s="666"/>
      <c r="CR84" s="664"/>
      <c r="CS84" s="665"/>
      <c r="CT84" s="665"/>
      <c r="CU84" s="665"/>
      <c r="CV84" s="666"/>
      <c r="CW84" s="664"/>
      <c r="CX84" s="665"/>
      <c r="CY84" s="665"/>
      <c r="CZ84" s="665"/>
      <c r="DA84" s="666"/>
      <c r="DB84" s="664"/>
      <c r="DC84" s="665"/>
      <c r="DD84" s="665"/>
      <c r="DE84" s="665"/>
      <c r="DF84" s="666"/>
      <c r="DG84" s="664"/>
      <c r="DH84" s="665"/>
      <c r="DI84" s="665"/>
      <c r="DJ84" s="665"/>
      <c r="DK84" s="666"/>
      <c r="DL84" s="664"/>
      <c r="DM84" s="665"/>
      <c r="DN84" s="665"/>
      <c r="DO84" s="665"/>
      <c r="DP84" s="666"/>
      <c r="DQ84" s="664"/>
      <c r="DR84" s="665"/>
      <c r="DS84" s="665"/>
      <c r="DT84" s="665"/>
      <c r="DU84" s="666"/>
      <c r="DV84" s="667"/>
      <c r="DW84" s="668"/>
      <c r="DX84" s="668"/>
      <c r="DY84" s="668"/>
      <c r="DZ84" s="669"/>
      <c r="EA84" s="502"/>
    </row>
    <row r="85" spans="1:131" s="503" customFormat="1" ht="26.25" customHeight="1" x14ac:dyDescent="0.15">
      <c r="A85" s="565">
        <v>18</v>
      </c>
      <c r="B85" s="680"/>
      <c r="C85" s="681"/>
      <c r="D85" s="681"/>
      <c r="E85" s="681"/>
      <c r="F85" s="681"/>
      <c r="G85" s="681"/>
      <c r="H85" s="681"/>
      <c r="I85" s="681"/>
      <c r="J85" s="681"/>
      <c r="K85" s="681"/>
      <c r="L85" s="681"/>
      <c r="M85" s="681"/>
      <c r="N85" s="681"/>
      <c r="O85" s="681"/>
      <c r="P85" s="682"/>
      <c r="Q85" s="683"/>
      <c r="R85" s="635"/>
      <c r="S85" s="635"/>
      <c r="T85" s="635"/>
      <c r="U85" s="635"/>
      <c r="V85" s="635"/>
      <c r="W85" s="635"/>
      <c r="X85" s="635"/>
      <c r="Y85" s="635"/>
      <c r="Z85" s="635"/>
      <c r="AA85" s="635"/>
      <c r="AB85" s="635"/>
      <c r="AC85" s="635"/>
      <c r="AD85" s="635"/>
      <c r="AE85" s="635"/>
      <c r="AF85" s="635"/>
      <c r="AG85" s="635"/>
      <c r="AH85" s="635"/>
      <c r="AI85" s="635"/>
      <c r="AJ85" s="635"/>
      <c r="AK85" s="635"/>
      <c r="AL85" s="635"/>
      <c r="AM85" s="635"/>
      <c r="AN85" s="635"/>
      <c r="AO85" s="635"/>
      <c r="AP85" s="635"/>
      <c r="AQ85" s="635"/>
      <c r="AR85" s="635"/>
      <c r="AS85" s="635"/>
      <c r="AT85" s="635"/>
      <c r="AU85" s="635"/>
      <c r="AV85" s="635"/>
      <c r="AW85" s="635"/>
      <c r="AX85" s="635"/>
      <c r="AY85" s="635"/>
      <c r="AZ85" s="684"/>
      <c r="BA85" s="684"/>
      <c r="BB85" s="684"/>
      <c r="BC85" s="684"/>
      <c r="BD85" s="685"/>
      <c r="BE85" s="616"/>
      <c r="BF85" s="616"/>
      <c r="BG85" s="616"/>
      <c r="BH85" s="616"/>
      <c r="BI85" s="616"/>
      <c r="BJ85" s="616"/>
      <c r="BK85" s="616"/>
      <c r="BL85" s="616"/>
      <c r="BM85" s="616"/>
      <c r="BN85" s="616"/>
      <c r="BO85" s="616"/>
      <c r="BP85" s="616"/>
      <c r="BQ85" s="579">
        <v>79</v>
      </c>
      <c r="BR85" s="660"/>
      <c r="BS85" s="661"/>
      <c r="BT85" s="662"/>
      <c r="BU85" s="662"/>
      <c r="BV85" s="662"/>
      <c r="BW85" s="662"/>
      <c r="BX85" s="662"/>
      <c r="BY85" s="662"/>
      <c r="BZ85" s="662"/>
      <c r="CA85" s="662"/>
      <c r="CB85" s="662"/>
      <c r="CC85" s="662"/>
      <c r="CD85" s="662"/>
      <c r="CE85" s="662"/>
      <c r="CF85" s="662"/>
      <c r="CG85" s="663"/>
      <c r="CH85" s="664"/>
      <c r="CI85" s="665"/>
      <c r="CJ85" s="665"/>
      <c r="CK85" s="665"/>
      <c r="CL85" s="666"/>
      <c r="CM85" s="664"/>
      <c r="CN85" s="665"/>
      <c r="CO85" s="665"/>
      <c r="CP85" s="665"/>
      <c r="CQ85" s="666"/>
      <c r="CR85" s="664"/>
      <c r="CS85" s="665"/>
      <c r="CT85" s="665"/>
      <c r="CU85" s="665"/>
      <c r="CV85" s="666"/>
      <c r="CW85" s="664"/>
      <c r="CX85" s="665"/>
      <c r="CY85" s="665"/>
      <c r="CZ85" s="665"/>
      <c r="DA85" s="666"/>
      <c r="DB85" s="664"/>
      <c r="DC85" s="665"/>
      <c r="DD85" s="665"/>
      <c r="DE85" s="665"/>
      <c r="DF85" s="666"/>
      <c r="DG85" s="664"/>
      <c r="DH85" s="665"/>
      <c r="DI85" s="665"/>
      <c r="DJ85" s="665"/>
      <c r="DK85" s="666"/>
      <c r="DL85" s="664"/>
      <c r="DM85" s="665"/>
      <c r="DN85" s="665"/>
      <c r="DO85" s="665"/>
      <c r="DP85" s="666"/>
      <c r="DQ85" s="664"/>
      <c r="DR85" s="665"/>
      <c r="DS85" s="665"/>
      <c r="DT85" s="665"/>
      <c r="DU85" s="666"/>
      <c r="DV85" s="667"/>
      <c r="DW85" s="668"/>
      <c r="DX85" s="668"/>
      <c r="DY85" s="668"/>
      <c r="DZ85" s="669"/>
      <c r="EA85" s="502"/>
    </row>
    <row r="86" spans="1:131" s="503" customFormat="1" ht="26.25" customHeight="1" x14ac:dyDescent="0.15">
      <c r="A86" s="565">
        <v>19</v>
      </c>
      <c r="B86" s="680"/>
      <c r="C86" s="681"/>
      <c r="D86" s="681"/>
      <c r="E86" s="681"/>
      <c r="F86" s="681"/>
      <c r="G86" s="681"/>
      <c r="H86" s="681"/>
      <c r="I86" s="681"/>
      <c r="J86" s="681"/>
      <c r="K86" s="681"/>
      <c r="L86" s="681"/>
      <c r="M86" s="681"/>
      <c r="N86" s="681"/>
      <c r="O86" s="681"/>
      <c r="P86" s="682"/>
      <c r="Q86" s="683"/>
      <c r="R86" s="635"/>
      <c r="S86" s="635"/>
      <c r="T86" s="635"/>
      <c r="U86" s="635"/>
      <c r="V86" s="635"/>
      <c r="W86" s="635"/>
      <c r="X86" s="635"/>
      <c r="Y86" s="635"/>
      <c r="Z86" s="635"/>
      <c r="AA86" s="635"/>
      <c r="AB86" s="635"/>
      <c r="AC86" s="635"/>
      <c r="AD86" s="635"/>
      <c r="AE86" s="635"/>
      <c r="AF86" s="635"/>
      <c r="AG86" s="635"/>
      <c r="AH86" s="635"/>
      <c r="AI86" s="635"/>
      <c r="AJ86" s="635"/>
      <c r="AK86" s="635"/>
      <c r="AL86" s="635"/>
      <c r="AM86" s="635"/>
      <c r="AN86" s="635"/>
      <c r="AO86" s="635"/>
      <c r="AP86" s="635"/>
      <c r="AQ86" s="635"/>
      <c r="AR86" s="635"/>
      <c r="AS86" s="635"/>
      <c r="AT86" s="635"/>
      <c r="AU86" s="635"/>
      <c r="AV86" s="635"/>
      <c r="AW86" s="635"/>
      <c r="AX86" s="635"/>
      <c r="AY86" s="635"/>
      <c r="AZ86" s="684"/>
      <c r="BA86" s="684"/>
      <c r="BB86" s="684"/>
      <c r="BC86" s="684"/>
      <c r="BD86" s="685"/>
      <c r="BE86" s="616"/>
      <c r="BF86" s="616"/>
      <c r="BG86" s="616"/>
      <c r="BH86" s="616"/>
      <c r="BI86" s="616"/>
      <c r="BJ86" s="616"/>
      <c r="BK86" s="616"/>
      <c r="BL86" s="616"/>
      <c r="BM86" s="616"/>
      <c r="BN86" s="616"/>
      <c r="BO86" s="616"/>
      <c r="BP86" s="616"/>
      <c r="BQ86" s="579">
        <v>80</v>
      </c>
      <c r="BR86" s="660"/>
      <c r="BS86" s="661"/>
      <c r="BT86" s="662"/>
      <c r="BU86" s="662"/>
      <c r="BV86" s="662"/>
      <c r="BW86" s="662"/>
      <c r="BX86" s="662"/>
      <c r="BY86" s="662"/>
      <c r="BZ86" s="662"/>
      <c r="CA86" s="662"/>
      <c r="CB86" s="662"/>
      <c r="CC86" s="662"/>
      <c r="CD86" s="662"/>
      <c r="CE86" s="662"/>
      <c r="CF86" s="662"/>
      <c r="CG86" s="663"/>
      <c r="CH86" s="664"/>
      <c r="CI86" s="665"/>
      <c r="CJ86" s="665"/>
      <c r="CK86" s="665"/>
      <c r="CL86" s="666"/>
      <c r="CM86" s="664"/>
      <c r="CN86" s="665"/>
      <c r="CO86" s="665"/>
      <c r="CP86" s="665"/>
      <c r="CQ86" s="666"/>
      <c r="CR86" s="664"/>
      <c r="CS86" s="665"/>
      <c r="CT86" s="665"/>
      <c r="CU86" s="665"/>
      <c r="CV86" s="666"/>
      <c r="CW86" s="664"/>
      <c r="CX86" s="665"/>
      <c r="CY86" s="665"/>
      <c r="CZ86" s="665"/>
      <c r="DA86" s="666"/>
      <c r="DB86" s="664"/>
      <c r="DC86" s="665"/>
      <c r="DD86" s="665"/>
      <c r="DE86" s="665"/>
      <c r="DF86" s="666"/>
      <c r="DG86" s="664"/>
      <c r="DH86" s="665"/>
      <c r="DI86" s="665"/>
      <c r="DJ86" s="665"/>
      <c r="DK86" s="666"/>
      <c r="DL86" s="664"/>
      <c r="DM86" s="665"/>
      <c r="DN86" s="665"/>
      <c r="DO86" s="665"/>
      <c r="DP86" s="666"/>
      <c r="DQ86" s="664"/>
      <c r="DR86" s="665"/>
      <c r="DS86" s="665"/>
      <c r="DT86" s="665"/>
      <c r="DU86" s="666"/>
      <c r="DV86" s="667"/>
      <c r="DW86" s="668"/>
      <c r="DX86" s="668"/>
      <c r="DY86" s="668"/>
      <c r="DZ86" s="669"/>
      <c r="EA86" s="502"/>
    </row>
    <row r="87" spans="1:131" s="503" customFormat="1" ht="26.25" customHeight="1" x14ac:dyDescent="0.15">
      <c r="A87" s="690">
        <v>20</v>
      </c>
      <c r="B87" s="691"/>
      <c r="C87" s="692"/>
      <c r="D87" s="692"/>
      <c r="E87" s="692"/>
      <c r="F87" s="692"/>
      <c r="G87" s="692"/>
      <c r="H87" s="692"/>
      <c r="I87" s="692"/>
      <c r="J87" s="692"/>
      <c r="K87" s="692"/>
      <c r="L87" s="692"/>
      <c r="M87" s="692"/>
      <c r="N87" s="692"/>
      <c r="O87" s="692"/>
      <c r="P87" s="693"/>
      <c r="Q87" s="694"/>
      <c r="R87" s="695"/>
      <c r="S87" s="695"/>
      <c r="T87" s="695"/>
      <c r="U87" s="695"/>
      <c r="V87" s="695"/>
      <c r="W87" s="695"/>
      <c r="X87" s="695"/>
      <c r="Y87" s="695"/>
      <c r="Z87" s="695"/>
      <c r="AA87" s="695"/>
      <c r="AB87" s="695"/>
      <c r="AC87" s="695"/>
      <c r="AD87" s="695"/>
      <c r="AE87" s="695"/>
      <c r="AF87" s="695"/>
      <c r="AG87" s="695"/>
      <c r="AH87" s="695"/>
      <c r="AI87" s="695"/>
      <c r="AJ87" s="695"/>
      <c r="AK87" s="695"/>
      <c r="AL87" s="695"/>
      <c r="AM87" s="695"/>
      <c r="AN87" s="695"/>
      <c r="AO87" s="695"/>
      <c r="AP87" s="695"/>
      <c r="AQ87" s="695"/>
      <c r="AR87" s="695"/>
      <c r="AS87" s="695"/>
      <c r="AT87" s="695"/>
      <c r="AU87" s="695"/>
      <c r="AV87" s="695"/>
      <c r="AW87" s="695"/>
      <c r="AX87" s="695"/>
      <c r="AY87" s="695"/>
      <c r="AZ87" s="696"/>
      <c r="BA87" s="696"/>
      <c r="BB87" s="696"/>
      <c r="BC87" s="696"/>
      <c r="BD87" s="697"/>
      <c r="BE87" s="616"/>
      <c r="BF87" s="616"/>
      <c r="BG87" s="616"/>
      <c r="BH87" s="616"/>
      <c r="BI87" s="616"/>
      <c r="BJ87" s="616"/>
      <c r="BK87" s="616"/>
      <c r="BL87" s="616"/>
      <c r="BM87" s="616"/>
      <c r="BN87" s="616"/>
      <c r="BO87" s="616"/>
      <c r="BP87" s="616"/>
      <c r="BQ87" s="579">
        <v>81</v>
      </c>
      <c r="BR87" s="660"/>
      <c r="BS87" s="661"/>
      <c r="BT87" s="662"/>
      <c r="BU87" s="662"/>
      <c r="BV87" s="662"/>
      <c r="BW87" s="662"/>
      <c r="BX87" s="662"/>
      <c r="BY87" s="662"/>
      <c r="BZ87" s="662"/>
      <c r="CA87" s="662"/>
      <c r="CB87" s="662"/>
      <c r="CC87" s="662"/>
      <c r="CD87" s="662"/>
      <c r="CE87" s="662"/>
      <c r="CF87" s="662"/>
      <c r="CG87" s="663"/>
      <c r="CH87" s="664"/>
      <c r="CI87" s="665"/>
      <c r="CJ87" s="665"/>
      <c r="CK87" s="665"/>
      <c r="CL87" s="666"/>
      <c r="CM87" s="664"/>
      <c r="CN87" s="665"/>
      <c r="CO87" s="665"/>
      <c r="CP87" s="665"/>
      <c r="CQ87" s="666"/>
      <c r="CR87" s="664"/>
      <c r="CS87" s="665"/>
      <c r="CT87" s="665"/>
      <c r="CU87" s="665"/>
      <c r="CV87" s="666"/>
      <c r="CW87" s="664"/>
      <c r="CX87" s="665"/>
      <c r="CY87" s="665"/>
      <c r="CZ87" s="665"/>
      <c r="DA87" s="666"/>
      <c r="DB87" s="664"/>
      <c r="DC87" s="665"/>
      <c r="DD87" s="665"/>
      <c r="DE87" s="665"/>
      <c r="DF87" s="666"/>
      <c r="DG87" s="664"/>
      <c r="DH87" s="665"/>
      <c r="DI87" s="665"/>
      <c r="DJ87" s="665"/>
      <c r="DK87" s="666"/>
      <c r="DL87" s="664"/>
      <c r="DM87" s="665"/>
      <c r="DN87" s="665"/>
      <c r="DO87" s="665"/>
      <c r="DP87" s="666"/>
      <c r="DQ87" s="664"/>
      <c r="DR87" s="665"/>
      <c r="DS87" s="665"/>
      <c r="DT87" s="665"/>
      <c r="DU87" s="666"/>
      <c r="DV87" s="667"/>
      <c r="DW87" s="668"/>
      <c r="DX87" s="668"/>
      <c r="DY87" s="668"/>
      <c r="DZ87" s="669"/>
      <c r="EA87" s="502"/>
    </row>
    <row r="88" spans="1:131" s="503" customFormat="1" ht="26.25" customHeight="1" thickBot="1" x14ac:dyDescent="0.2">
      <c r="A88" s="599" t="s">
        <v>327</v>
      </c>
      <c r="B88" s="600" t="s">
        <v>365</v>
      </c>
      <c r="C88" s="601"/>
      <c r="D88" s="601"/>
      <c r="E88" s="601"/>
      <c r="F88" s="601"/>
      <c r="G88" s="601"/>
      <c r="H88" s="601"/>
      <c r="I88" s="601"/>
      <c r="J88" s="601"/>
      <c r="K88" s="601"/>
      <c r="L88" s="601"/>
      <c r="M88" s="601"/>
      <c r="N88" s="601"/>
      <c r="O88" s="601"/>
      <c r="P88" s="602"/>
      <c r="Q88" s="645"/>
      <c r="R88" s="646"/>
      <c r="S88" s="646"/>
      <c r="T88" s="646"/>
      <c r="U88" s="646"/>
      <c r="V88" s="646"/>
      <c r="W88" s="646"/>
      <c r="X88" s="646"/>
      <c r="Y88" s="646"/>
      <c r="Z88" s="646"/>
      <c r="AA88" s="646"/>
      <c r="AB88" s="646"/>
      <c r="AC88" s="646"/>
      <c r="AD88" s="646"/>
      <c r="AE88" s="646"/>
      <c r="AF88" s="649"/>
      <c r="AG88" s="649"/>
      <c r="AH88" s="649"/>
      <c r="AI88" s="649"/>
      <c r="AJ88" s="649"/>
      <c r="AK88" s="646"/>
      <c r="AL88" s="646"/>
      <c r="AM88" s="646"/>
      <c r="AN88" s="646"/>
      <c r="AO88" s="646"/>
      <c r="AP88" s="649"/>
      <c r="AQ88" s="649"/>
      <c r="AR88" s="649"/>
      <c r="AS88" s="649"/>
      <c r="AT88" s="649"/>
      <c r="AU88" s="649"/>
      <c r="AV88" s="649"/>
      <c r="AW88" s="649"/>
      <c r="AX88" s="649"/>
      <c r="AY88" s="649"/>
      <c r="AZ88" s="653"/>
      <c r="BA88" s="653"/>
      <c r="BB88" s="653"/>
      <c r="BC88" s="653"/>
      <c r="BD88" s="654"/>
      <c r="BE88" s="616"/>
      <c r="BF88" s="616"/>
      <c r="BG88" s="616"/>
      <c r="BH88" s="616"/>
      <c r="BI88" s="616"/>
      <c r="BJ88" s="616"/>
      <c r="BK88" s="616"/>
      <c r="BL88" s="616"/>
      <c r="BM88" s="616"/>
      <c r="BN88" s="616"/>
      <c r="BO88" s="616"/>
      <c r="BP88" s="616"/>
      <c r="BQ88" s="579">
        <v>82</v>
      </c>
      <c r="BR88" s="660"/>
      <c r="BS88" s="661"/>
      <c r="BT88" s="662"/>
      <c r="BU88" s="662"/>
      <c r="BV88" s="662"/>
      <c r="BW88" s="662"/>
      <c r="BX88" s="662"/>
      <c r="BY88" s="662"/>
      <c r="BZ88" s="662"/>
      <c r="CA88" s="662"/>
      <c r="CB88" s="662"/>
      <c r="CC88" s="662"/>
      <c r="CD88" s="662"/>
      <c r="CE88" s="662"/>
      <c r="CF88" s="662"/>
      <c r="CG88" s="663"/>
      <c r="CH88" s="664"/>
      <c r="CI88" s="665"/>
      <c r="CJ88" s="665"/>
      <c r="CK88" s="665"/>
      <c r="CL88" s="666"/>
      <c r="CM88" s="664"/>
      <c r="CN88" s="665"/>
      <c r="CO88" s="665"/>
      <c r="CP88" s="665"/>
      <c r="CQ88" s="666"/>
      <c r="CR88" s="664"/>
      <c r="CS88" s="665"/>
      <c r="CT88" s="665"/>
      <c r="CU88" s="665"/>
      <c r="CV88" s="666"/>
      <c r="CW88" s="664"/>
      <c r="CX88" s="665"/>
      <c r="CY88" s="665"/>
      <c r="CZ88" s="665"/>
      <c r="DA88" s="666"/>
      <c r="DB88" s="664"/>
      <c r="DC88" s="665"/>
      <c r="DD88" s="665"/>
      <c r="DE88" s="665"/>
      <c r="DF88" s="666"/>
      <c r="DG88" s="664"/>
      <c r="DH88" s="665"/>
      <c r="DI88" s="665"/>
      <c r="DJ88" s="665"/>
      <c r="DK88" s="666"/>
      <c r="DL88" s="664"/>
      <c r="DM88" s="665"/>
      <c r="DN88" s="665"/>
      <c r="DO88" s="665"/>
      <c r="DP88" s="666"/>
      <c r="DQ88" s="664"/>
      <c r="DR88" s="665"/>
      <c r="DS88" s="665"/>
      <c r="DT88" s="665"/>
      <c r="DU88" s="666"/>
      <c r="DV88" s="667"/>
      <c r="DW88" s="668"/>
      <c r="DX88" s="668"/>
      <c r="DY88" s="668"/>
      <c r="DZ88" s="669"/>
      <c r="EA88" s="502"/>
    </row>
    <row r="89" spans="1:131" s="503" customFormat="1" ht="26.25" hidden="1" customHeight="1" x14ac:dyDescent="0.15">
      <c r="A89" s="698"/>
      <c r="B89" s="699"/>
      <c r="C89" s="699"/>
      <c r="D89" s="699"/>
      <c r="E89" s="699"/>
      <c r="F89" s="699"/>
      <c r="G89" s="699"/>
      <c r="H89" s="699"/>
      <c r="I89" s="699"/>
      <c r="J89" s="699"/>
      <c r="K89" s="699"/>
      <c r="L89" s="699"/>
      <c r="M89" s="699"/>
      <c r="N89" s="699"/>
      <c r="O89" s="699"/>
      <c r="P89" s="699"/>
      <c r="Q89" s="700"/>
      <c r="R89" s="700"/>
      <c r="S89" s="700"/>
      <c r="T89" s="700"/>
      <c r="U89" s="700"/>
      <c r="V89" s="700"/>
      <c r="W89" s="700"/>
      <c r="X89" s="700"/>
      <c r="Y89" s="700"/>
      <c r="Z89" s="700"/>
      <c r="AA89" s="700"/>
      <c r="AB89" s="700"/>
      <c r="AC89" s="700"/>
      <c r="AD89" s="700"/>
      <c r="AE89" s="700"/>
      <c r="AF89" s="700"/>
      <c r="AG89" s="700"/>
      <c r="AH89" s="700"/>
      <c r="AI89" s="700"/>
      <c r="AJ89" s="700"/>
      <c r="AK89" s="700"/>
      <c r="AL89" s="700"/>
      <c r="AM89" s="700"/>
      <c r="AN89" s="700"/>
      <c r="AO89" s="700"/>
      <c r="AP89" s="700"/>
      <c r="AQ89" s="700"/>
      <c r="AR89" s="700"/>
      <c r="AS89" s="700"/>
      <c r="AT89" s="700"/>
      <c r="AU89" s="700"/>
      <c r="AV89" s="700"/>
      <c r="AW89" s="700"/>
      <c r="AX89" s="700"/>
      <c r="AY89" s="700"/>
      <c r="AZ89" s="701"/>
      <c r="BA89" s="701"/>
      <c r="BB89" s="701"/>
      <c r="BC89" s="701"/>
      <c r="BD89" s="701"/>
      <c r="BE89" s="616"/>
      <c r="BF89" s="616"/>
      <c r="BG89" s="616"/>
      <c r="BH89" s="616"/>
      <c r="BI89" s="616"/>
      <c r="BJ89" s="616"/>
      <c r="BK89" s="616"/>
      <c r="BL89" s="616"/>
      <c r="BM89" s="616"/>
      <c r="BN89" s="616"/>
      <c r="BO89" s="616"/>
      <c r="BP89" s="616"/>
      <c r="BQ89" s="579">
        <v>83</v>
      </c>
      <c r="BR89" s="660"/>
      <c r="BS89" s="661"/>
      <c r="BT89" s="662"/>
      <c r="BU89" s="662"/>
      <c r="BV89" s="662"/>
      <c r="BW89" s="662"/>
      <c r="BX89" s="662"/>
      <c r="BY89" s="662"/>
      <c r="BZ89" s="662"/>
      <c r="CA89" s="662"/>
      <c r="CB89" s="662"/>
      <c r="CC89" s="662"/>
      <c r="CD89" s="662"/>
      <c r="CE89" s="662"/>
      <c r="CF89" s="662"/>
      <c r="CG89" s="663"/>
      <c r="CH89" s="664"/>
      <c r="CI89" s="665"/>
      <c r="CJ89" s="665"/>
      <c r="CK89" s="665"/>
      <c r="CL89" s="666"/>
      <c r="CM89" s="664"/>
      <c r="CN89" s="665"/>
      <c r="CO89" s="665"/>
      <c r="CP89" s="665"/>
      <c r="CQ89" s="666"/>
      <c r="CR89" s="664"/>
      <c r="CS89" s="665"/>
      <c r="CT89" s="665"/>
      <c r="CU89" s="665"/>
      <c r="CV89" s="666"/>
      <c r="CW89" s="664"/>
      <c r="CX89" s="665"/>
      <c r="CY89" s="665"/>
      <c r="CZ89" s="665"/>
      <c r="DA89" s="666"/>
      <c r="DB89" s="664"/>
      <c r="DC89" s="665"/>
      <c r="DD89" s="665"/>
      <c r="DE89" s="665"/>
      <c r="DF89" s="666"/>
      <c r="DG89" s="664"/>
      <c r="DH89" s="665"/>
      <c r="DI89" s="665"/>
      <c r="DJ89" s="665"/>
      <c r="DK89" s="666"/>
      <c r="DL89" s="664"/>
      <c r="DM89" s="665"/>
      <c r="DN89" s="665"/>
      <c r="DO89" s="665"/>
      <c r="DP89" s="666"/>
      <c r="DQ89" s="664"/>
      <c r="DR89" s="665"/>
      <c r="DS89" s="665"/>
      <c r="DT89" s="665"/>
      <c r="DU89" s="666"/>
      <c r="DV89" s="667"/>
      <c r="DW89" s="668"/>
      <c r="DX89" s="668"/>
      <c r="DY89" s="668"/>
      <c r="DZ89" s="669"/>
      <c r="EA89" s="502"/>
    </row>
    <row r="90" spans="1:131" s="503" customFormat="1" ht="26.25" hidden="1" customHeight="1" x14ac:dyDescent="0.15">
      <c r="A90" s="698"/>
      <c r="B90" s="699"/>
      <c r="C90" s="699"/>
      <c r="D90" s="699"/>
      <c r="E90" s="699"/>
      <c r="F90" s="699"/>
      <c r="G90" s="699"/>
      <c r="H90" s="699"/>
      <c r="I90" s="699"/>
      <c r="J90" s="699"/>
      <c r="K90" s="699"/>
      <c r="L90" s="699"/>
      <c r="M90" s="699"/>
      <c r="N90" s="699"/>
      <c r="O90" s="699"/>
      <c r="P90" s="699"/>
      <c r="Q90" s="700"/>
      <c r="R90" s="700"/>
      <c r="S90" s="700"/>
      <c r="T90" s="700"/>
      <c r="U90" s="700"/>
      <c r="V90" s="700"/>
      <c r="W90" s="700"/>
      <c r="X90" s="700"/>
      <c r="Y90" s="700"/>
      <c r="Z90" s="700"/>
      <c r="AA90" s="700"/>
      <c r="AB90" s="700"/>
      <c r="AC90" s="700"/>
      <c r="AD90" s="700"/>
      <c r="AE90" s="700"/>
      <c r="AF90" s="700"/>
      <c r="AG90" s="700"/>
      <c r="AH90" s="700"/>
      <c r="AI90" s="700"/>
      <c r="AJ90" s="700"/>
      <c r="AK90" s="700"/>
      <c r="AL90" s="700"/>
      <c r="AM90" s="700"/>
      <c r="AN90" s="700"/>
      <c r="AO90" s="700"/>
      <c r="AP90" s="700"/>
      <c r="AQ90" s="700"/>
      <c r="AR90" s="700"/>
      <c r="AS90" s="700"/>
      <c r="AT90" s="700"/>
      <c r="AU90" s="700"/>
      <c r="AV90" s="700"/>
      <c r="AW90" s="700"/>
      <c r="AX90" s="700"/>
      <c r="AY90" s="700"/>
      <c r="AZ90" s="701"/>
      <c r="BA90" s="701"/>
      <c r="BB90" s="701"/>
      <c r="BC90" s="701"/>
      <c r="BD90" s="701"/>
      <c r="BE90" s="616"/>
      <c r="BF90" s="616"/>
      <c r="BG90" s="616"/>
      <c r="BH90" s="616"/>
      <c r="BI90" s="616"/>
      <c r="BJ90" s="616"/>
      <c r="BK90" s="616"/>
      <c r="BL90" s="616"/>
      <c r="BM90" s="616"/>
      <c r="BN90" s="616"/>
      <c r="BO90" s="616"/>
      <c r="BP90" s="616"/>
      <c r="BQ90" s="579">
        <v>84</v>
      </c>
      <c r="BR90" s="660"/>
      <c r="BS90" s="661"/>
      <c r="BT90" s="662"/>
      <c r="BU90" s="662"/>
      <c r="BV90" s="662"/>
      <c r="BW90" s="662"/>
      <c r="BX90" s="662"/>
      <c r="BY90" s="662"/>
      <c r="BZ90" s="662"/>
      <c r="CA90" s="662"/>
      <c r="CB90" s="662"/>
      <c r="CC90" s="662"/>
      <c r="CD90" s="662"/>
      <c r="CE90" s="662"/>
      <c r="CF90" s="662"/>
      <c r="CG90" s="663"/>
      <c r="CH90" s="664"/>
      <c r="CI90" s="665"/>
      <c r="CJ90" s="665"/>
      <c r="CK90" s="665"/>
      <c r="CL90" s="666"/>
      <c r="CM90" s="664"/>
      <c r="CN90" s="665"/>
      <c r="CO90" s="665"/>
      <c r="CP90" s="665"/>
      <c r="CQ90" s="666"/>
      <c r="CR90" s="664"/>
      <c r="CS90" s="665"/>
      <c r="CT90" s="665"/>
      <c r="CU90" s="665"/>
      <c r="CV90" s="666"/>
      <c r="CW90" s="664"/>
      <c r="CX90" s="665"/>
      <c r="CY90" s="665"/>
      <c r="CZ90" s="665"/>
      <c r="DA90" s="666"/>
      <c r="DB90" s="664"/>
      <c r="DC90" s="665"/>
      <c r="DD90" s="665"/>
      <c r="DE90" s="665"/>
      <c r="DF90" s="666"/>
      <c r="DG90" s="664"/>
      <c r="DH90" s="665"/>
      <c r="DI90" s="665"/>
      <c r="DJ90" s="665"/>
      <c r="DK90" s="666"/>
      <c r="DL90" s="664"/>
      <c r="DM90" s="665"/>
      <c r="DN90" s="665"/>
      <c r="DO90" s="665"/>
      <c r="DP90" s="666"/>
      <c r="DQ90" s="664"/>
      <c r="DR90" s="665"/>
      <c r="DS90" s="665"/>
      <c r="DT90" s="665"/>
      <c r="DU90" s="666"/>
      <c r="DV90" s="667"/>
      <c r="DW90" s="668"/>
      <c r="DX90" s="668"/>
      <c r="DY90" s="668"/>
      <c r="DZ90" s="669"/>
      <c r="EA90" s="502"/>
    </row>
    <row r="91" spans="1:131" s="503" customFormat="1" ht="26.25" hidden="1" customHeight="1" x14ac:dyDescent="0.15">
      <c r="A91" s="698"/>
      <c r="B91" s="699"/>
      <c r="C91" s="699"/>
      <c r="D91" s="699"/>
      <c r="E91" s="699"/>
      <c r="F91" s="699"/>
      <c r="G91" s="699"/>
      <c r="H91" s="699"/>
      <c r="I91" s="699"/>
      <c r="J91" s="699"/>
      <c r="K91" s="699"/>
      <c r="L91" s="699"/>
      <c r="M91" s="699"/>
      <c r="N91" s="699"/>
      <c r="O91" s="699"/>
      <c r="P91" s="699"/>
      <c r="Q91" s="700"/>
      <c r="R91" s="700"/>
      <c r="S91" s="700"/>
      <c r="T91" s="700"/>
      <c r="U91" s="700"/>
      <c r="V91" s="700"/>
      <c r="W91" s="700"/>
      <c r="X91" s="700"/>
      <c r="Y91" s="700"/>
      <c r="Z91" s="700"/>
      <c r="AA91" s="700"/>
      <c r="AB91" s="700"/>
      <c r="AC91" s="700"/>
      <c r="AD91" s="700"/>
      <c r="AE91" s="700"/>
      <c r="AF91" s="700"/>
      <c r="AG91" s="700"/>
      <c r="AH91" s="700"/>
      <c r="AI91" s="700"/>
      <c r="AJ91" s="700"/>
      <c r="AK91" s="700"/>
      <c r="AL91" s="700"/>
      <c r="AM91" s="700"/>
      <c r="AN91" s="700"/>
      <c r="AO91" s="700"/>
      <c r="AP91" s="700"/>
      <c r="AQ91" s="700"/>
      <c r="AR91" s="700"/>
      <c r="AS91" s="700"/>
      <c r="AT91" s="700"/>
      <c r="AU91" s="700"/>
      <c r="AV91" s="700"/>
      <c r="AW91" s="700"/>
      <c r="AX91" s="700"/>
      <c r="AY91" s="700"/>
      <c r="AZ91" s="701"/>
      <c r="BA91" s="701"/>
      <c r="BB91" s="701"/>
      <c r="BC91" s="701"/>
      <c r="BD91" s="701"/>
      <c r="BE91" s="616"/>
      <c r="BF91" s="616"/>
      <c r="BG91" s="616"/>
      <c r="BH91" s="616"/>
      <c r="BI91" s="616"/>
      <c r="BJ91" s="616"/>
      <c r="BK91" s="616"/>
      <c r="BL91" s="616"/>
      <c r="BM91" s="616"/>
      <c r="BN91" s="616"/>
      <c r="BO91" s="616"/>
      <c r="BP91" s="616"/>
      <c r="BQ91" s="579">
        <v>85</v>
      </c>
      <c r="BR91" s="660"/>
      <c r="BS91" s="661"/>
      <c r="BT91" s="662"/>
      <c r="BU91" s="662"/>
      <c r="BV91" s="662"/>
      <c r="BW91" s="662"/>
      <c r="BX91" s="662"/>
      <c r="BY91" s="662"/>
      <c r="BZ91" s="662"/>
      <c r="CA91" s="662"/>
      <c r="CB91" s="662"/>
      <c r="CC91" s="662"/>
      <c r="CD91" s="662"/>
      <c r="CE91" s="662"/>
      <c r="CF91" s="662"/>
      <c r="CG91" s="663"/>
      <c r="CH91" s="664"/>
      <c r="CI91" s="665"/>
      <c r="CJ91" s="665"/>
      <c r="CK91" s="665"/>
      <c r="CL91" s="666"/>
      <c r="CM91" s="664"/>
      <c r="CN91" s="665"/>
      <c r="CO91" s="665"/>
      <c r="CP91" s="665"/>
      <c r="CQ91" s="666"/>
      <c r="CR91" s="664"/>
      <c r="CS91" s="665"/>
      <c r="CT91" s="665"/>
      <c r="CU91" s="665"/>
      <c r="CV91" s="666"/>
      <c r="CW91" s="664"/>
      <c r="CX91" s="665"/>
      <c r="CY91" s="665"/>
      <c r="CZ91" s="665"/>
      <c r="DA91" s="666"/>
      <c r="DB91" s="664"/>
      <c r="DC91" s="665"/>
      <c r="DD91" s="665"/>
      <c r="DE91" s="665"/>
      <c r="DF91" s="666"/>
      <c r="DG91" s="664"/>
      <c r="DH91" s="665"/>
      <c r="DI91" s="665"/>
      <c r="DJ91" s="665"/>
      <c r="DK91" s="666"/>
      <c r="DL91" s="664"/>
      <c r="DM91" s="665"/>
      <c r="DN91" s="665"/>
      <c r="DO91" s="665"/>
      <c r="DP91" s="666"/>
      <c r="DQ91" s="664"/>
      <c r="DR91" s="665"/>
      <c r="DS91" s="665"/>
      <c r="DT91" s="665"/>
      <c r="DU91" s="666"/>
      <c r="DV91" s="667"/>
      <c r="DW91" s="668"/>
      <c r="DX91" s="668"/>
      <c r="DY91" s="668"/>
      <c r="DZ91" s="669"/>
      <c r="EA91" s="502"/>
    </row>
    <row r="92" spans="1:131" s="503" customFormat="1" ht="26.25" hidden="1" customHeight="1" x14ac:dyDescent="0.15">
      <c r="A92" s="698"/>
      <c r="B92" s="699"/>
      <c r="C92" s="699"/>
      <c r="D92" s="699"/>
      <c r="E92" s="699"/>
      <c r="F92" s="699"/>
      <c r="G92" s="699"/>
      <c r="H92" s="699"/>
      <c r="I92" s="699"/>
      <c r="J92" s="699"/>
      <c r="K92" s="699"/>
      <c r="L92" s="699"/>
      <c r="M92" s="699"/>
      <c r="N92" s="699"/>
      <c r="O92" s="699"/>
      <c r="P92" s="699"/>
      <c r="Q92" s="700"/>
      <c r="R92" s="700"/>
      <c r="S92" s="700"/>
      <c r="T92" s="700"/>
      <c r="U92" s="700"/>
      <c r="V92" s="700"/>
      <c r="W92" s="700"/>
      <c r="X92" s="700"/>
      <c r="Y92" s="700"/>
      <c r="Z92" s="700"/>
      <c r="AA92" s="700"/>
      <c r="AB92" s="700"/>
      <c r="AC92" s="700"/>
      <c r="AD92" s="700"/>
      <c r="AE92" s="700"/>
      <c r="AF92" s="700"/>
      <c r="AG92" s="700"/>
      <c r="AH92" s="700"/>
      <c r="AI92" s="700"/>
      <c r="AJ92" s="700"/>
      <c r="AK92" s="700"/>
      <c r="AL92" s="700"/>
      <c r="AM92" s="700"/>
      <c r="AN92" s="700"/>
      <c r="AO92" s="700"/>
      <c r="AP92" s="700"/>
      <c r="AQ92" s="700"/>
      <c r="AR92" s="700"/>
      <c r="AS92" s="700"/>
      <c r="AT92" s="700"/>
      <c r="AU92" s="700"/>
      <c r="AV92" s="700"/>
      <c r="AW92" s="700"/>
      <c r="AX92" s="700"/>
      <c r="AY92" s="700"/>
      <c r="AZ92" s="701"/>
      <c r="BA92" s="701"/>
      <c r="BB92" s="701"/>
      <c r="BC92" s="701"/>
      <c r="BD92" s="701"/>
      <c r="BE92" s="616"/>
      <c r="BF92" s="616"/>
      <c r="BG92" s="616"/>
      <c r="BH92" s="616"/>
      <c r="BI92" s="616"/>
      <c r="BJ92" s="616"/>
      <c r="BK92" s="616"/>
      <c r="BL92" s="616"/>
      <c r="BM92" s="616"/>
      <c r="BN92" s="616"/>
      <c r="BO92" s="616"/>
      <c r="BP92" s="616"/>
      <c r="BQ92" s="579">
        <v>86</v>
      </c>
      <c r="BR92" s="660"/>
      <c r="BS92" s="661"/>
      <c r="BT92" s="662"/>
      <c r="BU92" s="662"/>
      <c r="BV92" s="662"/>
      <c r="BW92" s="662"/>
      <c r="BX92" s="662"/>
      <c r="BY92" s="662"/>
      <c r="BZ92" s="662"/>
      <c r="CA92" s="662"/>
      <c r="CB92" s="662"/>
      <c r="CC92" s="662"/>
      <c r="CD92" s="662"/>
      <c r="CE92" s="662"/>
      <c r="CF92" s="662"/>
      <c r="CG92" s="663"/>
      <c r="CH92" s="664"/>
      <c r="CI92" s="665"/>
      <c r="CJ92" s="665"/>
      <c r="CK92" s="665"/>
      <c r="CL92" s="666"/>
      <c r="CM92" s="664"/>
      <c r="CN92" s="665"/>
      <c r="CO92" s="665"/>
      <c r="CP92" s="665"/>
      <c r="CQ92" s="666"/>
      <c r="CR92" s="664"/>
      <c r="CS92" s="665"/>
      <c r="CT92" s="665"/>
      <c r="CU92" s="665"/>
      <c r="CV92" s="666"/>
      <c r="CW92" s="664"/>
      <c r="CX92" s="665"/>
      <c r="CY92" s="665"/>
      <c r="CZ92" s="665"/>
      <c r="DA92" s="666"/>
      <c r="DB92" s="664"/>
      <c r="DC92" s="665"/>
      <c r="DD92" s="665"/>
      <c r="DE92" s="665"/>
      <c r="DF92" s="666"/>
      <c r="DG92" s="664"/>
      <c r="DH92" s="665"/>
      <c r="DI92" s="665"/>
      <c r="DJ92" s="665"/>
      <c r="DK92" s="666"/>
      <c r="DL92" s="664"/>
      <c r="DM92" s="665"/>
      <c r="DN92" s="665"/>
      <c r="DO92" s="665"/>
      <c r="DP92" s="666"/>
      <c r="DQ92" s="664"/>
      <c r="DR92" s="665"/>
      <c r="DS92" s="665"/>
      <c r="DT92" s="665"/>
      <c r="DU92" s="666"/>
      <c r="DV92" s="667"/>
      <c r="DW92" s="668"/>
      <c r="DX92" s="668"/>
      <c r="DY92" s="668"/>
      <c r="DZ92" s="669"/>
      <c r="EA92" s="502"/>
    </row>
    <row r="93" spans="1:131" s="503" customFormat="1" ht="26.25" hidden="1" customHeight="1" x14ac:dyDescent="0.15">
      <c r="A93" s="698"/>
      <c r="B93" s="699"/>
      <c r="C93" s="699"/>
      <c r="D93" s="699"/>
      <c r="E93" s="699"/>
      <c r="F93" s="699"/>
      <c r="G93" s="699"/>
      <c r="H93" s="699"/>
      <c r="I93" s="699"/>
      <c r="J93" s="699"/>
      <c r="K93" s="699"/>
      <c r="L93" s="699"/>
      <c r="M93" s="699"/>
      <c r="N93" s="699"/>
      <c r="O93" s="699"/>
      <c r="P93" s="699"/>
      <c r="Q93" s="700"/>
      <c r="R93" s="700"/>
      <c r="S93" s="700"/>
      <c r="T93" s="700"/>
      <c r="U93" s="700"/>
      <c r="V93" s="700"/>
      <c r="W93" s="700"/>
      <c r="X93" s="700"/>
      <c r="Y93" s="700"/>
      <c r="Z93" s="700"/>
      <c r="AA93" s="700"/>
      <c r="AB93" s="700"/>
      <c r="AC93" s="700"/>
      <c r="AD93" s="700"/>
      <c r="AE93" s="700"/>
      <c r="AF93" s="700"/>
      <c r="AG93" s="700"/>
      <c r="AH93" s="700"/>
      <c r="AI93" s="700"/>
      <c r="AJ93" s="700"/>
      <c r="AK93" s="700"/>
      <c r="AL93" s="700"/>
      <c r="AM93" s="700"/>
      <c r="AN93" s="700"/>
      <c r="AO93" s="700"/>
      <c r="AP93" s="700"/>
      <c r="AQ93" s="700"/>
      <c r="AR93" s="700"/>
      <c r="AS93" s="700"/>
      <c r="AT93" s="700"/>
      <c r="AU93" s="700"/>
      <c r="AV93" s="700"/>
      <c r="AW93" s="700"/>
      <c r="AX93" s="700"/>
      <c r="AY93" s="700"/>
      <c r="AZ93" s="701"/>
      <c r="BA93" s="701"/>
      <c r="BB93" s="701"/>
      <c r="BC93" s="701"/>
      <c r="BD93" s="701"/>
      <c r="BE93" s="616"/>
      <c r="BF93" s="616"/>
      <c r="BG93" s="616"/>
      <c r="BH93" s="616"/>
      <c r="BI93" s="616"/>
      <c r="BJ93" s="616"/>
      <c r="BK93" s="616"/>
      <c r="BL93" s="616"/>
      <c r="BM93" s="616"/>
      <c r="BN93" s="616"/>
      <c r="BO93" s="616"/>
      <c r="BP93" s="616"/>
      <c r="BQ93" s="579">
        <v>87</v>
      </c>
      <c r="BR93" s="660"/>
      <c r="BS93" s="661"/>
      <c r="BT93" s="662"/>
      <c r="BU93" s="662"/>
      <c r="BV93" s="662"/>
      <c r="BW93" s="662"/>
      <c r="BX93" s="662"/>
      <c r="BY93" s="662"/>
      <c r="BZ93" s="662"/>
      <c r="CA93" s="662"/>
      <c r="CB93" s="662"/>
      <c r="CC93" s="662"/>
      <c r="CD93" s="662"/>
      <c r="CE93" s="662"/>
      <c r="CF93" s="662"/>
      <c r="CG93" s="663"/>
      <c r="CH93" s="664"/>
      <c r="CI93" s="665"/>
      <c r="CJ93" s="665"/>
      <c r="CK93" s="665"/>
      <c r="CL93" s="666"/>
      <c r="CM93" s="664"/>
      <c r="CN93" s="665"/>
      <c r="CO93" s="665"/>
      <c r="CP93" s="665"/>
      <c r="CQ93" s="666"/>
      <c r="CR93" s="664"/>
      <c r="CS93" s="665"/>
      <c r="CT93" s="665"/>
      <c r="CU93" s="665"/>
      <c r="CV93" s="666"/>
      <c r="CW93" s="664"/>
      <c r="CX93" s="665"/>
      <c r="CY93" s="665"/>
      <c r="CZ93" s="665"/>
      <c r="DA93" s="666"/>
      <c r="DB93" s="664"/>
      <c r="DC93" s="665"/>
      <c r="DD93" s="665"/>
      <c r="DE93" s="665"/>
      <c r="DF93" s="666"/>
      <c r="DG93" s="664"/>
      <c r="DH93" s="665"/>
      <c r="DI93" s="665"/>
      <c r="DJ93" s="665"/>
      <c r="DK93" s="666"/>
      <c r="DL93" s="664"/>
      <c r="DM93" s="665"/>
      <c r="DN93" s="665"/>
      <c r="DO93" s="665"/>
      <c r="DP93" s="666"/>
      <c r="DQ93" s="664"/>
      <c r="DR93" s="665"/>
      <c r="DS93" s="665"/>
      <c r="DT93" s="665"/>
      <c r="DU93" s="666"/>
      <c r="DV93" s="667"/>
      <c r="DW93" s="668"/>
      <c r="DX93" s="668"/>
      <c r="DY93" s="668"/>
      <c r="DZ93" s="669"/>
      <c r="EA93" s="502"/>
    </row>
    <row r="94" spans="1:131" s="503" customFormat="1" ht="26.25" hidden="1" customHeight="1" x14ac:dyDescent="0.15">
      <c r="A94" s="698"/>
      <c r="B94" s="699"/>
      <c r="C94" s="699"/>
      <c r="D94" s="699"/>
      <c r="E94" s="699"/>
      <c r="F94" s="699"/>
      <c r="G94" s="699"/>
      <c r="H94" s="699"/>
      <c r="I94" s="699"/>
      <c r="J94" s="699"/>
      <c r="K94" s="699"/>
      <c r="L94" s="699"/>
      <c r="M94" s="699"/>
      <c r="N94" s="699"/>
      <c r="O94" s="699"/>
      <c r="P94" s="699"/>
      <c r="Q94" s="700"/>
      <c r="R94" s="700"/>
      <c r="S94" s="700"/>
      <c r="T94" s="700"/>
      <c r="U94" s="700"/>
      <c r="V94" s="700"/>
      <c r="W94" s="700"/>
      <c r="X94" s="700"/>
      <c r="Y94" s="700"/>
      <c r="Z94" s="700"/>
      <c r="AA94" s="700"/>
      <c r="AB94" s="700"/>
      <c r="AC94" s="700"/>
      <c r="AD94" s="700"/>
      <c r="AE94" s="700"/>
      <c r="AF94" s="700"/>
      <c r="AG94" s="700"/>
      <c r="AH94" s="700"/>
      <c r="AI94" s="700"/>
      <c r="AJ94" s="700"/>
      <c r="AK94" s="700"/>
      <c r="AL94" s="700"/>
      <c r="AM94" s="700"/>
      <c r="AN94" s="700"/>
      <c r="AO94" s="700"/>
      <c r="AP94" s="700"/>
      <c r="AQ94" s="700"/>
      <c r="AR94" s="700"/>
      <c r="AS94" s="700"/>
      <c r="AT94" s="700"/>
      <c r="AU94" s="700"/>
      <c r="AV94" s="700"/>
      <c r="AW94" s="700"/>
      <c r="AX94" s="700"/>
      <c r="AY94" s="700"/>
      <c r="AZ94" s="701"/>
      <c r="BA94" s="701"/>
      <c r="BB94" s="701"/>
      <c r="BC94" s="701"/>
      <c r="BD94" s="701"/>
      <c r="BE94" s="616"/>
      <c r="BF94" s="616"/>
      <c r="BG94" s="616"/>
      <c r="BH94" s="616"/>
      <c r="BI94" s="616"/>
      <c r="BJ94" s="616"/>
      <c r="BK94" s="616"/>
      <c r="BL94" s="616"/>
      <c r="BM94" s="616"/>
      <c r="BN94" s="616"/>
      <c r="BO94" s="616"/>
      <c r="BP94" s="616"/>
      <c r="BQ94" s="579">
        <v>88</v>
      </c>
      <c r="BR94" s="660"/>
      <c r="BS94" s="661"/>
      <c r="BT94" s="662"/>
      <c r="BU94" s="662"/>
      <c r="BV94" s="662"/>
      <c r="BW94" s="662"/>
      <c r="BX94" s="662"/>
      <c r="BY94" s="662"/>
      <c r="BZ94" s="662"/>
      <c r="CA94" s="662"/>
      <c r="CB94" s="662"/>
      <c r="CC94" s="662"/>
      <c r="CD94" s="662"/>
      <c r="CE94" s="662"/>
      <c r="CF94" s="662"/>
      <c r="CG94" s="663"/>
      <c r="CH94" s="664"/>
      <c r="CI94" s="665"/>
      <c r="CJ94" s="665"/>
      <c r="CK94" s="665"/>
      <c r="CL94" s="666"/>
      <c r="CM94" s="664"/>
      <c r="CN94" s="665"/>
      <c r="CO94" s="665"/>
      <c r="CP94" s="665"/>
      <c r="CQ94" s="666"/>
      <c r="CR94" s="664"/>
      <c r="CS94" s="665"/>
      <c r="CT94" s="665"/>
      <c r="CU94" s="665"/>
      <c r="CV94" s="666"/>
      <c r="CW94" s="664"/>
      <c r="CX94" s="665"/>
      <c r="CY94" s="665"/>
      <c r="CZ94" s="665"/>
      <c r="DA94" s="666"/>
      <c r="DB94" s="664"/>
      <c r="DC94" s="665"/>
      <c r="DD94" s="665"/>
      <c r="DE94" s="665"/>
      <c r="DF94" s="666"/>
      <c r="DG94" s="664"/>
      <c r="DH94" s="665"/>
      <c r="DI94" s="665"/>
      <c r="DJ94" s="665"/>
      <c r="DK94" s="666"/>
      <c r="DL94" s="664"/>
      <c r="DM94" s="665"/>
      <c r="DN94" s="665"/>
      <c r="DO94" s="665"/>
      <c r="DP94" s="666"/>
      <c r="DQ94" s="664"/>
      <c r="DR94" s="665"/>
      <c r="DS94" s="665"/>
      <c r="DT94" s="665"/>
      <c r="DU94" s="666"/>
      <c r="DV94" s="667"/>
      <c r="DW94" s="668"/>
      <c r="DX94" s="668"/>
      <c r="DY94" s="668"/>
      <c r="DZ94" s="669"/>
      <c r="EA94" s="502"/>
    </row>
    <row r="95" spans="1:131" s="503" customFormat="1" ht="26.25" hidden="1" customHeight="1" x14ac:dyDescent="0.15">
      <c r="A95" s="698"/>
      <c r="B95" s="699"/>
      <c r="C95" s="699"/>
      <c r="D95" s="699"/>
      <c r="E95" s="699"/>
      <c r="F95" s="699"/>
      <c r="G95" s="699"/>
      <c r="H95" s="699"/>
      <c r="I95" s="699"/>
      <c r="J95" s="699"/>
      <c r="K95" s="699"/>
      <c r="L95" s="699"/>
      <c r="M95" s="699"/>
      <c r="N95" s="699"/>
      <c r="O95" s="699"/>
      <c r="P95" s="699"/>
      <c r="Q95" s="700"/>
      <c r="R95" s="700"/>
      <c r="S95" s="700"/>
      <c r="T95" s="700"/>
      <c r="U95" s="700"/>
      <c r="V95" s="700"/>
      <c r="W95" s="700"/>
      <c r="X95" s="700"/>
      <c r="Y95" s="700"/>
      <c r="Z95" s="700"/>
      <c r="AA95" s="700"/>
      <c r="AB95" s="700"/>
      <c r="AC95" s="700"/>
      <c r="AD95" s="700"/>
      <c r="AE95" s="700"/>
      <c r="AF95" s="700"/>
      <c r="AG95" s="700"/>
      <c r="AH95" s="700"/>
      <c r="AI95" s="700"/>
      <c r="AJ95" s="700"/>
      <c r="AK95" s="700"/>
      <c r="AL95" s="700"/>
      <c r="AM95" s="700"/>
      <c r="AN95" s="700"/>
      <c r="AO95" s="700"/>
      <c r="AP95" s="700"/>
      <c r="AQ95" s="700"/>
      <c r="AR95" s="700"/>
      <c r="AS95" s="700"/>
      <c r="AT95" s="700"/>
      <c r="AU95" s="700"/>
      <c r="AV95" s="700"/>
      <c r="AW95" s="700"/>
      <c r="AX95" s="700"/>
      <c r="AY95" s="700"/>
      <c r="AZ95" s="701"/>
      <c r="BA95" s="701"/>
      <c r="BB95" s="701"/>
      <c r="BC95" s="701"/>
      <c r="BD95" s="701"/>
      <c r="BE95" s="616"/>
      <c r="BF95" s="616"/>
      <c r="BG95" s="616"/>
      <c r="BH95" s="616"/>
      <c r="BI95" s="616"/>
      <c r="BJ95" s="616"/>
      <c r="BK95" s="616"/>
      <c r="BL95" s="616"/>
      <c r="BM95" s="616"/>
      <c r="BN95" s="616"/>
      <c r="BO95" s="616"/>
      <c r="BP95" s="616"/>
      <c r="BQ95" s="579">
        <v>89</v>
      </c>
      <c r="BR95" s="660"/>
      <c r="BS95" s="661"/>
      <c r="BT95" s="662"/>
      <c r="BU95" s="662"/>
      <c r="BV95" s="662"/>
      <c r="BW95" s="662"/>
      <c r="BX95" s="662"/>
      <c r="BY95" s="662"/>
      <c r="BZ95" s="662"/>
      <c r="CA95" s="662"/>
      <c r="CB95" s="662"/>
      <c r="CC95" s="662"/>
      <c r="CD95" s="662"/>
      <c r="CE95" s="662"/>
      <c r="CF95" s="662"/>
      <c r="CG95" s="663"/>
      <c r="CH95" s="664"/>
      <c r="CI95" s="665"/>
      <c r="CJ95" s="665"/>
      <c r="CK95" s="665"/>
      <c r="CL95" s="666"/>
      <c r="CM95" s="664"/>
      <c r="CN95" s="665"/>
      <c r="CO95" s="665"/>
      <c r="CP95" s="665"/>
      <c r="CQ95" s="666"/>
      <c r="CR95" s="664"/>
      <c r="CS95" s="665"/>
      <c r="CT95" s="665"/>
      <c r="CU95" s="665"/>
      <c r="CV95" s="666"/>
      <c r="CW95" s="664"/>
      <c r="CX95" s="665"/>
      <c r="CY95" s="665"/>
      <c r="CZ95" s="665"/>
      <c r="DA95" s="666"/>
      <c r="DB95" s="664"/>
      <c r="DC95" s="665"/>
      <c r="DD95" s="665"/>
      <c r="DE95" s="665"/>
      <c r="DF95" s="666"/>
      <c r="DG95" s="664"/>
      <c r="DH95" s="665"/>
      <c r="DI95" s="665"/>
      <c r="DJ95" s="665"/>
      <c r="DK95" s="666"/>
      <c r="DL95" s="664"/>
      <c r="DM95" s="665"/>
      <c r="DN95" s="665"/>
      <c r="DO95" s="665"/>
      <c r="DP95" s="666"/>
      <c r="DQ95" s="664"/>
      <c r="DR95" s="665"/>
      <c r="DS95" s="665"/>
      <c r="DT95" s="665"/>
      <c r="DU95" s="666"/>
      <c r="DV95" s="667"/>
      <c r="DW95" s="668"/>
      <c r="DX95" s="668"/>
      <c r="DY95" s="668"/>
      <c r="DZ95" s="669"/>
      <c r="EA95" s="502"/>
    </row>
    <row r="96" spans="1:131" s="503" customFormat="1" ht="26.25" hidden="1" customHeight="1" x14ac:dyDescent="0.15">
      <c r="A96" s="698"/>
      <c r="B96" s="699"/>
      <c r="C96" s="699"/>
      <c r="D96" s="699"/>
      <c r="E96" s="699"/>
      <c r="F96" s="699"/>
      <c r="G96" s="699"/>
      <c r="H96" s="699"/>
      <c r="I96" s="699"/>
      <c r="J96" s="699"/>
      <c r="K96" s="699"/>
      <c r="L96" s="699"/>
      <c r="M96" s="699"/>
      <c r="N96" s="699"/>
      <c r="O96" s="699"/>
      <c r="P96" s="699"/>
      <c r="Q96" s="700"/>
      <c r="R96" s="700"/>
      <c r="S96" s="700"/>
      <c r="T96" s="700"/>
      <c r="U96" s="700"/>
      <c r="V96" s="700"/>
      <c r="W96" s="700"/>
      <c r="X96" s="700"/>
      <c r="Y96" s="700"/>
      <c r="Z96" s="700"/>
      <c r="AA96" s="700"/>
      <c r="AB96" s="700"/>
      <c r="AC96" s="700"/>
      <c r="AD96" s="700"/>
      <c r="AE96" s="700"/>
      <c r="AF96" s="700"/>
      <c r="AG96" s="700"/>
      <c r="AH96" s="700"/>
      <c r="AI96" s="700"/>
      <c r="AJ96" s="700"/>
      <c r="AK96" s="700"/>
      <c r="AL96" s="700"/>
      <c r="AM96" s="700"/>
      <c r="AN96" s="700"/>
      <c r="AO96" s="700"/>
      <c r="AP96" s="700"/>
      <c r="AQ96" s="700"/>
      <c r="AR96" s="700"/>
      <c r="AS96" s="700"/>
      <c r="AT96" s="700"/>
      <c r="AU96" s="700"/>
      <c r="AV96" s="700"/>
      <c r="AW96" s="700"/>
      <c r="AX96" s="700"/>
      <c r="AY96" s="700"/>
      <c r="AZ96" s="701"/>
      <c r="BA96" s="701"/>
      <c r="BB96" s="701"/>
      <c r="BC96" s="701"/>
      <c r="BD96" s="701"/>
      <c r="BE96" s="616"/>
      <c r="BF96" s="616"/>
      <c r="BG96" s="616"/>
      <c r="BH96" s="616"/>
      <c r="BI96" s="616"/>
      <c r="BJ96" s="616"/>
      <c r="BK96" s="616"/>
      <c r="BL96" s="616"/>
      <c r="BM96" s="616"/>
      <c r="BN96" s="616"/>
      <c r="BO96" s="616"/>
      <c r="BP96" s="616"/>
      <c r="BQ96" s="579">
        <v>90</v>
      </c>
      <c r="BR96" s="660"/>
      <c r="BS96" s="661"/>
      <c r="BT96" s="662"/>
      <c r="BU96" s="662"/>
      <c r="BV96" s="662"/>
      <c r="BW96" s="662"/>
      <c r="BX96" s="662"/>
      <c r="BY96" s="662"/>
      <c r="BZ96" s="662"/>
      <c r="CA96" s="662"/>
      <c r="CB96" s="662"/>
      <c r="CC96" s="662"/>
      <c r="CD96" s="662"/>
      <c r="CE96" s="662"/>
      <c r="CF96" s="662"/>
      <c r="CG96" s="663"/>
      <c r="CH96" s="664"/>
      <c r="CI96" s="665"/>
      <c r="CJ96" s="665"/>
      <c r="CK96" s="665"/>
      <c r="CL96" s="666"/>
      <c r="CM96" s="664"/>
      <c r="CN96" s="665"/>
      <c r="CO96" s="665"/>
      <c r="CP96" s="665"/>
      <c r="CQ96" s="666"/>
      <c r="CR96" s="664"/>
      <c r="CS96" s="665"/>
      <c r="CT96" s="665"/>
      <c r="CU96" s="665"/>
      <c r="CV96" s="666"/>
      <c r="CW96" s="664"/>
      <c r="CX96" s="665"/>
      <c r="CY96" s="665"/>
      <c r="CZ96" s="665"/>
      <c r="DA96" s="666"/>
      <c r="DB96" s="664"/>
      <c r="DC96" s="665"/>
      <c r="DD96" s="665"/>
      <c r="DE96" s="665"/>
      <c r="DF96" s="666"/>
      <c r="DG96" s="664"/>
      <c r="DH96" s="665"/>
      <c r="DI96" s="665"/>
      <c r="DJ96" s="665"/>
      <c r="DK96" s="666"/>
      <c r="DL96" s="664"/>
      <c r="DM96" s="665"/>
      <c r="DN96" s="665"/>
      <c r="DO96" s="665"/>
      <c r="DP96" s="666"/>
      <c r="DQ96" s="664"/>
      <c r="DR96" s="665"/>
      <c r="DS96" s="665"/>
      <c r="DT96" s="665"/>
      <c r="DU96" s="666"/>
      <c r="DV96" s="667"/>
      <c r="DW96" s="668"/>
      <c r="DX96" s="668"/>
      <c r="DY96" s="668"/>
      <c r="DZ96" s="669"/>
      <c r="EA96" s="502"/>
    </row>
    <row r="97" spans="1:131" s="503" customFormat="1" ht="26.25" hidden="1" customHeight="1" x14ac:dyDescent="0.15">
      <c r="A97" s="698"/>
      <c r="B97" s="699"/>
      <c r="C97" s="699"/>
      <c r="D97" s="699"/>
      <c r="E97" s="699"/>
      <c r="F97" s="699"/>
      <c r="G97" s="699"/>
      <c r="H97" s="699"/>
      <c r="I97" s="699"/>
      <c r="J97" s="699"/>
      <c r="K97" s="699"/>
      <c r="L97" s="699"/>
      <c r="M97" s="699"/>
      <c r="N97" s="699"/>
      <c r="O97" s="699"/>
      <c r="P97" s="699"/>
      <c r="Q97" s="700"/>
      <c r="R97" s="700"/>
      <c r="S97" s="700"/>
      <c r="T97" s="700"/>
      <c r="U97" s="700"/>
      <c r="V97" s="700"/>
      <c r="W97" s="700"/>
      <c r="X97" s="700"/>
      <c r="Y97" s="700"/>
      <c r="Z97" s="700"/>
      <c r="AA97" s="700"/>
      <c r="AB97" s="700"/>
      <c r="AC97" s="700"/>
      <c r="AD97" s="700"/>
      <c r="AE97" s="700"/>
      <c r="AF97" s="700"/>
      <c r="AG97" s="700"/>
      <c r="AH97" s="700"/>
      <c r="AI97" s="700"/>
      <c r="AJ97" s="700"/>
      <c r="AK97" s="700"/>
      <c r="AL97" s="700"/>
      <c r="AM97" s="700"/>
      <c r="AN97" s="700"/>
      <c r="AO97" s="700"/>
      <c r="AP97" s="700"/>
      <c r="AQ97" s="700"/>
      <c r="AR97" s="700"/>
      <c r="AS97" s="700"/>
      <c r="AT97" s="700"/>
      <c r="AU97" s="700"/>
      <c r="AV97" s="700"/>
      <c r="AW97" s="700"/>
      <c r="AX97" s="700"/>
      <c r="AY97" s="700"/>
      <c r="AZ97" s="701"/>
      <c r="BA97" s="701"/>
      <c r="BB97" s="701"/>
      <c r="BC97" s="701"/>
      <c r="BD97" s="701"/>
      <c r="BE97" s="616"/>
      <c r="BF97" s="616"/>
      <c r="BG97" s="616"/>
      <c r="BH97" s="616"/>
      <c r="BI97" s="616"/>
      <c r="BJ97" s="616"/>
      <c r="BK97" s="616"/>
      <c r="BL97" s="616"/>
      <c r="BM97" s="616"/>
      <c r="BN97" s="616"/>
      <c r="BO97" s="616"/>
      <c r="BP97" s="616"/>
      <c r="BQ97" s="579">
        <v>91</v>
      </c>
      <c r="BR97" s="660"/>
      <c r="BS97" s="661"/>
      <c r="BT97" s="662"/>
      <c r="BU97" s="662"/>
      <c r="BV97" s="662"/>
      <c r="BW97" s="662"/>
      <c r="BX97" s="662"/>
      <c r="BY97" s="662"/>
      <c r="BZ97" s="662"/>
      <c r="CA97" s="662"/>
      <c r="CB97" s="662"/>
      <c r="CC97" s="662"/>
      <c r="CD97" s="662"/>
      <c r="CE97" s="662"/>
      <c r="CF97" s="662"/>
      <c r="CG97" s="663"/>
      <c r="CH97" s="664"/>
      <c r="CI97" s="665"/>
      <c r="CJ97" s="665"/>
      <c r="CK97" s="665"/>
      <c r="CL97" s="666"/>
      <c r="CM97" s="664"/>
      <c r="CN97" s="665"/>
      <c r="CO97" s="665"/>
      <c r="CP97" s="665"/>
      <c r="CQ97" s="666"/>
      <c r="CR97" s="664"/>
      <c r="CS97" s="665"/>
      <c r="CT97" s="665"/>
      <c r="CU97" s="665"/>
      <c r="CV97" s="666"/>
      <c r="CW97" s="664"/>
      <c r="CX97" s="665"/>
      <c r="CY97" s="665"/>
      <c r="CZ97" s="665"/>
      <c r="DA97" s="666"/>
      <c r="DB97" s="664"/>
      <c r="DC97" s="665"/>
      <c r="DD97" s="665"/>
      <c r="DE97" s="665"/>
      <c r="DF97" s="666"/>
      <c r="DG97" s="664"/>
      <c r="DH97" s="665"/>
      <c r="DI97" s="665"/>
      <c r="DJ97" s="665"/>
      <c r="DK97" s="666"/>
      <c r="DL97" s="664"/>
      <c r="DM97" s="665"/>
      <c r="DN97" s="665"/>
      <c r="DO97" s="665"/>
      <c r="DP97" s="666"/>
      <c r="DQ97" s="664"/>
      <c r="DR97" s="665"/>
      <c r="DS97" s="665"/>
      <c r="DT97" s="665"/>
      <c r="DU97" s="666"/>
      <c r="DV97" s="667"/>
      <c r="DW97" s="668"/>
      <c r="DX97" s="668"/>
      <c r="DY97" s="668"/>
      <c r="DZ97" s="669"/>
      <c r="EA97" s="502"/>
    </row>
    <row r="98" spans="1:131" s="503" customFormat="1" ht="26.25" hidden="1" customHeight="1" x14ac:dyDescent="0.15">
      <c r="A98" s="698"/>
      <c r="B98" s="699"/>
      <c r="C98" s="699"/>
      <c r="D98" s="699"/>
      <c r="E98" s="699"/>
      <c r="F98" s="699"/>
      <c r="G98" s="699"/>
      <c r="H98" s="699"/>
      <c r="I98" s="699"/>
      <c r="J98" s="699"/>
      <c r="K98" s="699"/>
      <c r="L98" s="699"/>
      <c r="M98" s="699"/>
      <c r="N98" s="699"/>
      <c r="O98" s="699"/>
      <c r="P98" s="699"/>
      <c r="Q98" s="700"/>
      <c r="R98" s="700"/>
      <c r="S98" s="700"/>
      <c r="T98" s="700"/>
      <c r="U98" s="700"/>
      <c r="V98" s="700"/>
      <c r="W98" s="700"/>
      <c r="X98" s="700"/>
      <c r="Y98" s="700"/>
      <c r="Z98" s="700"/>
      <c r="AA98" s="700"/>
      <c r="AB98" s="700"/>
      <c r="AC98" s="700"/>
      <c r="AD98" s="700"/>
      <c r="AE98" s="700"/>
      <c r="AF98" s="700"/>
      <c r="AG98" s="700"/>
      <c r="AH98" s="700"/>
      <c r="AI98" s="700"/>
      <c r="AJ98" s="700"/>
      <c r="AK98" s="700"/>
      <c r="AL98" s="700"/>
      <c r="AM98" s="700"/>
      <c r="AN98" s="700"/>
      <c r="AO98" s="700"/>
      <c r="AP98" s="700"/>
      <c r="AQ98" s="700"/>
      <c r="AR98" s="700"/>
      <c r="AS98" s="700"/>
      <c r="AT98" s="700"/>
      <c r="AU98" s="700"/>
      <c r="AV98" s="700"/>
      <c r="AW98" s="700"/>
      <c r="AX98" s="700"/>
      <c r="AY98" s="700"/>
      <c r="AZ98" s="701"/>
      <c r="BA98" s="701"/>
      <c r="BB98" s="701"/>
      <c r="BC98" s="701"/>
      <c r="BD98" s="701"/>
      <c r="BE98" s="616"/>
      <c r="BF98" s="616"/>
      <c r="BG98" s="616"/>
      <c r="BH98" s="616"/>
      <c r="BI98" s="616"/>
      <c r="BJ98" s="616"/>
      <c r="BK98" s="616"/>
      <c r="BL98" s="616"/>
      <c r="BM98" s="616"/>
      <c r="BN98" s="616"/>
      <c r="BO98" s="616"/>
      <c r="BP98" s="616"/>
      <c r="BQ98" s="579">
        <v>92</v>
      </c>
      <c r="BR98" s="660"/>
      <c r="BS98" s="661"/>
      <c r="BT98" s="662"/>
      <c r="BU98" s="662"/>
      <c r="BV98" s="662"/>
      <c r="BW98" s="662"/>
      <c r="BX98" s="662"/>
      <c r="BY98" s="662"/>
      <c r="BZ98" s="662"/>
      <c r="CA98" s="662"/>
      <c r="CB98" s="662"/>
      <c r="CC98" s="662"/>
      <c r="CD98" s="662"/>
      <c r="CE98" s="662"/>
      <c r="CF98" s="662"/>
      <c r="CG98" s="663"/>
      <c r="CH98" s="664"/>
      <c r="CI98" s="665"/>
      <c r="CJ98" s="665"/>
      <c r="CK98" s="665"/>
      <c r="CL98" s="666"/>
      <c r="CM98" s="664"/>
      <c r="CN98" s="665"/>
      <c r="CO98" s="665"/>
      <c r="CP98" s="665"/>
      <c r="CQ98" s="666"/>
      <c r="CR98" s="664"/>
      <c r="CS98" s="665"/>
      <c r="CT98" s="665"/>
      <c r="CU98" s="665"/>
      <c r="CV98" s="666"/>
      <c r="CW98" s="664"/>
      <c r="CX98" s="665"/>
      <c r="CY98" s="665"/>
      <c r="CZ98" s="665"/>
      <c r="DA98" s="666"/>
      <c r="DB98" s="664"/>
      <c r="DC98" s="665"/>
      <c r="DD98" s="665"/>
      <c r="DE98" s="665"/>
      <c r="DF98" s="666"/>
      <c r="DG98" s="664"/>
      <c r="DH98" s="665"/>
      <c r="DI98" s="665"/>
      <c r="DJ98" s="665"/>
      <c r="DK98" s="666"/>
      <c r="DL98" s="664"/>
      <c r="DM98" s="665"/>
      <c r="DN98" s="665"/>
      <c r="DO98" s="665"/>
      <c r="DP98" s="666"/>
      <c r="DQ98" s="664"/>
      <c r="DR98" s="665"/>
      <c r="DS98" s="665"/>
      <c r="DT98" s="665"/>
      <c r="DU98" s="666"/>
      <c r="DV98" s="667"/>
      <c r="DW98" s="668"/>
      <c r="DX98" s="668"/>
      <c r="DY98" s="668"/>
      <c r="DZ98" s="669"/>
      <c r="EA98" s="502"/>
    </row>
    <row r="99" spans="1:131" s="503" customFormat="1" ht="26.25" hidden="1" customHeight="1" x14ac:dyDescent="0.15">
      <c r="A99" s="698"/>
      <c r="B99" s="699"/>
      <c r="C99" s="699"/>
      <c r="D99" s="699"/>
      <c r="E99" s="699"/>
      <c r="F99" s="699"/>
      <c r="G99" s="699"/>
      <c r="H99" s="699"/>
      <c r="I99" s="699"/>
      <c r="J99" s="699"/>
      <c r="K99" s="699"/>
      <c r="L99" s="699"/>
      <c r="M99" s="699"/>
      <c r="N99" s="699"/>
      <c r="O99" s="699"/>
      <c r="P99" s="699"/>
      <c r="Q99" s="700"/>
      <c r="R99" s="700"/>
      <c r="S99" s="700"/>
      <c r="T99" s="700"/>
      <c r="U99" s="700"/>
      <c r="V99" s="700"/>
      <c r="W99" s="700"/>
      <c r="X99" s="700"/>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0"/>
      <c r="AY99" s="700"/>
      <c r="AZ99" s="701"/>
      <c r="BA99" s="701"/>
      <c r="BB99" s="701"/>
      <c r="BC99" s="701"/>
      <c r="BD99" s="701"/>
      <c r="BE99" s="616"/>
      <c r="BF99" s="616"/>
      <c r="BG99" s="616"/>
      <c r="BH99" s="616"/>
      <c r="BI99" s="616"/>
      <c r="BJ99" s="616"/>
      <c r="BK99" s="616"/>
      <c r="BL99" s="616"/>
      <c r="BM99" s="616"/>
      <c r="BN99" s="616"/>
      <c r="BO99" s="616"/>
      <c r="BP99" s="616"/>
      <c r="BQ99" s="579">
        <v>93</v>
      </c>
      <c r="BR99" s="660"/>
      <c r="BS99" s="661"/>
      <c r="BT99" s="662"/>
      <c r="BU99" s="662"/>
      <c r="BV99" s="662"/>
      <c r="BW99" s="662"/>
      <c r="BX99" s="662"/>
      <c r="BY99" s="662"/>
      <c r="BZ99" s="662"/>
      <c r="CA99" s="662"/>
      <c r="CB99" s="662"/>
      <c r="CC99" s="662"/>
      <c r="CD99" s="662"/>
      <c r="CE99" s="662"/>
      <c r="CF99" s="662"/>
      <c r="CG99" s="663"/>
      <c r="CH99" s="664"/>
      <c r="CI99" s="665"/>
      <c r="CJ99" s="665"/>
      <c r="CK99" s="665"/>
      <c r="CL99" s="666"/>
      <c r="CM99" s="664"/>
      <c r="CN99" s="665"/>
      <c r="CO99" s="665"/>
      <c r="CP99" s="665"/>
      <c r="CQ99" s="666"/>
      <c r="CR99" s="664"/>
      <c r="CS99" s="665"/>
      <c r="CT99" s="665"/>
      <c r="CU99" s="665"/>
      <c r="CV99" s="666"/>
      <c r="CW99" s="664"/>
      <c r="CX99" s="665"/>
      <c r="CY99" s="665"/>
      <c r="CZ99" s="665"/>
      <c r="DA99" s="666"/>
      <c r="DB99" s="664"/>
      <c r="DC99" s="665"/>
      <c r="DD99" s="665"/>
      <c r="DE99" s="665"/>
      <c r="DF99" s="666"/>
      <c r="DG99" s="664"/>
      <c r="DH99" s="665"/>
      <c r="DI99" s="665"/>
      <c r="DJ99" s="665"/>
      <c r="DK99" s="666"/>
      <c r="DL99" s="664"/>
      <c r="DM99" s="665"/>
      <c r="DN99" s="665"/>
      <c r="DO99" s="665"/>
      <c r="DP99" s="666"/>
      <c r="DQ99" s="664"/>
      <c r="DR99" s="665"/>
      <c r="DS99" s="665"/>
      <c r="DT99" s="665"/>
      <c r="DU99" s="666"/>
      <c r="DV99" s="667"/>
      <c r="DW99" s="668"/>
      <c r="DX99" s="668"/>
      <c r="DY99" s="668"/>
      <c r="DZ99" s="669"/>
      <c r="EA99" s="502"/>
    </row>
    <row r="100" spans="1:131" s="503" customFormat="1" ht="26.25" hidden="1" customHeight="1" x14ac:dyDescent="0.15">
      <c r="A100" s="698"/>
      <c r="B100" s="699"/>
      <c r="C100" s="699"/>
      <c r="D100" s="699"/>
      <c r="E100" s="699"/>
      <c r="F100" s="699"/>
      <c r="G100" s="699"/>
      <c r="H100" s="699"/>
      <c r="I100" s="699"/>
      <c r="J100" s="699"/>
      <c r="K100" s="699"/>
      <c r="L100" s="699"/>
      <c r="M100" s="699"/>
      <c r="N100" s="699"/>
      <c r="O100" s="699"/>
      <c r="P100" s="699"/>
      <c r="Q100" s="700"/>
      <c r="R100" s="700"/>
      <c r="S100" s="700"/>
      <c r="T100" s="700"/>
      <c r="U100" s="700"/>
      <c r="V100" s="700"/>
      <c r="W100" s="700"/>
      <c r="X100" s="700"/>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0"/>
      <c r="AY100" s="700"/>
      <c r="AZ100" s="701"/>
      <c r="BA100" s="701"/>
      <c r="BB100" s="701"/>
      <c r="BC100" s="701"/>
      <c r="BD100" s="701"/>
      <c r="BE100" s="616"/>
      <c r="BF100" s="616"/>
      <c r="BG100" s="616"/>
      <c r="BH100" s="616"/>
      <c r="BI100" s="616"/>
      <c r="BJ100" s="616"/>
      <c r="BK100" s="616"/>
      <c r="BL100" s="616"/>
      <c r="BM100" s="616"/>
      <c r="BN100" s="616"/>
      <c r="BO100" s="616"/>
      <c r="BP100" s="616"/>
      <c r="BQ100" s="579">
        <v>94</v>
      </c>
      <c r="BR100" s="660"/>
      <c r="BS100" s="661"/>
      <c r="BT100" s="662"/>
      <c r="BU100" s="662"/>
      <c r="BV100" s="662"/>
      <c r="BW100" s="662"/>
      <c r="BX100" s="662"/>
      <c r="BY100" s="662"/>
      <c r="BZ100" s="662"/>
      <c r="CA100" s="662"/>
      <c r="CB100" s="662"/>
      <c r="CC100" s="662"/>
      <c r="CD100" s="662"/>
      <c r="CE100" s="662"/>
      <c r="CF100" s="662"/>
      <c r="CG100" s="663"/>
      <c r="CH100" s="664"/>
      <c r="CI100" s="665"/>
      <c r="CJ100" s="665"/>
      <c r="CK100" s="665"/>
      <c r="CL100" s="666"/>
      <c r="CM100" s="664"/>
      <c r="CN100" s="665"/>
      <c r="CO100" s="665"/>
      <c r="CP100" s="665"/>
      <c r="CQ100" s="666"/>
      <c r="CR100" s="664"/>
      <c r="CS100" s="665"/>
      <c r="CT100" s="665"/>
      <c r="CU100" s="665"/>
      <c r="CV100" s="666"/>
      <c r="CW100" s="664"/>
      <c r="CX100" s="665"/>
      <c r="CY100" s="665"/>
      <c r="CZ100" s="665"/>
      <c r="DA100" s="666"/>
      <c r="DB100" s="664"/>
      <c r="DC100" s="665"/>
      <c r="DD100" s="665"/>
      <c r="DE100" s="665"/>
      <c r="DF100" s="666"/>
      <c r="DG100" s="664"/>
      <c r="DH100" s="665"/>
      <c r="DI100" s="665"/>
      <c r="DJ100" s="665"/>
      <c r="DK100" s="666"/>
      <c r="DL100" s="664"/>
      <c r="DM100" s="665"/>
      <c r="DN100" s="665"/>
      <c r="DO100" s="665"/>
      <c r="DP100" s="666"/>
      <c r="DQ100" s="664"/>
      <c r="DR100" s="665"/>
      <c r="DS100" s="665"/>
      <c r="DT100" s="665"/>
      <c r="DU100" s="666"/>
      <c r="DV100" s="667"/>
      <c r="DW100" s="668"/>
      <c r="DX100" s="668"/>
      <c r="DY100" s="668"/>
      <c r="DZ100" s="669"/>
      <c r="EA100" s="502"/>
    </row>
    <row r="101" spans="1:131" s="503" customFormat="1" ht="26.25" hidden="1" customHeight="1" x14ac:dyDescent="0.15">
      <c r="A101" s="698"/>
      <c r="B101" s="699"/>
      <c r="C101" s="699"/>
      <c r="D101" s="699"/>
      <c r="E101" s="699"/>
      <c r="F101" s="699"/>
      <c r="G101" s="699"/>
      <c r="H101" s="699"/>
      <c r="I101" s="699"/>
      <c r="J101" s="699"/>
      <c r="K101" s="699"/>
      <c r="L101" s="699"/>
      <c r="M101" s="699"/>
      <c r="N101" s="699"/>
      <c r="O101" s="699"/>
      <c r="P101" s="699"/>
      <c r="Q101" s="700"/>
      <c r="R101" s="700"/>
      <c r="S101" s="700"/>
      <c r="T101" s="700"/>
      <c r="U101" s="700"/>
      <c r="V101" s="700"/>
      <c r="W101" s="700"/>
      <c r="X101" s="700"/>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0"/>
      <c r="AY101" s="700"/>
      <c r="AZ101" s="701"/>
      <c r="BA101" s="701"/>
      <c r="BB101" s="701"/>
      <c r="BC101" s="701"/>
      <c r="BD101" s="701"/>
      <c r="BE101" s="616"/>
      <c r="BF101" s="616"/>
      <c r="BG101" s="616"/>
      <c r="BH101" s="616"/>
      <c r="BI101" s="616"/>
      <c r="BJ101" s="616"/>
      <c r="BK101" s="616"/>
      <c r="BL101" s="616"/>
      <c r="BM101" s="616"/>
      <c r="BN101" s="616"/>
      <c r="BO101" s="616"/>
      <c r="BP101" s="616"/>
      <c r="BQ101" s="579">
        <v>95</v>
      </c>
      <c r="BR101" s="660"/>
      <c r="BS101" s="661"/>
      <c r="BT101" s="662"/>
      <c r="BU101" s="662"/>
      <c r="BV101" s="662"/>
      <c r="BW101" s="662"/>
      <c r="BX101" s="662"/>
      <c r="BY101" s="662"/>
      <c r="BZ101" s="662"/>
      <c r="CA101" s="662"/>
      <c r="CB101" s="662"/>
      <c r="CC101" s="662"/>
      <c r="CD101" s="662"/>
      <c r="CE101" s="662"/>
      <c r="CF101" s="662"/>
      <c r="CG101" s="663"/>
      <c r="CH101" s="664"/>
      <c r="CI101" s="665"/>
      <c r="CJ101" s="665"/>
      <c r="CK101" s="665"/>
      <c r="CL101" s="666"/>
      <c r="CM101" s="664"/>
      <c r="CN101" s="665"/>
      <c r="CO101" s="665"/>
      <c r="CP101" s="665"/>
      <c r="CQ101" s="666"/>
      <c r="CR101" s="664"/>
      <c r="CS101" s="665"/>
      <c r="CT101" s="665"/>
      <c r="CU101" s="665"/>
      <c r="CV101" s="666"/>
      <c r="CW101" s="664"/>
      <c r="CX101" s="665"/>
      <c r="CY101" s="665"/>
      <c r="CZ101" s="665"/>
      <c r="DA101" s="666"/>
      <c r="DB101" s="664"/>
      <c r="DC101" s="665"/>
      <c r="DD101" s="665"/>
      <c r="DE101" s="665"/>
      <c r="DF101" s="666"/>
      <c r="DG101" s="664"/>
      <c r="DH101" s="665"/>
      <c r="DI101" s="665"/>
      <c r="DJ101" s="665"/>
      <c r="DK101" s="666"/>
      <c r="DL101" s="664"/>
      <c r="DM101" s="665"/>
      <c r="DN101" s="665"/>
      <c r="DO101" s="665"/>
      <c r="DP101" s="666"/>
      <c r="DQ101" s="664"/>
      <c r="DR101" s="665"/>
      <c r="DS101" s="665"/>
      <c r="DT101" s="665"/>
      <c r="DU101" s="666"/>
      <c r="DV101" s="667"/>
      <c r="DW101" s="668"/>
      <c r="DX101" s="668"/>
      <c r="DY101" s="668"/>
      <c r="DZ101" s="669"/>
      <c r="EA101" s="502"/>
    </row>
    <row r="102" spans="1:131" s="503" customFormat="1" ht="26.25" customHeight="1" thickBot="1" x14ac:dyDescent="0.2">
      <c r="A102" s="698"/>
      <c r="B102" s="699"/>
      <c r="C102" s="699"/>
      <c r="D102" s="699"/>
      <c r="E102" s="699"/>
      <c r="F102" s="699"/>
      <c r="G102" s="699"/>
      <c r="H102" s="699"/>
      <c r="I102" s="699"/>
      <c r="J102" s="699"/>
      <c r="K102" s="699"/>
      <c r="L102" s="699"/>
      <c r="M102" s="699"/>
      <c r="N102" s="699"/>
      <c r="O102" s="699"/>
      <c r="P102" s="699"/>
      <c r="Q102" s="700"/>
      <c r="R102" s="700"/>
      <c r="S102" s="700"/>
      <c r="T102" s="700"/>
      <c r="U102" s="700"/>
      <c r="V102" s="700"/>
      <c r="W102" s="700"/>
      <c r="X102" s="700"/>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0"/>
      <c r="AY102" s="700"/>
      <c r="AZ102" s="701"/>
      <c r="BA102" s="701"/>
      <c r="BB102" s="701"/>
      <c r="BC102" s="701"/>
      <c r="BD102" s="701"/>
      <c r="BE102" s="616"/>
      <c r="BF102" s="616"/>
      <c r="BG102" s="616"/>
      <c r="BH102" s="616"/>
      <c r="BI102" s="616"/>
      <c r="BJ102" s="616"/>
      <c r="BK102" s="616"/>
      <c r="BL102" s="616"/>
      <c r="BM102" s="616"/>
      <c r="BN102" s="616"/>
      <c r="BO102" s="616"/>
      <c r="BP102" s="616"/>
      <c r="BQ102" s="599" t="s">
        <v>327</v>
      </c>
      <c r="BR102" s="600" t="s">
        <v>366</v>
      </c>
      <c r="BS102" s="601"/>
      <c r="BT102" s="601"/>
      <c r="BU102" s="601"/>
      <c r="BV102" s="601"/>
      <c r="BW102" s="601"/>
      <c r="BX102" s="601"/>
      <c r="BY102" s="601"/>
      <c r="BZ102" s="601"/>
      <c r="CA102" s="601"/>
      <c r="CB102" s="601"/>
      <c r="CC102" s="601"/>
      <c r="CD102" s="601"/>
      <c r="CE102" s="601"/>
      <c r="CF102" s="601"/>
      <c r="CG102" s="602"/>
      <c r="CH102" s="702"/>
      <c r="CI102" s="703"/>
      <c r="CJ102" s="703"/>
      <c r="CK102" s="703"/>
      <c r="CL102" s="704"/>
      <c r="CM102" s="702"/>
      <c r="CN102" s="703"/>
      <c r="CO102" s="703"/>
      <c r="CP102" s="703"/>
      <c r="CQ102" s="704"/>
      <c r="CR102" s="705">
        <v>10</v>
      </c>
      <c r="CS102" s="656"/>
      <c r="CT102" s="656"/>
      <c r="CU102" s="656"/>
      <c r="CV102" s="706"/>
      <c r="CW102" s="705"/>
      <c r="CX102" s="656"/>
      <c r="CY102" s="656"/>
      <c r="CZ102" s="656"/>
      <c r="DA102" s="706"/>
      <c r="DB102" s="705"/>
      <c r="DC102" s="656"/>
      <c r="DD102" s="656"/>
      <c r="DE102" s="656"/>
      <c r="DF102" s="706"/>
      <c r="DG102" s="705"/>
      <c r="DH102" s="656"/>
      <c r="DI102" s="656"/>
      <c r="DJ102" s="656"/>
      <c r="DK102" s="706"/>
      <c r="DL102" s="705"/>
      <c r="DM102" s="656"/>
      <c r="DN102" s="656"/>
      <c r="DO102" s="656"/>
      <c r="DP102" s="706"/>
      <c r="DQ102" s="705"/>
      <c r="DR102" s="656"/>
      <c r="DS102" s="656"/>
      <c r="DT102" s="656"/>
      <c r="DU102" s="706"/>
      <c r="DV102" s="707"/>
      <c r="DW102" s="708"/>
      <c r="DX102" s="708"/>
      <c r="DY102" s="708"/>
      <c r="DZ102" s="709"/>
      <c r="EA102" s="502"/>
    </row>
    <row r="103" spans="1:131" s="503" customFormat="1" ht="26.25" customHeight="1" x14ac:dyDescent="0.15">
      <c r="A103" s="698"/>
      <c r="B103" s="699"/>
      <c r="C103" s="699"/>
      <c r="D103" s="699"/>
      <c r="E103" s="699"/>
      <c r="F103" s="699"/>
      <c r="G103" s="699"/>
      <c r="H103" s="699"/>
      <c r="I103" s="699"/>
      <c r="J103" s="699"/>
      <c r="K103" s="699"/>
      <c r="L103" s="699"/>
      <c r="M103" s="699"/>
      <c r="N103" s="699"/>
      <c r="O103" s="699"/>
      <c r="P103" s="699"/>
      <c r="Q103" s="700"/>
      <c r="R103" s="700"/>
      <c r="S103" s="700"/>
      <c r="T103" s="700"/>
      <c r="U103" s="700"/>
      <c r="V103" s="700"/>
      <c r="W103" s="700"/>
      <c r="X103" s="700"/>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0"/>
      <c r="AY103" s="700"/>
      <c r="AZ103" s="701"/>
      <c r="BA103" s="701"/>
      <c r="BB103" s="701"/>
      <c r="BC103" s="701"/>
      <c r="BD103" s="701"/>
      <c r="BE103" s="616"/>
      <c r="BF103" s="616"/>
      <c r="BG103" s="616"/>
      <c r="BH103" s="616"/>
      <c r="BI103" s="616"/>
      <c r="BJ103" s="616"/>
      <c r="BK103" s="616"/>
      <c r="BL103" s="616"/>
      <c r="BM103" s="616"/>
      <c r="BN103" s="616"/>
      <c r="BO103" s="616"/>
      <c r="BP103" s="616"/>
      <c r="BQ103" s="710" t="s">
        <v>367</v>
      </c>
      <c r="BR103" s="710"/>
      <c r="BS103" s="710"/>
      <c r="BT103" s="710"/>
      <c r="BU103" s="710"/>
      <c r="BV103" s="710"/>
      <c r="BW103" s="710"/>
      <c r="BX103" s="710"/>
      <c r="BY103" s="710"/>
      <c r="BZ103" s="710"/>
      <c r="CA103" s="710"/>
      <c r="CB103" s="710"/>
      <c r="CC103" s="710"/>
      <c r="CD103" s="710"/>
      <c r="CE103" s="710"/>
      <c r="CF103" s="710"/>
      <c r="CG103" s="710"/>
      <c r="CH103" s="710"/>
      <c r="CI103" s="710"/>
      <c r="CJ103" s="710"/>
      <c r="CK103" s="710"/>
      <c r="CL103" s="710"/>
      <c r="CM103" s="710"/>
      <c r="CN103" s="710"/>
      <c r="CO103" s="710"/>
      <c r="CP103" s="710"/>
      <c r="CQ103" s="710"/>
      <c r="CR103" s="710"/>
      <c r="CS103" s="710"/>
      <c r="CT103" s="710"/>
      <c r="CU103" s="710"/>
      <c r="CV103" s="710"/>
      <c r="CW103" s="710"/>
      <c r="CX103" s="710"/>
      <c r="CY103" s="710"/>
      <c r="CZ103" s="710"/>
      <c r="DA103" s="710"/>
      <c r="DB103" s="710"/>
      <c r="DC103" s="710"/>
      <c r="DD103" s="710"/>
      <c r="DE103" s="710"/>
      <c r="DF103" s="710"/>
      <c r="DG103" s="710"/>
      <c r="DH103" s="710"/>
      <c r="DI103" s="710"/>
      <c r="DJ103" s="710"/>
      <c r="DK103" s="710"/>
      <c r="DL103" s="710"/>
      <c r="DM103" s="710"/>
      <c r="DN103" s="710"/>
      <c r="DO103" s="710"/>
      <c r="DP103" s="710"/>
      <c r="DQ103" s="710"/>
      <c r="DR103" s="710"/>
      <c r="DS103" s="710"/>
      <c r="DT103" s="710"/>
      <c r="DU103" s="710"/>
      <c r="DV103" s="710"/>
      <c r="DW103" s="710"/>
      <c r="DX103" s="710"/>
      <c r="DY103" s="710"/>
      <c r="DZ103" s="710"/>
      <c r="EA103" s="502"/>
    </row>
    <row r="104" spans="1:131" s="503" customFormat="1" ht="26.25" customHeight="1" x14ac:dyDescent="0.15">
      <c r="A104" s="698"/>
      <c r="B104" s="699"/>
      <c r="C104" s="699"/>
      <c r="D104" s="699"/>
      <c r="E104" s="699"/>
      <c r="F104" s="699"/>
      <c r="G104" s="699"/>
      <c r="H104" s="699"/>
      <c r="I104" s="699"/>
      <c r="J104" s="699"/>
      <c r="K104" s="699"/>
      <c r="L104" s="699"/>
      <c r="M104" s="699"/>
      <c r="N104" s="699"/>
      <c r="O104" s="699"/>
      <c r="P104" s="699"/>
      <c r="Q104" s="700"/>
      <c r="R104" s="700"/>
      <c r="S104" s="700"/>
      <c r="T104" s="700"/>
      <c r="U104" s="700"/>
      <c r="V104" s="700"/>
      <c r="W104" s="700"/>
      <c r="X104" s="700"/>
      <c r="Y104" s="700"/>
      <c r="Z104" s="700"/>
      <c r="AA104" s="700"/>
      <c r="AB104" s="700"/>
      <c r="AC104" s="700"/>
      <c r="AD104" s="700"/>
      <c r="AE104" s="700"/>
      <c r="AF104" s="700"/>
      <c r="AG104" s="700"/>
      <c r="AH104" s="700"/>
      <c r="AI104" s="700"/>
      <c r="AJ104" s="700"/>
      <c r="AK104" s="700"/>
      <c r="AL104" s="700"/>
      <c r="AM104" s="700"/>
      <c r="AN104" s="700"/>
      <c r="AO104" s="700"/>
      <c r="AP104" s="700"/>
      <c r="AQ104" s="700"/>
      <c r="AR104" s="700"/>
      <c r="AS104" s="700"/>
      <c r="AT104" s="700"/>
      <c r="AU104" s="700"/>
      <c r="AV104" s="700"/>
      <c r="AW104" s="700"/>
      <c r="AX104" s="700"/>
      <c r="AY104" s="700"/>
      <c r="AZ104" s="701"/>
      <c r="BA104" s="701"/>
      <c r="BB104" s="701"/>
      <c r="BC104" s="701"/>
      <c r="BD104" s="701"/>
      <c r="BE104" s="616"/>
      <c r="BF104" s="616"/>
      <c r="BG104" s="616"/>
      <c r="BH104" s="616"/>
      <c r="BI104" s="616"/>
      <c r="BJ104" s="616"/>
      <c r="BK104" s="616"/>
      <c r="BL104" s="616"/>
      <c r="BM104" s="616"/>
      <c r="BN104" s="616"/>
      <c r="BO104" s="616"/>
      <c r="BP104" s="616"/>
      <c r="BQ104" s="711" t="s">
        <v>368</v>
      </c>
      <c r="BR104" s="711"/>
      <c r="BS104" s="711"/>
      <c r="BT104" s="711"/>
      <c r="BU104" s="711"/>
      <c r="BV104" s="711"/>
      <c r="BW104" s="711"/>
      <c r="BX104" s="711"/>
      <c r="BY104" s="711"/>
      <c r="BZ104" s="711"/>
      <c r="CA104" s="711"/>
      <c r="CB104" s="711"/>
      <c r="CC104" s="711"/>
      <c r="CD104" s="711"/>
      <c r="CE104" s="711"/>
      <c r="CF104" s="711"/>
      <c r="CG104" s="711"/>
      <c r="CH104" s="711"/>
      <c r="CI104" s="711"/>
      <c r="CJ104" s="711"/>
      <c r="CK104" s="711"/>
      <c r="CL104" s="711"/>
      <c r="CM104" s="711"/>
      <c r="CN104" s="711"/>
      <c r="CO104" s="711"/>
      <c r="CP104" s="711"/>
      <c r="CQ104" s="711"/>
      <c r="CR104" s="711"/>
      <c r="CS104" s="711"/>
      <c r="CT104" s="711"/>
      <c r="CU104" s="711"/>
      <c r="CV104" s="711"/>
      <c r="CW104" s="711"/>
      <c r="CX104" s="711"/>
      <c r="CY104" s="711"/>
      <c r="CZ104" s="711"/>
      <c r="DA104" s="711"/>
      <c r="DB104" s="711"/>
      <c r="DC104" s="711"/>
      <c r="DD104" s="711"/>
      <c r="DE104" s="711"/>
      <c r="DF104" s="711"/>
      <c r="DG104" s="711"/>
      <c r="DH104" s="711"/>
      <c r="DI104" s="711"/>
      <c r="DJ104" s="711"/>
      <c r="DK104" s="711"/>
      <c r="DL104" s="711"/>
      <c r="DM104" s="711"/>
      <c r="DN104" s="711"/>
      <c r="DO104" s="711"/>
      <c r="DP104" s="711"/>
      <c r="DQ104" s="711"/>
      <c r="DR104" s="711"/>
      <c r="DS104" s="711"/>
      <c r="DT104" s="711"/>
      <c r="DU104" s="711"/>
      <c r="DV104" s="711"/>
      <c r="DW104" s="711"/>
      <c r="DX104" s="711"/>
      <c r="DY104" s="711"/>
      <c r="DZ104" s="711"/>
      <c r="EA104" s="502"/>
    </row>
    <row r="105" spans="1:131" s="503" customFormat="1" ht="11.25" customHeight="1" x14ac:dyDescent="0.15">
      <c r="A105" s="616"/>
      <c r="B105" s="616"/>
      <c r="C105" s="616"/>
      <c r="D105" s="616"/>
      <c r="E105" s="616"/>
      <c r="F105" s="616"/>
      <c r="G105" s="616"/>
      <c r="H105" s="616"/>
      <c r="I105" s="616"/>
      <c r="J105" s="616"/>
      <c r="K105" s="616"/>
      <c r="L105" s="616"/>
      <c r="M105" s="616"/>
      <c r="N105" s="616"/>
      <c r="O105" s="616"/>
      <c r="P105" s="616"/>
      <c r="Q105" s="616"/>
      <c r="R105" s="616"/>
      <c r="S105" s="616"/>
      <c r="T105" s="616"/>
      <c r="U105" s="616"/>
      <c r="V105" s="616"/>
      <c r="W105" s="616"/>
      <c r="X105" s="616"/>
      <c r="Y105" s="616"/>
      <c r="Z105" s="616"/>
      <c r="AA105" s="616"/>
      <c r="AB105" s="616"/>
      <c r="AC105" s="616"/>
      <c r="AD105" s="616"/>
      <c r="AE105" s="616"/>
      <c r="AF105" s="616"/>
      <c r="AG105" s="616"/>
      <c r="AH105" s="616"/>
      <c r="AI105" s="616"/>
      <c r="AJ105" s="616"/>
      <c r="AK105" s="616"/>
      <c r="AL105" s="616"/>
      <c r="AM105" s="616"/>
      <c r="AN105" s="616"/>
      <c r="AO105" s="616"/>
      <c r="AP105" s="616"/>
      <c r="AQ105" s="616"/>
      <c r="AR105" s="616"/>
      <c r="AS105" s="616"/>
      <c r="AT105" s="616"/>
      <c r="AU105" s="616"/>
      <c r="AV105" s="616"/>
      <c r="AW105" s="616"/>
      <c r="AX105" s="616"/>
      <c r="AY105" s="616"/>
      <c r="AZ105" s="616"/>
      <c r="BA105" s="616"/>
      <c r="BB105" s="616"/>
      <c r="BC105" s="616"/>
      <c r="BD105" s="616"/>
      <c r="BE105" s="616"/>
      <c r="BF105" s="616"/>
      <c r="BG105" s="616"/>
      <c r="BH105" s="616"/>
      <c r="BI105" s="616"/>
      <c r="BJ105" s="616"/>
      <c r="BK105" s="616"/>
      <c r="BL105" s="616"/>
      <c r="BM105" s="616"/>
      <c r="BN105" s="616"/>
      <c r="BO105" s="616"/>
      <c r="BP105" s="616"/>
      <c r="BQ105" s="689"/>
      <c r="BR105" s="689"/>
      <c r="BS105" s="689"/>
      <c r="BT105" s="689"/>
      <c r="BU105" s="689"/>
      <c r="BV105" s="689"/>
      <c r="BW105" s="689"/>
      <c r="BX105" s="689"/>
      <c r="BY105" s="689"/>
      <c r="BZ105" s="689"/>
      <c r="CA105" s="689"/>
      <c r="CB105" s="689"/>
      <c r="CC105" s="689"/>
      <c r="CD105" s="689"/>
      <c r="CE105" s="689"/>
      <c r="CF105" s="689"/>
      <c r="CG105" s="689"/>
      <c r="CH105" s="689"/>
      <c r="CI105" s="689"/>
      <c r="CJ105" s="689"/>
      <c r="CK105" s="689"/>
      <c r="CL105" s="689"/>
      <c r="CM105" s="689"/>
      <c r="CN105" s="689"/>
      <c r="CO105" s="689"/>
      <c r="CP105" s="689"/>
      <c r="CQ105" s="689"/>
      <c r="CR105" s="689"/>
      <c r="CS105" s="689"/>
      <c r="CT105" s="689"/>
      <c r="CU105" s="689"/>
      <c r="CV105" s="689"/>
      <c r="CW105" s="689"/>
      <c r="CX105" s="689"/>
      <c r="CY105" s="689"/>
      <c r="CZ105" s="689"/>
      <c r="DA105" s="689"/>
      <c r="DB105" s="689"/>
      <c r="DC105" s="689"/>
      <c r="DD105" s="689"/>
      <c r="DE105" s="689"/>
      <c r="DF105" s="689"/>
      <c r="DG105" s="689"/>
      <c r="DH105" s="689"/>
      <c r="DI105" s="689"/>
      <c r="DJ105" s="689"/>
      <c r="DK105" s="689"/>
      <c r="DL105" s="689"/>
      <c r="DM105" s="689"/>
      <c r="DN105" s="689"/>
      <c r="DO105" s="689"/>
      <c r="DP105" s="689"/>
      <c r="DQ105" s="689"/>
      <c r="DR105" s="689"/>
      <c r="DS105" s="689"/>
      <c r="DT105" s="689"/>
      <c r="DU105" s="689"/>
      <c r="DV105" s="689"/>
      <c r="DW105" s="689"/>
      <c r="DX105" s="689"/>
      <c r="DY105" s="689"/>
      <c r="DZ105" s="689"/>
      <c r="EA105" s="502"/>
    </row>
    <row r="106" spans="1:131" s="503" customFormat="1" ht="11.25" customHeight="1" x14ac:dyDescent="0.15">
      <c r="A106" s="712"/>
      <c r="B106" s="712"/>
      <c r="C106" s="712"/>
      <c r="D106" s="712"/>
      <c r="E106" s="712"/>
      <c r="F106" s="712"/>
      <c r="G106" s="712"/>
      <c r="H106" s="712"/>
      <c r="I106" s="712"/>
      <c r="J106" s="712"/>
      <c r="K106" s="712"/>
      <c r="L106" s="712"/>
      <c r="M106" s="712"/>
      <c r="N106" s="712"/>
      <c r="O106" s="712"/>
      <c r="P106" s="712"/>
      <c r="Q106" s="712"/>
      <c r="R106" s="712"/>
      <c r="S106" s="712"/>
      <c r="T106" s="712"/>
      <c r="U106" s="712"/>
      <c r="V106" s="712"/>
      <c r="W106" s="712"/>
      <c r="X106" s="712"/>
      <c r="Y106" s="712"/>
      <c r="Z106" s="712"/>
      <c r="AA106" s="712"/>
      <c r="AB106" s="712"/>
      <c r="AC106" s="712"/>
      <c r="AD106" s="712"/>
      <c r="AE106" s="712"/>
      <c r="AF106" s="712"/>
      <c r="AG106" s="712"/>
      <c r="AH106" s="712"/>
      <c r="AI106" s="712"/>
      <c r="AJ106" s="712"/>
      <c r="AK106" s="712"/>
      <c r="AL106" s="712"/>
      <c r="AM106" s="712"/>
      <c r="AN106" s="712"/>
      <c r="AO106" s="712"/>
      <c r="AP106" s="712"/>
      <c r="AQ106" s="712"/>
      <c r="AR106" s="712"/>
      <c r="AS106" s="712"/>
      <c r="AT106" s="712"/>
      <c r="AU106" s="712"/>
      <c r="AV106" s="712"/>
      <c r="AW106" s="712"/>
      <c r="AX106" s="712"/>
      <c r="AY106" s="712"/>
      <c r="AZ106" s="712"/>
      <c r="BA106" s="712"/>
      <c r="BB106" s="712"/>
      <c r="BC106" s="712"/>
      <c r="BD106" s="712"/>
      <c r="BE106" s="712"/>
      <c r="BF106" s="712"/>
      <c r="BG106" s="712"/>
      <c r="BH106" s="712"/>
      <c r="BI106" s="712"/>
      <c r="BJ106" s="712"/>
      <c r="BK106" s="712"/>
      <c r="BL106" s="712"/>
      <c r="BM106" s="712"/>
      <c r="BN106" s="712"/>
      <c r="BO106" s="712"/>
      <c r="BP106" s="712"/>
      <c r="BQ106" s="689"/>
      <c r="BR106" s="689"/>
      <c r="BS106" s="689"/>
      <c r="BT106" s="689"/>
      <c r="BU106" s="689"/>
      <c r="BV106" s="689"/>
      <c r="BW106" s="689"/>
      <c r="BX106" s="689"/>
      <c r="BY106" s="689"/>
      <c r="BZ106" s="689"/>
      <c r="CA106" s="689"/>
      <c r="CB106" s="689"/>
      <c r="CC106" s="689"/>
      <c r="CD106" s="689"/>
      <c r="CE106" s="689"/>
      <c r="CF106" s="689"/>
      <c r="CG106" s="689"/>
      <c r="CH106" s="689"/>
      <c r="CI106" s="689"/>
      <c r="CJ106" s="689"/>
      <c r="CK106" s="689"/>
      <c r="CL106" s="689"/>
      <c r="CM106" s="689"/>
      <c r="CN106" s="689"/>
      <c r="CO106" s="689"/>
      <c r="CP106" s="689"/>
      <c r="CQ106" s="689"/>
      <c r="CR106" s="689"/>
      <c r="CS106" s="689"/>
      <c r="CT106" s="689"/>
      <c r="CU106" s="689"/>
      <c r="CV106" s="689"/>
      <c r="CW106" s="689"/>
      <c r="CX106" s="689"/>
      <c r="CY106" s="689"/>
      <c r="CZ106" s="689"/>
      <c r="DA106" s="689"/>
      <c r="DB106" s="689"/>
      <c r="DC106" s="689"/>
      <c r="DD106" s="689"/>
      <c r="DE106" s="689"/>
      <c r="DF106" s="689"/>
      <c r="DG106" s="689"/>
      <c r="DH106" s="689"/>
      <c r="DI106" s="689"/>
      <c r="DJ106" s="689"/>
      <c r="DK106" s="689"/>
      <c r="DL106" s="689"/>
      <c r="DM106" s="689"/>
      <c r="DN106" s="689"/>
      <c r="DO106" s="689"/>
      <c r="DP106" s="689"/>
      <c r="DQ106" s="689"/>
      <c r="DR106" s="689"/>
      <c r="DS106" s="689"/>
      <c r="DT106" s="689"/>
      <c r="DU106" s="689"/>
      <c r="DV106" s="689"/>
      <c r="DW106" s="689"/>
      <c r="DX106" s="689"/>
      <c r="DY106" s="689"/>
      <c r="DZ106" s="689"/>
      <c r="EA106" s="502"/>
    </row>
    <row r="107" spans="1:131" s="502" customFormat="1" ht="26.25" customHeight="1" thickBot="1" x14ac:dyDescent="0.2">
      <c r="A107" s="713" t="s">
        <v>369</v>
      </c>
      <c r="B107" s="714"/>
      <c r="C107" s="714"/>
      <c r="D107" s="714"/>
      <c r="E107" s="714"/>
      <c r="F107" s="714"/>
      <c r="G107" s="714"/>
      <c r="H107" s="714"/>
      <c r="I107" s="714"/>
      <c r="J107" s="714"/>
      <c r="K107" s="714"/>
      <c r="L107" s="714"/>
      <c r="M107" s="714"/>
      <c r="N107" s="714"/>
      <c r="O107" s="714"/>
      <c r="P107" s="714"/>
      <c r="Q107" s="714"/>
      <c r="R107" s="714"/>
      <c r="S107" s="714"/>
      <c r="T107" s="714"/>
      <c r="U107" s="714"/>
      <c r="V107" s="714"/>
      <c r="W107" s="714"/>
      <c r="X107" s="714"/>
      <c r="Y107" s="714"/>
      <c r="Z107" s="714"/>
      <c r="AA107" s="714"/>
      <c r="AB107" s="714"/>
      <c r="AC107" s="714"/>
      <c r="AD107" s="714"/>
      <c r="AE107" s="714"/>
      <c r="AF107" s="714"/>
      <c r="AG107" s="714"/>
      <c r="AH107" s="714"/>
      <c r="AI107" s="714"/>
      <c r="AJ107" s="714"/>
      <c r="AK107" s="714"/>
      <c r="AL107" s="714"/>
      <c r="AM107" s="714"/>
      <c r="AN107" s="714"/>
      <c r="AO107" s="714"/>
      <c r="AP107" s="714"/>
      <c r="AQ107" s="714"/>
      <c r="AR107" s="714"/>
      <c r="AS107" s="714"/>
      <c r="AT107" s="714"/>
      <c r="AU107" s="713" t="s">
        <v>370</v>
      </c>
      <c r="AV107" s="714"/>
      <c r="AW107" s="714"/>
      <c r="AX107" s="714"/>
      <c r="AY107" s="714"/>
      <c r="AZ107" s="714"/>
      <c r="BA107" s="714"/>
      <c r="BB107" s="714"/>
      <c r="BC107" s="714"/>
      <c r="BD107" s="714"/>
      <c r="BE107" s="714"/>
      <c r="BF107" s="714"/>
      <c r="BG107" s="714"/>
      <c r="BH107" s="714"/>
      <c r="BI107" s="714"/>
      <c r="BJ107" s="714"/>
      <c r="BK107" s="714"/>
      <c r="BL107" s="714"/>
      <c r="BM107" s="714"/>
      <c r="BN107" s="714"/>
      <c r="BO107" s="714"/>
      <c r="BP107" s="714"/>
      <c r="BQ107" s="714"/>
      <c r="BR107" s="714"/>
      <c r="BS107" s="714"/>
      <c r="BT107" s="714"/>
      <c r="BU107" s="714"/>
      <c r="BV107" s="714"/>
      <c r="BW107" s="714"/>
      <c r="BX107" s="714"/>
      <c r="BY107" s="714"/>
      <c r="BZ107" s="714"/>
      <c r="CA107" s="714"/>
      <c r="CB107" s="714"/>
      <c r="CC107" s="714"/>
      <c r="CD107" s="714"/>
      <c r="CE107" s="714"/>
      <c r="CF107" s="714"/>
      <c r="CG107" s="714"/>
      <c r="CH107" s="714"/>
      <c r="CI107" s="714"/>
      <c r="CJ107" s="714"/>
      <c r="CK107" s="714"/>
      <c r="CL107" s="714"/>
      <c r="CM107" s="714"/>
      <c r="CN107" s="714"/>
      <c r="CO107" s="714"/>
      <c r="CP107" s="714"/>
      <c r="CQ107" s="714"/>
      <c r="CR107" s="714"/>
      <c r="CS107" s="714"/>
      <c r="CT107" s="714"/>
      <c r="CU107" s="714"/>
      <c r="CV107" s="714"/>
      <c r="CW107" s="714"/>
      <c r="CX107" s="714"/>
      <c r="CY107" s="714"/>
      <c r="CZ107" s="714"/>
      <c r="DA107" s="714"/>
      <c r="DB107" s="714"/>
      <c r="DC107" s="714"/>
      <c r="DD107" s="714"/>
      <c r="DE107" s="714"/>
      <c r="DF107" s="714"/>
      <c r="DG107" s="714"/>
      <c r="DH107" s="714"/>
      <c r="DI107" s="714"/>
      <c r="DJ107" s="714"/>
      <c r="DK107" s="714"/>
      <c r="DL107" s="714"/>
      <c r="DM107" s="714"/>
      <c r="DN107" s="714"/>
      <c r="DO107" s="714"/>
      <c r="DP107" s="714"/>
      <c r="DQ107" s="714"/>
      <c r="DR107" s="714"/>
      <c r="DS107" s="714"/>
      <c r="DT107" s="714"/>
      <c r="DU107" s="714"/>
      <c r="DV107" s="714"/>
      <c r="DW107" s="714"/>
      <c r="DX107" s="714"/>
      <c r="DY107" s="714"/>
      <c r="DZ107" s="714"/>
    </row>
    <row r="108" spans="1:131" s="502" customFormat="1" ht="26.25" customHeight="1" x14ac:dyDescent="0.15">
      <c r="A108" s="715" t="s">
        <v>371</v>
      </c>
      <c r="B108" s="716"/>
      <c r="C108" s="716"/>
      <c r="D108" s="716"/>
      <c r="E108" s="716"/>
      <c r="F108" s="716"/>
      <c r="G108" s="716"/>
      <c r="H108" s="716"/>
      <c r="I108" s="716"/>
      <c r="J108" s="716"/>
      <c r="K108" s="716"/>
      <c r="L108" s="716"/>
      <c r="M108" s="716"/>
      <c r="N108" s="716"/>
      <c r="O108" s="716"/>
      <c r="P108" s="716"/>
      <c r="Q108" s="716"/>
      <c r="R108" s="716"/>
      <c r="S108" s="716"/>
      <c r="T108" s="716"/>
      <c r="U108" s="716"/>
      <c r="V108" s="716"/>
      <c r="W108" s="716"/>
      <c r="X108" s="716"/>
      <c r="Y108" s="716"/>
      <c r="Z108" s="716"/>
      <c r="AA108" s="716"/>
      <c r="AB108" s="716"/>
      <c r="AC108" s="716"/>
      <c r="AD108" s="716"/>
      <c r="AE108" s="716"/>
      <c r="AF108" s="716"/>
      <c r="AG108" s="716"/>
      <c r="AH108" s="716"/>
      <c r="AI108" s="716"/>
      <c r="AJ108" s="716"/>
      <c r="AK108" s="716"/>
      <c r="AL108" s="716"/>
      <c r="AM108" s="716"/>
      <c r="AN108" s="716"/>
      <c r="AO108" s="716"/>
      <c r="AP108" s="716"/>
      <c r="AQ108" s="716"/>
      <c r="AR108" s="716"/>
      <c r="AS108" s="716"/>
      <c r="AT108" s="717"/>
      <c r="AU108" s="715" t="s">
        <v>372</v>
      </c>
      <c r="AV108" s="716"/>
      <c r="AW108" s="716"/>
      <c r="AX108" s="716"/>
      <c r="AY108" s="716"/>
      <c r="AZ108" s="716"/>
      <c r="BA108" s="716"/>
      <c r="BB108" s="716"/>
      <c r="BC108" s="716"/>
      <c r="BD108" s="716"/>
      <c r="BE108" s="716"/>
      <c r="BF108" s="716"/>
      <c r="BG108" s="716"/>
      <c r="BH108" s="716"/>
      <c r="BI108" s="716"/>
      <c r="BJ108" s="716"/>
      <c r="BK108" s="716"/>
      <c r="BL108" s="716"/>
      <c r="BM108" s="716"/>
      <c r="BN108" s="716"/>
      <c r="BO108" s="716"/>
      <c r="BP108" s="716"/>
      <c r="BQ108" s="716"/>
      <c r="BR108" s="716"/>
      <c r="BS108" s="716"/>
      <c r="BT108" s="716"/>
      <c r="BU108" s="716"/>
      <c r="BV108" s="716"/>
      <c r="BW108" s="716"/>
      <c r="BX108" s="716"/>
      <c r="BY108" s="716"/>
      <c r="BZ108" s="716"/>
      <c r="CA108" s="716"/>
      <c r="CB108" s="716"/>
      <c r="CC108" s="716"/>
      <c r="CD108" s="716"/>
      <c r="CE108" s="716"/>
      <c r="CF108" s="716"/>
      <c r="CG108" s="716"/>
      <c r="CH108" s="716"/>
      <c r="CI108" s="716"/>
      <c r="CJ108" s="716"/>
      <c r="CK108" s="716"/>
      <c r="CL108" s="716"/>
      <c r="CM108" s="716"/>
      <c r="CN108" s="716"/>
      <c r="CO108" s="716"/>
      <c r="CP108" s="716"/>
      <c r="CQ108" s="716"/>
      <c r="CR108" s="716"/>
      <c r="CS108" s="716"/>
      <c r="CT108" s="716"/>
      <c r="CU108" s="716"/>
      <c r="CV108" s="716"/>
      <c r="CW108" s="716"/>
      <c r="CX108" s="716"/>
      <c r="CY108" s="716"/>
      <c r="CZ108" s="716"/>
      <c r="DA108" s="716"/>
      <c r="DB108" s="716"/>
      <c r="DC108" s="716"/>
      <c r="DD108" s="716"/>
      <c r="DE108" s="716"/>
      <c r="DF108" s="716"/>
      <c r="DG108" s="716"/>
      <c r="DH108" s="716"/>
      <c r="DI108" s="716"/>
      <c r="DJ108" s="716"/>
      <c r="DK108" s="716"/>
      <c r="DL108" s="716"/>
      <c r="DM108" s="716"/>
      <c r="DN108" s="716"/>
      <c r="DO108" s="716"/>
      <c r="DP108" s="716"/>
      <c r="DQ108" s="716"/>
      <c r="DR108" s="716"/>
      <c r="DS108" s="716"/>
      <c r="DT108" s="716"/>
      <c r="DU108" s="716"/>
      <c r="DV108" s="716"/>
      <c r="DW108" s="716"/>
      <c r="DX108" s="716"/>
      <c r="DY108" s="716"/>
      <c r="DZ108" s="717"/>
    </row>
    <row r="109" spans="1:131" s="502" customFormat="1" ht="26.25" customHeight="1" x14ac:dyDescent="0.15">
      <c r="A109" s="718" t="s">
        <v>373</v>
      </c>
      <c r="B109" s="719"/>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20"/>
      <c r="AA109" s="721" t="s">
        <v>374</v>
      </c>
      <c r="AB109" s="719"/>
      <c r="AC109" s="719"/>
      <c r="AD109" s="719"/>
      <c r="AE109" s="720"/>
      <c r="AF109" s="721" t="s">
        <v>240</v>
      </c>
      <c r="AG109" s="719"/>
      <c r="AH109" s="719"/>
      <c r="AI109" s="719"/>
      <c r="AJ109" s="720"/>
      <c r="AK109" s="721" t="s">
        <v>239</v>
      </c>
      <c r="AL109" s="719"/>
      <c r="AM109" s="719"/>
      <c r="AN109" s="719"/>
      <c r="AO109" s="720"/>
      <c r="AP109" s="721" t="s">
        <v>375</v>
      </c>
      <c r="AQ109" s="719"/>
      <c r="AR109" s="719"/>
      <c r="AS109" s="719"/>
      <c r="AT109" s="722"/>
      <c r="AU109" s="718" t="s">
        <v>373</v>
      </c>
      <c r="AV109" s="719"/>
      <c r="AW109" s="719"/>
      <c r="AX109" s="719"/>
      <c r="AY109" s="719"/>
      <c r="AZ109" s="719"/>
      <c r="BA109" s="719"/>
      <c r="BB109" s="719"/>
      <c r="BC109" s="719"/>
      <c r="BD109" s="719"/>
      <c r="BE109" s="719"/>
      <c r="BF109" s="719"/>
      <c r="BG109" s="719"/>
      <c r="BH109" s="719"/>
      <c r="BI109" s="719"/>
      <c r="BJ109" s="719"/>
      <c r="BK109" s="719"/>
      <c r="BL109" s="719"/>
      <c r="BM109" s="719"/>
      <c r="BN109" s="719"/>
      <c r="BO109" s="719"/>
      <c r="BP109" s="720"/>
      <c r="BQ109" s="721" t="s">
        <v>374</v>
      </c>
      <c r="BR109" s="719"/>
      <c r="BS109" s="719"/>
      <c r="BT109" s="719"/>
      <c r="BU109" s="720"/>
      <c r="BV109" s="721" t="s">
        <v>240</v>
      </c>
      <c r="BW109" s="719"/>
      <c r="BX109" s="719"/>
      <c r="BY109" s="719"/>
      <c r="BZ109" s="720"/>
      <c r="CA109" s="721" t="s">
        <v>239</v>
      </c>
      <c r="CB109" s="719"/>
      <c r="CC109" s="719"/>
      <c r="CD109" s="719"/>
      <c r="CE109" s="720"/>
      <c r="CF109" s="723" t="s">
        <v>375</v>
      </c>
      <c r="CG109" s="723"/>
      <c r="CH109" s="723"/>
      <c r="CI109" s="723"/>
      <c r="CJ109" s="723"/>
      <c r="CK109" s="721" t="s">
        <v>376</v>
      </c>
      <c r="CL109" s="719"/>
      <c r="CM109" s="719"/>
      <c r="CN109" s="719"/>
      <c r="CO109" s="719"/>
      <c r="CP109" s="719"/>
      <c r="CQ109" s="719"/>
      <c r="CR109" s="719"/>
      <c r="CS109" s="719"/>
      <c r="CT109" s="719"/>
      <c r="CU109" s="719"/>
      <c r="CV109" s="719"/>
      <c r="CW109" s="719"/>
      <c r="CX109" s="719"/>
      <c r="CY109" s="719"/>
      <c r="CZ109" s="719"/>
      <c r="DA109" s="719"/>
      <c r="DB109" s="719"/>
      <c r="DC109" s="719"/>
      <c r="DD109" s="719"/>
      <c r="DE109" s="719"/>
      <c r="DF109" s="720"/>
      <c r="DG109" s="721" t="s">
        <v>374</v>
      </c>
      <c r="DH109" s="719"/>
      <c r="DI109" s="719"/>
      <c r="DJ109" s="719"/>
      <c r="DK109" s="720"/>
      <c r="DL109" s="721" t="s">
        <v>240</v>
      </c>
      <c r="DM109" s="719"/>
      <c r="DN109" s="719"/>
      <c r="DO109" s="719"/>
      <c r="DP109" s="720"/>
      <c r="DQ109" s="721" t="s">
        <v>239</v>
      </c>
      <c r="DR109" s="719"/>
      <c r="DS109" s="719"/>
      <c r="DT109" s="719"/>
      <c r="DU109" s="720"/>
      <c r="DV109" s="721" t="s">
        <v>375</v>
      </c>
      <c r="DW109" s="719"/>
      <c r="DX109" s="719"/>
      <c r="DY109" s="719"/>
      <c r="DZ109" s="722"/>
    </row>
    <row r="110" spans="1:131" s="502" customFormat="1" ht="26.25" customHeight="1" x14ac:dyDescent="0.15">
      <c r="A110" s="724" t="s">
        <v>377</v>
      </c>
      <c r="B110" s="725"/>
      <c r="C110" s="725"/>
      <c r="D110" s="725"/>
      <c r="E110" s="725"/>
      <c r="F110" s="725"/>
      <c r="G110" s="725"/>
      <c r="H110" s="725"/>
      <c r="I110" s="725"/>
      <c r="J110" s="725"/>
      <c r="K110" s="725"/>
      <c r="L110" s="725"/>
      <c r="M110" s="725"/>
      <c r="N110" s="725"/>
      <c r="O110" s="725"/>
      <c r="P110" s="725"/>
      <c r="Q110" s="725"/>
      <c r="R110" s="725"/>
      <c r="S110" s="725"/>
      <c r="T110" s="725"/>
      <c r="U110" s="725"/>
      <c r="V110" s="725"/>
      <c r="W110" s="725"/>
      <c r="X110" s="725"/>
      <c r="Y110" s="725"/>
      <c r="Z110" s="726"/>
      <c r="AA110" s="727">
        <v>2036976</v>
      </c>
      <c r="AB110" s="728"/>
      <c r="AC110" s="728"/>
      <c r="AD110" s="728"/>
      <c r="AE110" s="729"/>
      <c r="AF110" s="730">
        <v>1973272</v>
      </c>
      <c r="AG110" s="728"/>
      <c r="AH110" s="728"/>
      <c r="AI110" s="728"/>
      <c r="AJ110" s="729"/>
      <c r="AK110" s="730">
        <v>1947134</v>
      </c>
      <c r="AL110" s="728"/>
      <c r="AM110" s="728"/>
      <c r="AN110" s="728"/>
      <c r="AO110" s="729"/>
      <c r="AP110" s="731">
        <v>17.5</v>
      </c>
      <c r="AQ110" s="732"/>
      <c r="AR110" s="732"/>
      <c r="AS110" s="732"/>
      <c r="AT110" s="733"/>
      <c r="AU110" s="734" t="s">
        <v>378</v>
      </c>
      <c r="AV110" s="735"/>
      <c r="AW110" s="735"/>
      <c r="AX110" s="735"/>
      <c r="AY110" s="735"/>
      <c r="AZ110" s="736" t="s">
        <v>379</v>
      </c>
      <c r="BA110" s="725"/>
      <c r="BB110" s="725"/>
      <c r="BC110" s="725"/>
      <c r="BD110" s="725"/>
      <c r="BE110" s="725"/>
      <c r="BF110" s="725"/>
      <c r="BG110" s="725"/>
      <c r="BH110" s="725"/>
      <c r="BI110" s="725"/>
      <c r="BJ110" s="725"/>
      <c r="BK110" s="725"/>
      <c r="BL110" s="725"/>
      <c r="BM110" s="725"/>
      <c r="BN110" s="725"/>
      <c r="BO110" s="725"/>
      <c r="BP110" s="726"/>
      <c r="BQ110" s="737">
        <v>19026730</v>
      </c>
      <c r="BR110" s="738"/>
      <c r="BS110" s="738"/>
      <c r="BT110" s="738"/>
      <c r="BU110" s="738"/>
      <c r="BV110" s="738">
        <v>18330956</v>
      </c>
      <c r="BW110" s="738"/>
      <c r="BX110" s="738"/>
      <c r="BY110" s="738"/>
      <c r="BZ110" s="738"/>
      <c r="CA110" s="738">
        <v>18417497</v>
      </c>
      <c r="CB110" s="738"/>
      <c r="CC110" s="738"/>
      <c r="CD110" s="738"/>
      <c r="CE110" s="738"/>
      <c r="CF110" s="739">
        <v>165.3</v>
      </c>
      <c r="CG110" s="740"/>
      <c r="CH110" s="740"/>
      <c r="CI110" s="740"/>
      <c r="CJ110" s="740"/>
      <c r="CK110" s="741" t="s">
        <v>380</v>
      </c>
      <c r="CL110" s="742"/>
      <c r="CM110" s="743" t="s">
        <v>381</v>
      </c>
      <c r="CN110" s="744"/>
      <c r="CO110" s="744"/>
      <c r="CP110" s="744"/>
      <c r="CQ110" s="744"/>
      <c r="CR110" s="744"/>
      <c r="CS110" s="744"/>
      <c r="CT110" s="744"/>
      <c r="CU110" s="744"/>
      <c r="CV110" s="744"/>
      <c r="CW110" s="744"/>
      <c r="CX110" s="744"/>
      <c r="CY110" s="744"/>
      <c r="CZ110" s="744"/>
      <c r="DA110" s="744"/>
      <c r="DB110" s="744"/>
      <c r="DC110" s="744"/>
      <c r="DD110" s="744"/>
      <c r="DE110" s="744"/>
      <c r="DF110" s="745"/>
      <c r="DG110" s="737" t="s">
        <v>65</v>
      </c>
      <c r="DH110" s="738"/>
      <c r="DI110" s="738"/>
      <c r="DJ110" s="738"/>
      <c r="DK110" s="738"/>
      <c r="DL110" s="738" t="s">
        <v>65</v>
      </c>
      <c r="DM110" s="738"/>
      <c r="DN110" s="738"/>
      <c r="DO110" s="738"/>
      <c r="DP110" s="738"/>
      <c r="DQ110" s="738" t="s">
        <v>65</v>
      </c>
      <c r="DR110" s="738"/>
      <c r="DS110" s="738"/>
      <c r="DT110" s="738"/>
      <c r="DU110" s="738"/>
      <c r="DV110" s="746" t="s">
        <v>65</v>
      </c>
      <c r="DW110" s="746"/>
      <c r="DX110" s="746"/>
      <c r="DY110" s="746"/>
      <c r="DZ110" s="747"/>
    </row>
    <row r="111" spans="1:131" s="502" customFormat="1" ht="26.25" customHeight="1" x14ac:dyDescent="0.15">
      <c r="A111" s="748" t="s">
        <v>382</v>
      </c>
      <c r="B111" s="749"/>
      <c r="C111" s="749"/>
      <c r="D111" s="749"/>
      <c r="E111" s="749"/>
      <c r="F111" s="749"/>
      <c r="G111" s="749"/>
      <c r="H111" s="749"/>
      <c r="I111" s="749"/>
      <c r="J111" s="749"/>
      <c r="K111" s="749"/>
      <c r="L111" s="749"/>
      <c r="M111" s="749"/>
      <c r="N111" s="749"/>
      <c r="O111" s="749"/>
      <c r="P111" s="749"/>
      <c r="Q111" s="749"/>
      <c r="R111" s="749"/>
      <c r="S111" s="749"/>
      <c r="T111" s="749"/>
      <c r="U111" s="749"/>
      <c r="V111" s="749"/>
      <c r="W111" s="749"/>
      <c r="X111" s="749"/>
      <c r="Y111" s="749"/>
      <c r="Z111" s="750"/>
      <c r="AA111" s="751" t="s">
        <v>65</v>
      </c>
      <c r="AB111" s="752"/>
      <c r="AC111" s="752"/>
      <c r="AD111" s="752"/>
      <c r="AE111" s="753"/>
      <c r="AF111" s="754" t="s">
        <v>65</v>
      </c>
      <c r="AG111" s="752"/>
      <c r="AH111" s="752"/>
      <c r="AI111" s="752"/>
      <c r="AJ111" s="753"/>
      <c r="AK111" s="754" t="s">
        <v>65</v>
      </c>
      <c r="AL111" s="752"/>
      <c r="AM111" s="752"/>
      <c r="AN111" s="752"/>
      <c r="AO111" s="753"/>
      <c r="AP111" s="755" t="s">
        <v>65</v>
      </c>
      <c r="AQ111" s="756"/>
      <c r="AR111" s="756"/>
      <c r="AS111" s="756"/>
      <c r="AT111" s="757"/>
      <c r="AU111" s="758"/>
      <c r="AV111" s="759"/>
      <c r="AW111" s="759"/>
      <c r="AX111" s="759"/>
      <c r="AY111" s="759"/>
      <c r="AZ111" s="760" t="s">
        <v>383</v>
      </c>
      <c r="BA111" s="761"/>
      <c r="BB111" s="761"/>
      <c r="BC111" s="761"/>
      <c r="BD111" s="761"/>
      <c r="BE111" s="761"/>
      <c r="BF111" s="761"/>
      <c r="BG111" s="761"/>
      <c r="BH111" s="761"/>
      <c r="BI111" s="761"/>
      <c r="BJ111" s="761"/>
      <c r="BK111" s="761"/>
      <c r="BL111" s="761"/>
      <c r="BM111" s="761"/>
      <c r="BN111" s="761"/>
      <c r="BO111" s="761"/>
      <c r="BP111" s="762"/>
      <c r="BQ111" s="763">
        <v>137034</v>
      </c>
      <c r="BR111" s="764"/>
      <c r="BS111" s="764"/>
      <c r="BT111" s="764"/>
      <c r="BU111" s="764"/>
      <c r="BV111" s="764">
        <v>109626</v>
      </c>
      <c r="BW111" s="764"/>
      <c r="BX111" s="764"/>
      <c r="BY111" s="764"/>
      <c r="BZ111" s="764"/>
      <c r="CA111" s="764">
        <v>82220</v>
      </c>
      <c r="CB111" s="764"/>
      <c r="CC111" s="764"/>
      <c r="CD111" s="764"/>
      <c r="CE111" s="764"/>
      <c r="CF111" s="765">
        <v>0.7</v>
      </c>
      <c r="CG111" s="766"/>
      <c r="CH111" s="766"/>
      <c r="CI111" s="766"/>
      <c r="CJ111" s="766"/>
      <c r="CK111" s="767"/>
      <c r="CL111" s="768"/>
      <c r="CM111" s="769" t="s">
        <v>384</v>
      </c>
      <c r="CN111" s="770"/>
      <c r="CO111" s="770"/>
      <c r="CP111" s="770"/>
      <c r="CQ111" s="770"/>
      <c r="CR111" s="770"/>
      <c r="CS111" s="770"/>
      <c r="CT111" s="770"/>
      <c r="CU111" s="770"/>
      <c r="CV111" s="770"/>
      <c r="CW111" s="770"/>
      <c r="CX111" s="770"/>
      <c r="CY111" s="770"/>
      <c r="CZ111" s="770"/>
      <c r="DA111" s="770"/>
      <c r="DB111" s="770"/>
      <c r="DC111" s="770"/>
      <c r="DD111" s="770"/>
      <c r="DE111" s="770"/>
      <c r="DF111" s="771"/>
      <c r="DG111" s="763" t="s">
        <v>65</v>
      </c>
      <c r="DH111" s="764"/>
      <c r="DI111" s="764"/>
      <c r="DJ111" s="764"/>
      <c r="DK111" s="764"/>
      <c r="DL111" s="764" t="s">
        <v>65</v>
      </c>
      <c r="DM111" s="764"/>
      <c r="DN111" s="764"/>
      <c r="DO111" s="764"/>
      <c r="DP111" s="764"/>
      <c r="DQ111" s="764" t="s">
        <v>65</v>
      </c>
      <c r="DR111" s="764"/>
      <c r="DS111" s="764"/>
      <c r="DT111" s="764"/>
      <c r="DU111" s="764"/>
      <c r="DV111" s="772" t="s">
        <v>65</v>
      </c>
      <c r="DW111" s="772"/>
      <c r="DX111" s="772"/>
      <c r="DY111" s="772"/>
      <c r="DZ111" s="773"/>
    </row>
    <row r="112" spans="1:131" s="502" customFormat="1" ht="26.25" customHeight="1" x14ac:dyDescent="0.15">
      <c r="A112" s="774" t="s">
        <v>385</v>
      </c>
      <c r="B112" s="775"/>
      <c r="C112" s="761" t="s">
        <v>386</v>
      </c>
      <c r="D112" s="761"/>
      <c r="E112" s="761"/>
      <c r="F112" s="761"/>
      <c r="G112" s="761"/>
      <c r="H112" s="761"/>
      <c r="I112" s="761"/>
      <c r="J112" s="761"/>
      <c r="K112" s="761"/>
      <c r="L112" s="761"/>
      <c r="M112" s="761"/>
      <c r="N112" s="761"/>
      <c r="O112" s="761"/>
      <c r="P112" s="761"/>
      <c r="Q112" s="761"/>
      <c r="R112" s="761"/>
      <c r="S112" s="761"/>
      <c r="T112" s="761"/>
      <c r="U112" s="761"/>
      <c r="V112" s="761"/>
      <c r="W112" s="761"/>
      <c r="X112" s="761"/>
      <c r="Y112" s="761"/>
      <c r="Z112" s="762"/>
      <c r="AA112" s="776" t="s">
        <v>65</v>
      </c>
      <c r="AB112" s="777"/>
      <c r="AC112" s="777"/>
      <c r="AD112" s="777"/>
      <c r="AE112" s="778"/>
      <c r="AF112" s="779" t="s">
        <v>65</v>
      </c>
      <c r="AG112" s="777"/>
      <c r="AH112" s="777"/>
      <c r="AI112" s="777"/>
      <c r="AJ112" s="778"/>
      <c r="AK112" s="779" t="s">
        <v>65</v>
      </c>
      <c r="AL112" s="777"/>
      <c r="AM112" s="777"/>
      <c r="AN112" s="777"/>
      <c r="AO112" s="778"/>
      <c r="AP112" s="780" t="s">
        <v>65</v>
      </c>
      <c r="AQ112" s="781"/>
      <c r="AR112" s="781"/>
      <c r="AS112" s="781"/>
      <c r="AT112" s="782"/>
      <c r="AU112" s="758"/>
      <c r="AV112" s="759"/>
      <c r="AW112" s="759"/>
      <c r="AX112" s="759"/>
      <c r="AY112" s="759"/>
      <c r="AZ112" s="760" t="s">
        <v>387</v>
      </c>
      <c r="BA112" s="761"/>
      <c r="BB112" s="761"/>
      <c r="BC112" s="761"/>
      <c r="BD112" s="761"/>
      <c r="BE112" s="761"/>
      <c r="BF112" s="761"/>
      <c r="BG112" s="761"/>
      <c r="BH112" s="761"/>
      <c r="BI112" s="761"/>
      <c r="BJ112" s="761"/>
      <c r="BK112" s="761"/>
      <c r="BL112" s="761"/>
      <c r="BM112" s="761"/>
      <c r="BN112" s="761"/>
      <c r="BO112" s="761"/>
      <c r="BP112" s="762"/>
      <c r="BQ112" s="763">
        <v>2833053</v>
      </c>
      <c r="BR112" s="764"/>
      <c r="BS112" s="764"/>
      <c r="BT112" s="764"/>
      <c r="BU112" s="764"/>
      <c r="BV112" s="764">
        <v>2461939</v>
      </c>
      <c r="BW112" s="764"/>
      <c r="BX112" s="764"/>
      <c r="BY112" s="764"/>
      <c r="BZ112" s="764"/>
      <c r="CA112" s="764">
        <v>2278034</v>
      </c>
      <c r="CB112" s="764"/>
      <c r="CC112" s="764"/>
      <c r="CD112" s="764"/>
      <c r="CE112" s="764"/>
      <c r="CF112" s="765">
        <v>20.399999999999999</v>
      </c>
      <c r="CG112" s="766"/>
      <c r="CH112" s="766"/>
      <c r="CI112" s="766"/>
      <c r="CJ112" s="766"/>
      <c r="CK112" s="767"/>
      <c r="CL112" s="768"/>
      <c r="CM112" s="769" t="s">
        <v>388</v>
      </c>
      <c r="CN112" s="770"/>
      <c r="CO112" s="770"/>
      <c r="CP112" s="770"/>
      <c r="CQ112" s="770"/>
      <c r="CR112" s="770"/>
      <c r="CS112" s="770"/>
      <c r="CT112" s="770"/>
      <c r="CU112" s="770"/>
      <c r="CV112" s="770"/>
      <c r="CW112" s="770"/>
      <c r="CX112" s="770"/>
      <c r="CY112" s="770"/>
      <c r="CZ112" s="770"/>
      <c r="DA112" s="770"/>
      <c r="DB112" s="770"/>
      <c r="DC112" s="770"/>
      <c r="DD112" s="770"/>
      <c r="DE112" s="770"/>
      <c r="DF112" s="771"/>
      <c r="DG112" s="763">
        <v>137034</v>
      </c>
      <c r="DH112" s="764"/>
      <c r="DI112" s="764"/>
      <c r="DJ112" s="764"/>
      <c r="DK112" s="764"/>
      <c r="DL112" s="764">
        <v>109626</v>
      </c>
      <c r="DM112" s="764"/>
      <c r="DN112" s="764"/>
      <c r="DO112" s="764"/>
      <c r="DP112" s="764"/>
      <c r="DQ112" s="764">
        <v>82220</v>
      </c>
      <c r="DR112" s="764"/>
      <c r="DS112" s="764"/>
      <c r="DT112" s="764"/>
      <c r="DU112" s="764"/>
      <c r="DV112" s="772">
        <v>0.7</v>
      </c>
      <c r="DW112" s="772"/>
      <c r="DX112" s="772"/>
      <c r="DY112" s="772"/>
      <c r="DZ112" s="773"/>
    </row>
    <row r="113" spans="1:130" s="502" customFormat="1" ht="26.25" customHeight="1" x14ac:dyDescent="0.15">
      <c r="A113" s="783"/>
      <c r="B113" s="784"/>
      <c r="C113" s="761" t="s">
        <v>389</v>
      </c>
      <c r="D113" s="761"/>
      <c r="E113" s="761"/>
      <c r="F113" s="761"/>
      <c r="G113" s="761"/>
      <c r="H113" s="761"/>
      <c r="I113" s="761"/>
      <c r="J113" s="761"/>
      <c r="K113" s="761"/>
      <c r="L113" s="761"/>
      <c r="M113" s="761"/>
      <c r="N113" s="761"/>
      <c r="O113" s="761"/>
      <c r="P113" s="761"/>
      <c r="Q113" s="761"/>
      <c r="R113" s="761"/>
      <c r="S113" s="761"/>
      <c r="T113" s="761"/>
      <c r="U113" s="761"/>
      <c r="V113" s="761"/>
      <c r="W113" s="761"/>
      <c r="X113" s="761"/>
      <c r="Y113" s="761"/>
      <c r="Z113" s="762"/>
      <c r="AA113" s="751">
        <v>258764</v>
      </c>
      <c r="AB113" s="752"/>
      <c r="AC113" s="752"/>
      <c r="AD113" s="752"/>
      <c r="AE113" s="753"/>
      <c r="AF113" s="754">
        <v>261253</v>
      </c>
      <c r="AG113" s="752"/>
      <c r="AH113" s="752"/>
      <c r="AI113" s="752"/>
      <c r="AJ113" s="753"/>
      <c r="AK113" s="754">
        <v>228066</v>
      </c>
      <c r="AL113" s="752"/>
      <c r="AM113" s="752"/>
      <c r="AN113" s="752"/>
      <c r="AO113" s="753"/>
      <c r="AP113" s="755">
        <v>2</v>
      </c>
      <c r="AQ113" s="756"/>
      <c r="AR113" s="756"/>
      <c r="AS113" s="756"/>
      <c r="AT113" s="757"/>
      <c r="AU113" s="758"/>
      <c r="AV113" s="759"/>
      <c r="AW113" s="759"/>
      <c r="AX113" s="759"/>
      <c r="AY113" s="759"/>
      <c r="AZ113" s="760" t="s">
        <v>390</v>
      </c>
      <c r="BA113" s="761"/>
      <c r="BB113" s="761"/>
      <c r="BC113" s="761"/>
      <c r="BD113" s="761"/>
      <c r="BE113" s="761"/>
      <c r="BF113" s="761"/>
      <c r="BG113" s="761"/>
      <c r="BH113" s="761"/>
      <c r="BI113" s="761"/>
      <c r="BJ113" s="761"/>
      <c r="BK113" s="761"/>
      <c r="BL113" s="761"/>
      <c r="BM113" s="761"/>
      <c r="BN113" s="761"/>
      <c r="BO113" s="761"/>
      <c r="BP113" s="762"/>
      <c r="BQ113" s="763">
        <v>1068268</v>
      </c>
      <c r="BR113" s="764"/>
      <c r="BS113" s="764"/>
      <c r="BT113" s="764"/>
      <c r="BU113" s="764"/>
      <c r="BV113" s="764">
        <v>1038244</v>
      </c>
      <c r="BW113" s="764"/>
      <c r="BX113" s="764"/>
      <c r="BY113" s="764"/>
      <c r="BZ113" s="764"/>
      <c r="CA113" s="764">
        <v>1019521</v>
      </c>
      <c r="CB113" s="764"/>
      <c r="CC113" s="764"/>
      <c r="CD113" s="764"/>
      <c r="CE113" s="764"/>
      <c r="CF113" s="765">
        <v>9.1</v>
      </c>
      <c r="CG113" s="766"/>
      <c r="CH113" s="766"/>
      <c r="CI113" s="766"/>
      <c r="CJ113" s="766"/>
      <c r="CK113" s="767"/>
      <c r="CL113" s="768"/>
      <c r="CM113" s="769" t="s">
        <v>391</v>
      </c>
      <c r="CN113" s="770"/>
      <c r="CO113" s="770"/>
      <c r="CP113" s="770"/>
      <c r="CQ113" s="770"/>
      <c r="CR113" s="770"/>
      <c r="CS113" s="770"/>
      <c r="CT113" s="770"/>
      <c r="CU113" s="770"/>
      <c r="CV113" s="770"/>
      <c r="CW113" s="770"/>
      <c r="CX113" s="770"/>
      <c r="CY113" s="770"/>
      <c r="CZ113" s="770"/>
      <c r="DA113" s="770"/>
      <c r="DB113" s="770"/>
      <c r="DC113" s="770"/>
      <c r="DD113" s="770"/>
      <c r="DE113" s="770"/>
      <c r="DF113" s="771"/>
      <c r="DG113" s="776" t="s">
        <v>65</v>
      </c>
      <c r="DH113" s="777"/>
      <c r="DI113" s="777"/>
      <c r="DJ113" s="777"/>
      <c r="DK113" s="778"/>
      <c r="DL113" s="779" t="s">
        <v>65</v>
      </c>
      <c r="DM113" s="777"/>
      <c r="DN113" s="777"/>
      <c r="DO113" s="777"/>
      <c r="DP113" s="778"/>
      <c r="DQ113" s="779" t="s">
        <v>65</v>
      </c>
      <c r="DR113" s="777"/>
      <c r="DS113" s="777"/>
      <c r="DT113" s="777"/>
      <c r="DU113" s="778"/>
      <c r="DV113" s="780" t="s">
        <v>65</v>
      </c>
      <c r="DW113" s="781"/>
      <c r="DX113" s="781"/>
      <c r="DY113" s="781"/>
      <c r="DZ113" s="782"/>
    </row>
    <row r="114" spans="1:130" s="502" customFormat="1" ht="26.25" customHeight="1" x14ac:dyDescent="0.15">
      <c r="A114" s="783"/>
      <c r="B114" s="784"/>
      <c r="C114" s="761" t="s">
        <v>392</v>
      </c>
      <c r="D114" s="761"/>
      <c r="E114" s="761"/>
      <c r="F114" s="761"/>
      <c r="G114" s="761"/>
      <c r="H114" s="761"/>
      <c r="I114" s="761"/>
      <c r="J114" s="761"/>
      <c r="K114" s="761"/>
      <c r="L114" s="761"/>
      <c r="M114" s="761"/>
      <c r="N114" s="761"/>
      <c r="O114" s="761"/>
      <c r="P114" s="761"/>
      <c r="Q114" s="761"/>
      <c r="R114" s="761"/>
      <c r="S114" s="761"/>
      <c r="T114" s="761"/>
      <c r="U114" s="761"/>
      <c r="V114" s="761"/>
      <c r="W114" s="761"/>
      <c r="X114" s="761"/>
      <c r="Y114" s="761"/>
      <c r="Z114" s="762"/>
      <c r="AA114" s="776">
        <v>71981</v>
      </c>
      <c r="AB114" s="777"/>
      <c r="AC114" s="777"/>
      <c r="AD114" s="777"/>
      <c r="AE114" s="778"/>
      <c r="AF114" s="779">
        <v>67035</v>
      </c>
      <c r="AG114" s="777"/>
      <c r="AH114" s="777"/>
      <c r="AI114" s="777"/>
      <c r="AJ114" s="778"/>
      <c r="AK114" s="779">
        <v>77781</v>
      </c>
      <c r="AL114" s="777"/>
      <c r="AM114" s="777"/>
      <c r="AN114" s="777"/>
      <c r="AO114" s="778"/>
      <c r="AP114" s="780">
        <v>0.7</v>
      </c>
      <c r="AQ114" s="781"/>
      <c r="AR114" s="781"/>
      <c r="AS114" s="781"/>
      <c r="AT114" s="782"/>
      <c r="AU114" s="758"/>
      <c r="AV114" s="759"/>
      <c r="AW114" s="759"/>
      <c r="AX114" s="759"/>
      <c r="AY114" s="759"/>
      <c r="AZ114" s="760" t="s">
        <v>393</v>
      </c>
      <c r="BA114" s="761"/>
      <c r="BB114" s="761"/>
      <c r="BC114" s="761"/>
      <c r="BD114" s="761"/>
      <c r="BE114" s="761"/>
      <c r="BF114" s="761"/>
      <c r="BG114" s="761"/>
      <c r="BH114" s="761"/>
      <c r="BI114" s="761"/>
      <c r="BJ114" s="761"/>
      <c r="BK114" s="761"/>
      <c r="BL114" s="761"/>
      <c r="BM114" s="761"/>
      <c r="BN114" s="761"/>
      <c r="BO114" s="761"/>
      <c r="BP114" s="762"/>
      <c r="BQ114" s="763">
        <v>1028028</v>
      </c>
      <c r="BR114" s="764"/>
      <c r="BS114" s="764"/>
      <c r="BT114" s="764"/>
      <c r="BU114" s="764"/>
      <c r="BV114" s="764">
        <v>918687</v>
      </c>
      <c r="BW114" s="764"/>
      <c r="BX114" s="764"/>
      <c r="BY114" s="764"/>
      <c r="BZ114" s="764"/>
      <c r="CA114" s="764">
        <v>699309</v>
      </c>
      <c r="CB114" s="764"/>
      <c r="CC114" s="764"/>
      <c r="CD114" s="764"/>
      <c r="CE114" s="764"/>
      <c r="CF114" s="765">
        <v>6.3</v>
      </c>
      <c r="CG114" s="766"/>
      <c r="CH114" s="766"/>
      <c r="CI114" s="766"/>
      <c r="CJ114" s="766"/>
      <c r="CK114" s="767"/>
      <c r="CL114" s="768"/>
      <c r="CM114" s="769" t="s">
        <v>394</v>
      </c>
      <c r="CN114" s="770"/>
      <c r="CO114" s="770"/>
      <c r="CP114" s="770"/>
      <c r="CQ114" s="770"/>
      <c r="CR114" s="770"/>
      <c r="CS114" s="770"/>
      <c r="CT114" s="770"/>
      <c r="CU114" s="770"/>
      <c r="CV114" s="770"/>
      <c r="CW114" s="770"/>
      <c r="CX114" s="770"/>
      <c r="CY114" s="770"/>
      <c r="CZ114" s="770"/>
      <c r="DA114" s="770"/>
      <c r="DB114" s="770"/>
      <c r="DC114" s="770"/>
      <c r="DD114" s="770"/>
      <c r="DE114" s="770"/>
      <c r="DF114" s="771"/>
      <c r="DG114" s="776" t="s">
        <v>65</v>
      </c>
      <c r="DH114" s="777"/>
      <c r="DI114" s="777"/>
      <c r="DJ114" s="777"/>
      <c r="DK114" s="778"/>
      <c r="DL114" s="779" t="s">
        <v>65</v>
      </c>
      <c r="DM114" s="777"/>
      <c r="DN114" s="777"/>
      <c r="DO114" s="777"/>
      <c r="DP114" s="778"/>
      <c r="DQ114" s="779" t="s">
        <v>65</v>
      </c>
      <c r="DR114" s="777"/>
      <c r="DS114" s="777"/>
      <c r="DT114" s="777"/>
      <c r="DU114" s="778"/>
      <c r="DV114" s="780" t="s">
        <v>65</v>
      </c>
      <c r="DW114" s="781"/>
      <c r="DX114" s="781"/>
      <c r="DY114" s="781"/>
      <c r="DZ114" s="782"/>
    </row>
    <row r="115" spans="1:130" s="502" customFormat="1" ht="26.25" customHeight="1" x14ac:dyDescent="0.15">
      <c r="A115" s="783"/>
      <c r="B115" s="784"/>
      <c r="C115" s="761" t="s">
        <v>395</v>
      </c>
      <c r="D115" s="761"/>
      <c r="E115" s="761"/>
      <c r="F115" s="761"/>
      <c r="G115" s="761"/>
      <c r="H115" s="761"/>
      <c r="I115" s="761"/>
      <c r="J115" s="761"/>
      <c r="K115" s="761"/>
      <c r="L115" s="761"/>
      <c r="M115" s="761"/>
      <c r="N115" s="761"/>
      <c r="O115" s="761"/>
      <c r="P115" s="761"/>
      <c r="Q115" s="761"/>
      <c r="R115" s="761"/>
      <c r="S115" s="761"/>
      <c r="T115" s="761"/>
      <c r="U115" s="761"/>
      <c r="V115" s="761"/>
      <c r="W115" s="761"/>
      <c r="X115" s="761"/>
      <c r="Y115" s="761"/>
      <c r="Z115" s="762"/>
      <c r="AA115" s="751">
        <v>27407</v>
      </c>
      <c r="AB115" s="752"/>
      <c r="AC115" s="752"/>
      <c r="AD115" s="752"/>
      <c r="AE115" s="753"/>
      <c r="AF115" s="754">
        <v>27407</v>
      </c>
      <c r="AG115" s="752"/>
      <c r="AH115" s="752"/>
      <c r="AI115" s="752"/>
      <c r="AJ115" s="753"/>
      <c r="AK115" s="754">
        <v>27407</v>
      </c>
      <c r="AL115" s="752"/>
      <c r="AM115" s="752"/>
      <c r="AN115" s="752"/>
      <c r="AO115" s="753"/>
      <c r="AP115" s="755">
        <v>0.2</v>
      </c>
      <c r="AQ115" s="756"/>
      <c r="AR115" s="756"/>
      <c r="AS115" s="756"/>
      <c r="AT115" s="757"/>
      <c r="AU115" s="758"/>
      <c r="AV115" s="759"/>
      <c r="AW115" s="759"/>
      <c r="AX115" s="759"/>
      <c r="AY115" s="759"/>
      <c r="AZ115" s="760" t="s">
        <v>396</v>
      </c>
      <c r="BA115" s="761"/>
      <c r="BB115" s="761"/>
      <c r="BC115" s="761"/>
      <c r="BD115" s="761"/>
      <c r="BE115" s="761"/>
      <c r="BF115" s="761"/>
      <c r="BG115" s="761"/>
      <c r="BH115" s="761"/>
      <c r="BI115" s="761"/>
      <c r="BJ115" s="761"/>
      <c r="BK115" s="761"/>
      <c r="BL115" s="761"/>
      <c r="BM115" s="761"/>
      <c r="BN115" s="761"/>
      <c r="BO115" s="761"/>
      <c r="BP115" s="762"/>
      <c r="BQ115" s="763" t="s">
        <v>65</v>
      </c>
      <c r="BR115" s="764"/>
      <c r="BS115" s="764"/>
      <c r="BT115" s="764"/>
      <c r="BU115" s="764"/>
      <c r="BV115" s="764" t="s">
        <v>65</v>
      </c>
      <c r="BW115" s="764"/>
      <c r="BX115" s="764"/>
      <c r="BY115" s="764"/>
      <c r="BZ115" s="764"/>
      <c r="CA115" s="764" t="s">
        <v>65</v>
      </c>
      <c r="CB115" s="764"/>
      <c r="CC115" s="764"/>
      <c r="CD115" s="764"/>
      <c r="CE115" s="764"/>
      <c r="CF115" s="765" t="s">
        <v>65</v>
      </c>
      <c r="CG115" s="766"/>
      <c r="CH115" s="766"/>
      <c r="CI115" s="766"/>
      <c r="CJ115" s="766"/>
      <c r="CK115" s="767"/>
      <c r="CL115" s="768"/>
      <c r="CM115" s="760" t="s">
        <v>397</v>
      </c>
      <c r="CN115" s="785"/>
      <c r="CO115" s="785"/>
      <c r="CP115" s="785"/>
      <c r="CQ115" s="785"/>
      <c r="CR115" s="785"/>
      <c r="CS115" s="785"/>
      <c r="CT115" s="785"/>
      <c r="CU115" s="785"/>
      <c r="CV115" s="785"/>
      <c r="CW115" s="785"/>
      <c r="CX115" s="785"/>
      <c r="CY115" s="785"/>
      <c r="CZ115" s="785"/>
      <c r="DA115" s="785"/>
      <c r="DB115" s="785"/>
      <c r="DC115" s="785"/>
      <c r="DD115" s="785"/>
      <c r="DE115" s="785"/>
      <c r="DF115" s="762"/>
      <c r="DG115" s="776" t="s">
        <v>65</v>
      </c>
      <c r="DH115" s="777"/>
      <c r="DI115" s="777"/>
      <c r="DJ115" s="777"/>
      <c r="DK115" s="778"/>
      <c r="DL115" s="779" t="s">
        <v>65</v>
      </c>
      <c r="DM115" s="777"/>
      <c r="DN115" s="777"/>
      <c r="DO115" s="777"/>
      <c r="DP115" s="778"/>
      <c r="DQ115" s="779" t="s">
        <v>65</v>
      </c>
      <c r="DR115" s="777"/>
      <c r="DS115" s="777"/>
      <c r="DT115" s="777"/>
      <c r="DU115" s="778"/>
      <c r="DV115" s="780" t="s">
        <v>65</v>
      </c>
      <c r="DW115" s="781"/>
      <c r="DX115" s="781"/>
      <c r="DY115" s="781"/>
      <c r="DZ115" s="782"/>
    </row>
    <row r="116" spans="1:130" s="502" customFormat="1" ht="26.25" customHeight="1" x14ac:dyDescent="0.15">
      <c r="A116" s="786"/>
      <c r="B116" s="787"/>
      <c r="C116" s="788" t="s">
        <v>398</v>
      </c>
      <c r="D116" s="788"/>
      <c r="E116" s="788"/>
      <c r="F116" s="788"/>
      <c r="G116" s="788"/>
      <c r="H116" s="788"/>
      <c r="I116" s="788"/>
      <c r="J116" s="788"/>
      <c r="K116" s="788"/>
      <c r="L116" s="788"/>
      <c r="M116" s="788"/>
      <c r="N116" s="788"/>
      <c r="O116" s="788"/>
      <c r="P116" s="788"/>
      <c r="Q116" s="788"/>
      <c r="R116" s="788"/>
      <c r="S116" s="788"/>
      <c r="T116" s="788"/>
      <c r="U116" s="788"/>
      <c r="V116" s="788"/>
      <c r="W116" s="788"/>
      <c r="X116" s="788"/>
      <c r="Y116" s="788"/>
      <c r="Z116" s="789"/>
      <c r="AA116" s="776">
        <v>490</v>
      </c>
      <c r="AB116" s="777"/>
      <c r="AC116" s="777"/>
      <c r="AD116" s="777"/>
      <c r="AE116" s="778"/>
      <c r="AF116" s="779">
        <v>839</v>
      </c>
      <c r="AG116" s="777"/>
      <c r="AH116" s="777"/>
      <c r="AI116" s="777"/>
      <c r="AJ116" s="778"/>
      <c r="AK116" s="779">
        <v>232</v>
      </c>
      <c r="AL116" s="777"/>
      <c r="AM116" s="777"/>
      <c r="AN116" s="777"/>
      <c r="AO116" s="778"/>
      <c r="AP116" s="780">
        <v>0</v>
      </c>
      <c r="AQ116" s="781"/>
      <c r="AR116" s="781"/>
      <c r="AS116" s="781"/>
      <c r="AT116" s="782"/>
      <c r="AU116" s="758"/>
      <c r="AV116" s="759"/>
      <c r="AW116" s="759"/>
      <c r="AX116" s="759"/>
      <c r="AY116" s="759"/>
      <c r="AZ116" s="790" t="s">
        <v>399</v>
      </c>
      <c r="BA116" s="791"/>
      <c r="BB116" s="791"/>
      <c r="BC116" s="791"/>
      <c r="BD116" s="791"/>
      <c r="BE116" s="791"/>
      <c r="BF116" s="791"/>
      <c r="BG116" s="791"/>
      <c r="BH116" s="791"/>
      <c r="BI116" s="791"/>
      <c r="BJ116" s="791"/>
      <c r="BK116" s="791"/>
      <c r="BL116" s="791"/>
      <c r="BM116" s="791"/>
      <c r="BN116" s="791"/>
      <c r="BO116" s="791"/>
      <c r="BP116" s="792"/>
      <c r="BQ116" s="763" t="s">
        <v>65</v>
      </c>
      <c r="BR116" s="764"/>
      <c r="BS116" s="764"/>
      <c r="BT116" s="764"/>
      <c r="BU116" s="764"/>
      <c r="BV116" s="764" t="s">
        <v>65</v>
      </c>
      <c r="BW116" s="764"/>
      <c r="BX116" s="764"/>
      <c r="BY116" s="764"/>
      <c r="BZ116" s="764"/>
      <c r="CA116" s="764" t="s">
        <v>65</v>
      </c>
      <c r="CB116" s="764"/>
      <c r="CC116" s="764"/>
      <c r="CD116" s="764"/>
      <c r="CE116" s="764"/>
      <c r="CF116" s="765" t="s">
        <v>65</v>
      </c>
      <c r="CG116" s="766"/>
      <c r="CH116" s="766"/>
      <c r="CI116" s="766"/>
      <c r="CJ116" s="766"/>
      <c r="CK116" s="767"/>
      <c r="CL116" s="768"/>
      <c r="CM116" s="769" t="s">
        <v>400</v>
      </c>
      <c r="CN116" s="770"/>
      <c r="CO116" s="770"/>
      <c r="CP116" s="770"/>
      <c r="CQ116" s="770"/>
      <c r="CR116" s="770"/>
      <c r="CS116" s="770"/>
      <c r="CT116" s="770"/>
      <c r="CU116" s="770"/>
      <c r="CV116" s="770"/>
      <c r="CW116" s="770"/>
      <c r="CX116" s="770"/>
      <c r="CY116" s="770"/>
      <c r="CZ116" s="770"/>
      <c r="DA116" s="770"/>
      <c r="DB116" s="770"/>
      <c r="DC116" s="770"/>
      <c r="DD116" s="770"/>
      <c r="DE116" s="770"/>
      <c r="DF116" s="771"/>
      <c r="DG116" s="776" t="s">
        <v>65</v>
      </c>
      <c r="DH116" s="777"/>
      <c r="DI116" s="777"/>
      <c r="DJ116" s="777"/>
      <c r="DK116" s="778"/>
      <c r="DL116" s="779" t="s">
        <v>65</v>
      </c>
      <c r="DM116" s="777"/>
      <c r="DN116" s="777"/>
      <c r="DO116" s="777"/>
      <c r="DP116" s="778"/>
      <c r="DQ116" s="779" t="s">
        <v>65</v>
      </c>
      <c r="DR116" s="777"/>
      <c r="DS116" s="777"/>
      <c r="DT116" s="777"/>
      <c r="DU116" s="778"/>
      <c r="DV116" s="780" t="s">
        <v>65</v>
      </c>
      <c r="DW116" s="781"/>
      <c r="DX116" s="781"/>
      <c r="DY116" s="781"/>
      <c r="DZ116" s="782"/>
    </row>
    <row r="117" spans="1:130" s="502" customFormat="1" ht="26.25" customHeight="1" x14ac:dyDescent="0.15">
      <c r="A117" s="718" t="s">
        <v>121</v>
      </c>
      <c r="B117" s="719"/>
      <c r="C117" s="719"/>
      <c r="D117" s="719"/>
      <c r="E117" s="719"/>
      <c r="F117" s="719"/>
      <c r="G117" s="719"/>
      <c r="H117" s="719"/>
      <c r="I117" s="719"/>
      <c r="J117" s="719"/>
      <c r="K117" s="719"/>
      <c r="L117" s="719"/>
      <c r="M117" s="719"/>
      <c r="N117" s="719"/>
      <c r="O117" s="719"/>
      <c r="P117" s="719"/>
      <c r="Q117" s="719"/>
      <c r="R117" s="719"/>
      <c r="S117" s="719"/>
      <c r="T117" s="719"/>
      <c r="U117" s="719"/>
      <c r="V117" s="719"/>
      <c r="W117" s="719"/>
      <c r="X117" s="719"/>
      <c r="Y117" s="793" t="s">
        <v>401</v>
      </c>
      <c r="Z117" s="720"/>
      <c r="AA117" s="794">
        <v>2395618</v>
      </c>
      <c r="AB117" s="795"/>
      <c r="AC117" s="795"/>
      <c r="AD117" s="795"/>
      <c r="AE117" s="796"/>
      <c r="AF117" s="797">
        <v>2329806</v>
      </c>
      <c r="AG117" s="795"/>
      <c r="AH117" s="795"/>
      <c r="AI117" s="795"/>
      <c r="AJ117" s="796"/>
      <c r="AK117" s="797">
        <v>2280620</v>
      </c>
      <c r="AL117" s="795"/>
      <c r="AM117" s="795"/>
      <c r="AN117" s="795"/>
      <c r="AO117" s="796"/>
      <c r="AP117" s="798"/>
      <c r="AQ117" s="799"/>
      <c r="AR117" s="799"/>
      <c r="AS117" s="799"/>
      <c r="AT117" s="800"/>
      <c r="AU117" s="758"/>
      <c r="AV117" s="759"/>
      <c r="AW117" s="759"/>
      <c r="AX117" s="759"/>
      <c r="AY117" s="759"/>
      <c r="AZ117" s="790" t="s">
        <v>402</v>
      </c>
      <c r="BA117" s="791"/>
      <c r="BB117" s="791"/>
      <c r="BC117" s="791"/>
      <c r="BD117" s="791"/>
      <c r="BE117" s="791"/>
      <c r="BF117" s="791"/>
      <c r="BG117" s="791"/>
      <c r="BH117" s="791"/>
      <c r="BI117" s="791"/>
      <c r="BJ117" s="791"/>
      <c r="BK117" s="791"/>
      <c r="BL117" s="791"/>
      <c r="BM117" s="791"/>
      <c r="BN117" s="791"/>
      <c r="BO117" s="791"/>
      <c r="BP117" s="792"/>
      <c r="BQ117" s="763" t="s">
        <v>65</v>
      </c>
      <c r="BR117" s="764"/>
      <c r="BS117" s="764"/>
      <c r="BT117" s="764"/>
      <c r="BU117" s="764"/>
      <c r="BV117" s="764" t="s">
        <v>65</v>
      </c>
      <c r="BW117" s="764"/>
      <c r="BX117" s="764"/>
      <c r="BY117" s="764"/>
      <c r="BZ117" s="764"/>
      <c r="CA117" s="764" t="s">
        <v>65</v>
      </c>
      <c r="CB117" s="764"/>
      <c r="CC117" s="764"/>
      <c r="CD117" s="764"/>
      <c r="CE117" s="764"/>
      <c r="CF117" s="765" t="s">
        <v>65</v>
      </c>
      <c r="CG117" s="766"/>
      <c r="CH117" s="766"/>
      <c r="CI117" s="766"/>
      <c r="CJ117" s="766"/>
      <c r="CK117" s="767"/>
      <c r="CL117" s="768"/>
      <c r="CM117" s="769" t="s">
        <v>403</v>
      </c>
      <c r="CN117" s="770"/>
      <c r="CO117" s="770"/>
      <c r="CP117" s="770"/>
      <c r="CQ117" s="770"/>
      <c r="CR117" s="770"/>
      <c r="CS117" s="770"/>
      <c r="CT117" s="770"/>
      <c r="CU117" s="770"/>
      <c r="CV117" s="770"/>
      <c r="CW117" s="770"/>
      <c r="CX117" s="770"/>
      <c r="CY117" s="770"/>
      <c r="CZ117" s="770"/>
      <c r="DA117" s="770"/>
      <c r="DB117" s="770"/>
      <c r="DC117" s="770"/>
      <c r="DD117" s="770"/>
      <c r="DE117" s="770"/>
      <c r="DF117" s="771"/>
      <c r="DG117" s="776" t="s">
        <v>65</v>
      </c>
      <c r="DH117" s="777"/>
      <c r="DI117" s="777"/>
      <c r="DJ117" s="777"/>
      <c r="DK117" s="778"/>
      <c r="DL117" s="779" t="s">
        <v>65</v>
      </c>
      <c r="DM117" s="777"/>
      <c r="DN117" s="777"/>
      <c r="DO117" s="777"/>
      <c r="DP117" s="778"/>
      <c r="DQ117" s="779" t="s">
        <v>65</v>
      </c>
      <c r="DR117" s="777"/>
      <c r="DS117" s="777"/>
      <c r="DT117" s="777"/>
      <c r="DU117" s="778"/>
      <c r="DV117" s="780" t="s">
        <v>65</v>
      </c>
      <c r="DW117" s="781"/>
      <c r="DX117" s="781"/>
      <c r="DY117" s="781"/>
      <c r="DZ117" s="782"/>
    </row>
    <row r="118" spans="1:130" s="502" customFormat="1" ht="26.25" customHeight="1" x14ac:dyDescent="0.15">
      <c r="A118" s="718" t="s">
        <v>376</v>
      </c>
      <c r="B118" s="719"/>
      <c r="C118" s="719"/>
      <c r="D118" s="719"/>
      <c r="E118" s="719"/>
      <c r="F118" s="719"/>
      <c r="G118" s="719"/>
      <c r="H118" s="719"/>
      <c r="I118" s="719"/>
      <c r="J118" s="719"/>
      <c r="K118" s="719"/>
      <c r="L118" s="719"/>
      <c r="M118" s="719"/>
      <c r="N118" s="719"/>
      <c r="O118" s="719"/>
      <c r="P118" s="719"/>
      <c r="Q118" s="719"/>
      <c r="R118" s="719"/>
      <c r="S118" s="719"/>
      <c r="T118" s="719"/>
      <c r="U118" s="719"/>
      <c r="V118" s="719"/>
      <c r="W118" s="719"/>
      <c r="X118" s="719"/>
      <c r="Y118" s="719"/>
      <c r="Z118" s="720"/>
      <c r="AA118" s="721" t="s">
        <v>374</v>
      </c>
      <c r="AB118" s="719"/>
      <c r="AC118" s="719"/>
      <c r="AD118" s="719"/>
      <c r="AE118" s="720"/>
      <c r="AF118" s="721" t="s">
        <v>240</v>
      </c>
      <c r="AG118" s="719"/>
      <c r="AH118" s="719"/>
      <c r="AI118" s="719"/>
      <c r="AJ118" s="720"/>
      <c r="AK118" s="721" t="s">
        <v>239</v>
      </c>
      <c r="AL118" s="719"/>
      <c r="AM118" s="719"/>
      <c r="AN118" s="719"/>
      <c r="AO118" s="720"/>
      <c r="AP118" s="801" t="s">
        <v>375</v>
      </c>
      <c r="AQ118" s="802"/>
      <c r="AR118" s="802"/>
      <c r="AS118" s="802"/>
      <c r="AT118" s="803"/>
      <c r="AU118" s="758"/>
      <c r="AV118" s="759"/>
      <c r="AW118" s="759"/>
      <c r="AX118" s="759"/>
      <c r="AY118" s="759"/>
      <c r="AZ118" s="804" t="s">
        <v>404</v>
      </c>
      <c r="BA118" s="788"/>
      <c r="BB118" s="788"/>
      <c r="BC118" s="788"/>
      <c r="BD118" s="788"/>
      <c r="BE118" s="788"/>
      <c r="BF118" s="788"/>
      <c r="BG118" s="788"/>
      <c r="BH118" s="788"/>
      <c r="BI118" s="788"/>
      <c r="BJ118" s="788"/>
      <c r="BK118" s="788"/>
      <c r="BL118" s="788"/>
      <c r="BM118" s="788"/>
      <c r="BN118" s="788"/>
      <c r="BO118" s="788"/>
      <c r="BP118" s="789"/>
      <c r="BQ118" s="805" t="s">
        <v>65</v>
      </c>
      <c r="BR118" s="806"/>
      <c r="BS118" s="806"/>
      <c r="BT118" s="806"/>
      <c r="BU118" s="806"/>
      <c r="BV118" s="806" t="s">
        <v>65</v>
      </c>
      <c r="BW118" s="806"/>
      <c r="BX118" s="806"/>
      <c r="BY118" s="806"/>
      <c r="BZ118" s="806"/>
      <c r="CA118" s="806" t="s">
        <v>65</v>
      </c>
      <c r="CB118" s="806"/>
      <c r="CC118" s="806"/>
      <c r="CD118" s="806"/>
      <c r="CE118" s="806"/>
      <c r="CF118" s="765" t="s">
        <v>65</v>
      </c>
      <c r="CG118" s="766"/>
      <c r="CH118" s="766"/>
      <c r="CI118" s="766"/>
      <c r="CJ118" s="766"/>
      <c r="CK118" s="767"/>
      <c r="CL118" s="768"/>
      <c r="CM118" s="769" t="s">
        <v>405</v>
      </c>
      <c r="CN118" s="770"/>
      <c r="CO118" s="770"/>
      <c r="CP118" s="770"/>
      <c r="CQ118" s="770"/>
      <c r="CR118" s="770"/>
      <c r="CS118" s="770"/>
      <c r="CT118" s="770"/>
      <c r="CU118" s="770"/>
      <c r="CV118" s="770"/>
      <c r="CW118" s="770"/>
      <c r="CX118" s="770"/>
      <c r="CY118" s="770"/>
      <c r="CZ118" s="770"/>
      <c r="DA118" s="770"/>
      <c r="DB118" s="770"/>
      <c r="DC118" s="770"/>
      <c r="DD118" s="770"/>
      <c r="DE118" s="770"/>
      <c r="DF118" s="771"/>
      <c r="DG118" s="776" t="s">
        <v>65</v>
      </c>
      <c r="DH118" s="777"/>
      <c r="DI118" s="777"/>
      <c r="DJ118" s="777"/>
      <c r="DK118" s="778"/>
      <c r="DL118" s="779" t="s">
        <v>65</v>
      </c>
      <c r="DM118" s="777"/>
      <c r="DN118" s="777"/>
      <c r="DO118" s="777"/>
      <c r="DP118" s="778"/>
      <c r="DQ118" s="779" t="s">
        <v>65</v>
      </c>
      <c r="DR118" s="777"/>
      <c r="DS118" s="777"/>
      <c r="DT118" s="777"/>
      <c r="DU118" s="778"/>
      <c r="DV118" s="780" t="s">
        <v>65</v>
      </c>
      <c r="DW118" s="781"/>
      <c r="DX118" s="781"/>
      <c r="DY118" s="781"/>
      <c r="DZ118" s="782"/>
    </row>
    <row r="119" spans="1:130" s="502" customFormat="1" ht="26.25" customHeight="1" x14ac:dyDescent="0.15">
      <c r="A119" s="807" t="s">
        <v>380</v>
      </c>
      <c r="B119" s="742"/>
      <c r="C119" s="743" t="s">
        <v>381</v>
      </c>
      <c r="D119" s="744"/>
      <c r="E119" s="744"/>
      <c r="F119" s="744"/>
      <c r="G119" s="744"/>
      <c r="H119" s="744"/>
      <c r="I119" s="744"/>
      <c r="J119" s="744"/>
      <c r="K119" s="744"/>
      <c r="L119" s="744"/>
      <c r="M119" s="744"/>
      <c r="N119" s="744"/>
      <c r="O119" s="744"/>
      <c r="P119" s="744"/>
      <c r="Q119" s="744"/>
      <c r="R119" s="744"/>
      <c r="S119" s="744"/>
      <c r="T119" s="744"/>
      <c r="U119" s="744"/>
      <c r="V119" s="744"/>
      <c r="W119" s="744"/>
      <c r="X119" s="744"/>
      <c r="Y119" s="744"/>
      <c r="Z119" s="745"/>
      <c r="AA119" s="727" t="s">
        <v>65</v>
      </c>
      <c r="AB119" s="728"/>
      <c r="AC119" s="728"/>
      <c r="AD119" s="728"/>
      <c r="AE119" s="729"/>
      <c r="AF119" s="730" t="s">
        <v>65</v>
      </c>
      <c r="AG119" s="728"/>
      <c r="AH119" s="728"/>
      <c r="AI119" s="728"/>
      <c r="AJ119" s="729"/>
      <c r="AK119" s="730" t="s">
        <v>65</v>
      </c>
      <c r="AL119" s="728"/>
      <c r="AM119" s="728"/>
      <c r="AN119" s="728"/>
      <c r="AO119" s="729"/>
      <c r="AP119" s="731" t="s">
        <v>65</v>
      </c>
      <c r="AQ119" s="732"/>
      <c r="AR119" s="732"/>
      <c r="AS119" s="732"/>
      <c r="AT119" s="733"/>
      <c r="AU119" s="808"/>
      <c r="AV119" s="809"/>
      <c r="AW119" s="809"/>
      <c r="AX119" s="809"/>
      <c r="AY119" s="809"/>
      <c r="AZ119" s="810" t="s">
        <v>121</v>
      </c>
      <c r="BA119" s="810"/>
      <c r="BB119" s="810"/>
      <c r="BC119" s="810"/>
      <c r="BD119" s="810"/>
      <c r="BE119" s="810"/>
      <c r="BF119" s="810"/>
      <c r="BG119" s="810"/>
      <c r="BH119" s="810"/>
      <c r="BI119" s="810"/>
      <c r="BJ119" s="810"/>
      <c r="BK119" s="810"/>
      <c r="BL119" s="810"/>
      <c r="BM119" s="810"/>
      <c r="BN119" s="810"/>
      <c r="BO119" s="793" t="s">
        <v>406</v>
      </c>
      <c r="BP119" s="811"/>
      <c r="BQ119" s="805">
        <v>24093113</v>
      </c>
      <c r="BR119" s="806"/>
      <c r="BS119" s="806"/>
      <c r="BT119" s="806"/>
      <c r="BU119" s="806"/>
      <c r="BV119" s="806">
        <v>22859452</v>
      </c>
      <c r="BW119" s="806"/>
      <c r="BX119" s="806"/>
      <c r="BY119" s="806"/>
      <c r="BZ119" s="806"/>
      <c r="CA119" s="806">
        <v>22496581</v>
      </c>
      <c r="CB119" s="806"/>
      <c r="CC119" s="806"/>
      <c r="CD119" s="806"/>
      <c r="CE119" s="806"/>
      <c r="CF119" s="812"/>
      <c r="CG119" s="813"/>
      <c r="CH119" s="813"/>
      <c r="CI119" s="813"/>
      <c r="CJ119" s="814"/>
      <c r="CK119" s="815"/>
      <c r="CL119" s="816"/>
      <c r="CM119" s="817" t="s">
        <v>407</v>
      </c>
      <c r="CN119" s="818"/>
      <c r="CO119" s="818"/>
      <c r="CP119" s="818"/>
      <c r="CQ119" s="818"/>
      <c r="CR119" s="818"/>
      <c r="CS119" s="818"/>
      <c r="CT119" s="818"/>
      <c r="CU119" s="818"/>
      <c r="CV119" s="818"/>
      <c r="CW119" s="818"/>
      <c r="CX119" s="818"/>
      <c r="CY119" s="818"/>
      <c r="CZ119" s="818"/>
      <c r="DA119" s="818"/>
      <c r="DB119" s="818"/>
      <c r="DC119" s="818"/>
      <c r="DD119" s="818"/>
      <c r="DE119" s="818"/>
      <c r="DF119" s="819"/>
      <c r="DG119" s="820" t="s">
        <v>65</v>
      </c>
      <c r="DH119" s="821"/>
      <c r="DI119" s="821"/>
      <c r="DJ119" s="821"/>
      <c r="DK119" s="822"/>
      <c r="DL119" s="823" t="s">
        <v>65</v>
      </c>
      <c r="DM119" s="821"/>
      <c r="DN119" s="821"/>
      <c r="DO119" s="821"/>
      <c r="DP119" s="822"/>
      <c r="DQ119" s="823" t="s">
        <v>65</v>
      </c>
      <c r="DR119" s="821"/>
      <c r="DS119" s="821"/>
      <c r="DT119" s="821"/>
      <c r="DU119" s="822"/>
      <c r="DV119" s="824" t="s">
        <v>65</v>
      </c>
      <c r="DW119" s="825"/>
      <c r="DX119" s="825"/>
      <c r="DY119" s="825"/>
      <c r="DZ119" s="826"/>
    </row>
    <row r="120" spans="1:130" s="502" customFormat="1" ht="26.25" customHeight="1" x14ac:dyDescent="0.15">
      <c r="A120" s="827"/>
      <c r="B120" s="768"/>
      <c r="C120" s="769" t="s">
        <v>384</v>
      </c>
      <c r="D120" s="770"/>
      <c r="E120" s="770"/>
      <c r="F120" s="770"/>
      <c r="G120" s="770"/>
      <c r="H120" s="770"/>
      <c r="I120" s="770"/>
      <c r="J120" s="770"/>
      <c r="K120" s="770"/>
      <c r="L120" s="770"/>
      <c r="M120" s="770"/>
      <c r="N120" s="770"/>
      <c r="O120" s="770"/>
      <c r="P120" s="770"/>
      <c r="Q120" s="770"/>
      <c r="R120" s="770"/>
      <c r="S120" s="770"/>
      <c r="T120" s="770"/>
      <c r="U120" s="770"/>
      <c r="V120" s="770"/>
      <c r="W120" s="770"/>
      <c r="X120" s="770"/>
      <c r="Y120" s="770"/>
      <c r="Z120" s="771"/>
      <c r="AA120" s="776" t="s">
        <v>65</v>
      </c>
      <c r="AB120" s="777"/>
      <c r="AC120" s="777"/>
      <c r="AD120" s="777"/>
      <c r="AE120" s="778"/>
      <c r="AF120" s="779" t="s">
        <v>65</v>
      </c>
      <c r="AG120" s="777"/>
      <c r="AH120" s="777"/>
      <c r="AI120" s="777"/>
      <c r="AJ120" s="778"/>
      <c r="AK120" s="779" t="s">
        <v>65</v>
      </c>
      <c r="AL120" s="777"/>
      <c r="AM120" s="777"/>
      <c r="AN120" s="777"/>
      <c r="AO120" s="778"/>
      <c r="AP120" s="780" t="s">
        <v>65</v>
      </c>
      <c r="AQ120" s="781"/>
      <c r="AR120" s="781"/>
      <c r="AS120" s="781"/>
      <c r="AT120" s="782"/>
      <c r="AU120" s="828" t="s">
        <v>408</v>
      </c>
      <c r="AV120" s="829"/>
      <c r="AW120" s="829"/>
      <c r="AX120" s="829"/>
      <c r="AY120" s="830"/>
      <c r="AZ120" s="736" t="s">
        <v>409</v>
      </c>
      <c r="BA120" s="725"/>
      <c r="BB120" s="725"/>
      <c r="BC120" s="725"/>
      <c r="BD120" s="725"/>
      <c r="BE120" s="725"/>
      <c r="BF120" s="725"/>
      <c r="BG120" s="725"/>
      <c r="BH120" s="725"/>
      <c r="BI120" s="725"/>
      <c r="BJ120" s="725"/>
      <c r="BK120" s="725"/>
      <c r="BL120" s="725"/>
      <c r="BM120" s="725"/>
      <c r="BN120" s="725"/>
      <c r="BO120" s="725"/>
      <c r="BP120" s="726"/>
      <c r="BQ120" s="737">
        <v>2481860</v>
      </c>
      <c r="BR120" s="738"/>
      <c r="BS120" s="738"/>
      <c r="BT120" s="738"/>
      <c r="BU120" s="738"/>
      <c r="BV120" s="738">
        <v>2282759</v>
      </c>
      <c r="BW120" s="738"/>
      <c r="BX120" s="738"/>
      <c r="BY120" s="738"/>
      <c r="BZ120" s="738"/>
      <c r="CA120" s="738">
        <v>4553406</v>
      </c>
      <c r="CB120" s="738"/>
      <c r="CC120" s="738"/>
      <c r="CD120" s="738"/>
      <c r="CE120" s="738"/>
      <c r="CF120" s="739">
        <v>40.9</v>
      </c>
      <c r="CG120" s="740"/>
      <c r="CH120" s="740"/>
      <c r="CI120" s="740"/>
      <c r="CJ120" s="740"/>
      <c r="CK120" s="831" t="s">
        <v>410</v>
      </c>
      <c r="CL120" s="832"/>
      <c r="CM120" s="832"/>
      <c r="CN120" s="832"/>
      <c r="CO120" s="833"/>
      <c r="CP120" s="834" t="s">
        <v>411</v>
      </c>
      <c r="CQ120" s="835"/>
      <c r="CR120" s="835"/>
      <c r="CS120" s="835"/>
      <c r="CT120" s="835"/>
      <c r="CU120" s="835"/>
      <c r="CV120" s="835"/>
      <c r="CW120" s="835"/>
      <c r="CX120" s="835"/>
      <c r="CY120" s="835"/>
      <c r="CZ120" s="835"/>
      <c r="DA120" s="835"/>
      <c r="DB120" s="835"/>
      <c r="DC120" s="835"/>
      <c r="DD120" s="835"/>
      <c r="DE120" s="835"/>
      <c r="DF120" s="836"/>
      <c r="DG120" s="737" t="s">
        <v>65</v>
      </c>
      <c r="DH120" s="738"/>
      <c r="DI120" s="738"/>
      <c r="DJ120" s="738"/>
      <c r="DK120" s="738"/>
      <c r="DL120" s="738" t="s">
        <v>65</v>
      </c>
      <c r="DM120" s="738"/>
      <c r="DN120" s="738"/>
      <c r="DO120" s="738"/>
      <c r="DP120" s="738"/>
      <c r="DQ120" s="738">
        <v>2278034</v>
      </c>
      <c r="DR120" s="738"/>
      <c r="DS120" s="738"/>
      <c r="DT120" s="738"/>
      <c r="DU120" s="738"/>
      <c r="DV120" s="746">
        <v>20.399999999999999</v>
      </c>
      <c r="DW120" s="746"/>
      <c r="DX120" s="746"/>
      <c r="DY120" s="746"/>
      <c r="DZ120" s="747"/>
    </row>
    <row r="121" spans="1:130" s="502" customFormat="1" ht="26.25" customHeight="1" x14ac:dyDescent="0.15">
      <c r="A121" s="827"/>
      <c r="B121" s="768"/>
      <c r="C121" s="790" t="s">
        <v>412</v>
      </c>
      <c r="D121" s="791"/>
      <c r="E121" s="791"/>
      <c r="F121" s="791"/>
      <c r="G121" s="791"/>
      <c r="H121" s="791"/>
      <c r="I121" s="791"/>
      <c r="J121" s="791"/>
      <c r="K121" s="791"/>
      <c r="L121" s="791"/>
      <c r="M121" s="791"/>
      <c r="N121" s="791"/>
      <c r="O121" s="791"/>
      <c r="P121" s="791"/>
      <c r="Q121" s="791"/>
      <c r="R121" s="791"/>
      <c r="S121" s="791"/>
      <c r="T121" s="791"/>
      <c r="U121" s="791"/>
      <c r="V121" s="791"/>
      <c r="W121" s="791"/>
      <c r="X121" s="791"/>
      <c r="Y121" s="791"/>
      <c r="Z121" s="792"/>
      <c r="AA121" s="776">
        <v>27407</v>
      </c>
      <c r="AB121" s="777"/>
      <c r="AC121" s="777"/>
      <c r="AD121" s="777"/>
      <c r="AE121" s="778"/>
      <c r="AF121" s="779">
        <v>27407</v>
      </c>
      <c r="AG121" s="777"/>
      <c r="AH121" s="777"/>
      <c r="AI121" s="777"/>
      <c r="AJ121" s="778"/>
      <c r="AK121" s="779">
        <v>27407</v>
      </c>
      <c r="AL121" s="777"/>
      <c r="AM121" s="777"/>
      <c r="AN121" s="777"/>
      <c r="AO121" s="778"/>
      <c r="AP121" s="780">
        <v>0.2</v>
      </c>
      <c r="AQ121" s="781"/>
      <c r="AR121" s="781"/>
      <c r="AS121" s="781"/>
      <c r="AT121" s="782"/>
      <c r="AU121" s="837"/>
      <c r="AV121" s="838"/>
      <c r="AW121" s="838"/>
      <c r="AX121" s="838"/>
      <c r="AY121" s="839"/>
      <c r="AZ121" s="760" t="s">
        <v>413</v>
      </c>
      <c r="BA121" s="761"/>
      <c r="BB121" s="761"/>
      <c r="BC121" s="761"/>
      <c r="BD121" s="761"/>
      <c r="BE121" s="761"/>
      <c r="BF121" s="761"/>
      <c r="BG121" s="761"/>
      <c r="BH121" s="761"/>
      <c r="BI121" s="761"/>
      <c r="BJ121" s="761"/>
      <c r="BK121" s="761"/>
      <c r="BL121" s="761"/>
      <c r="BM121" s="761"/>
      <c r="BN121" s="761"/>
      <c r="BO121" s="761"/>
      <c r="BP121" s="762"/>
      <c r="BQ121" s="763">
        <v>388326</v>
      </c>
      <c r="BR121" s="764"/>
      <c r="BS121" s="764"/>
      <c r="BT121" s="764"/>
      <c r="BU121" s="764"/>
      <c r="BV121" s="764">
        <v>416080</v>
      </c>
      <c r="BW121" s="764"/>
      <c r="BX121" s="764"/>
      <c r="BY121" s="764"/>
      <c r="BZ121" s="764"/>
      <c r="CA121" s="764">
        <v>502306</v>
      </c>
      <c r="CB121" s="764"/>
      <c r="CC121" s="764"/>
      <c r="CD121" s="764"/>
      <c r="CE121" s="764"/>
      <c r="CF121" s="765">
        <v>4.5</v>
      </c>
      <c r="CG121" s="766"/>
      <c r="CH121" s="766"/>
      <c r="CI121" s="766"/>
      <c r="CJ121" s="766"/>
      <c r="CK121" s="840"/>
      <c r="CL121" s="841"/>
      <c r="CM121" s="841"/>
      <c r="CN121" s="841"/>
      <c r="CO121" s="842"/>
      <c r="CP121" s="843" t="s">
        <v>340</v>
      </c>
      <c r="CQ121" s="844"/>
      <c r="CR121" s="844"/>
      <c r="CS121" s="844"/>
      <c r="CT121" s="844"/>
      <c r="CU121" s="844"/>
      <c r="CV121" s="844"/>
      <c r="CW121" s="844"/>
      <c r="CX121" s="844"/>
      <c r="CY121" s="844"/>
      <c r="CZ121" s="844"/>
      <c r="DA121" s="844"/>
      <c r="DB121" s="844"/>
      <c r="DC121" s="844"/>
      <c r="DD121" s="844"/>
      <c r="DE121" s="844"/>
      <c r="DF121" s="845"/>
      <c r="DG121" s="763" t="s">
        <v>65</v>
      </c>
      <c r="DH121" s="764"/>
      <c r="DI121" s="764"/>
      <c r="DJ121" s="764"/>
      <c r="DK121" s="764"/>
      <c r="DL121" s="764" t="s">
        <v>65</v>
      </c>
      <c r="DM121" s="764"/>
      <c r="DN121" s="764"/>
      <c r="DO121" s="764"/>
      <c r="DP121" s="764"/>
      <c r="DQ121" s="764" t="s">
        <v>65</v>
      </c>
      <c r="DR121" s="764"/>
      <c r="DS121" s="764"/>
      <c r="DT121" s="764"/>
      <c r="DU121" s="764"/>
      <c r="DV121" s="772" t="s">
        <v>65</v>
      </c>
      <c r="DW121" s="772"/>
      <c r="DX121" s="772"/>
      <c r="DY121" s="772"/>
      <c r="DZ121" s="773"/>
    </row>
    <row r="122" spans="1:130" s="502" customFormat="1" ht="26.25" customHeight="1" x14ac:dyDescent="0.15">
      <c r="A122" s="827"/>
      <c r="B122" s="768"/>
      <c r="C122" s="769" t="s">
        <v>394</v>
      </c>
      <c r="D122" s="770"/>
      <c r="E122" s="770"/>
      <c r="F122" s="770"/>
      <c r="G122" s="770"/>
      <c r="H122" s="770"/>
      <c r="I122" s="770"/>
      <c r="J122" s="770"/>
      <c r="K122" s="770"/>
      <c r="L122" s="770"/>
      <c r="M122" s="770"/>
      <c r="N122" s="770"/>
      <c r="O122" s="770"/>
      <c r="P122" s="770"/>
      <c r="Q122" s="770"/>
      <c r="R122" s="770"/>
      <c r="S122" s="770"/>
      <c r="T122" s="770"/>
      <c r="U122" s="770"/>
      <c r="V122" s="770"/>
      <c r="W122" s="770"/>
      <c r="X122" s="770"/>
      <c r="Y122" s="770"/>
      <c r="Z122" s="771"/>
      <c r="AA122" s="776" t="s">
        <v>65</v>
      </c>
      <c r="AB122" s="777"/>
      <c r="AC122" s="777"/>
      <c r="AD122" s="777"/>
      <c r="AE122" s="778"/>
      <c r="AF122" s="779" t="s">
        <v>65</v>
      </c>
      <c r="AG122" s="777"/>
      <c r="AH122" s="777"/>
      <c r="AI122" s="777"/>
      <c r="AJ122" s="778"/>
      <c r="AK122" s="779" t="s">
        <v>65</v>
      </c>
      <c r="AL122" s="777"/>
      <c r="AM122" s="777"/>
      <c r="AN122" s="777"/>
      <c r="AO122" s="778"/>
      <c r="AP122" s="780" t="s">
        <v>65</v>
      </c>
      <c r="AQ122" s="781"/>
      <c r="AR122" s="781"/>
      <c r="AS122" s="781"/>
      <c r="AT122" s="782"/>
      <c r="AU122" s="837"/>
      <c r="AV122" s="838"/>
      <c r="AW122" s="838"/>
      <c r="AX122" s="838"/>
      <c r="AY122" s="839"/>
      <c r="AZ122" s="804" t="s">
        <v>414</v>
      </c>
      <c r="BA122" s="788"/>
      <c r="BB122" s="788"/>
      <c r="BC122" s="788"/>
      <c r="BD122" s="788"/>
      <c r="BE122" s="788"/>
      <c r="BF122" s="788"/>
      <c r="BG122" s="788"/>
      <c r="BH122" s="788"/>
      <c r="BI122" s="788"/>
      <c r="BJ122" s="788"/>
      <c r="BK122" s="788"/>
      <c r="BL122" s="788"/>
      <c r="BM122" s="788"/>
      <c r="BN122" s="788"/>
      <c r="BO122" s="788"/>
      <c r="BP122" s="789"/>
      <c r="BQ122" s="805">
        <v>13759195</v>
      </c>
      <c r="BR122" s="806"/>
      <c r="BS122" s="806"/>
      <c r="BT122" s="806"/>
      <c r="BU122" s="806"/>
      <c r="BV122" s="806">
        <v>13990226</v>
      </c>
      <c r="BW122" s="806"/>
      <c r="BX122" s="806"/>
      <c r="BY122" s="806"/>
      <c r="BZ122" s="806"/>
      <c r="CA122" s="806">
        <v>13722786</v>
      </c>
      <c r="CB122" s="806"/>
      <c r="CC122" s="806"/>
      <c r="CD122" s="806"/>
      <c r="CE122" s="806"/>
      <c r="CF122" s="846">
        <v>123.1</v>
      </c>
      <c r="CG122" s="847"/>
      <c r="CH122" s="847"/>
      <c r="CI122" s="847"/>
      <c r="CJ122" s="847"/>
      <c r="CK122" s="840"/>
      <c r="CL122" s="841"/>
      <c r="CM122" s="841"/>
      <c r="CN122" s="841"/>
      <c r="CO122" s="842"/>
      <c r="CP122" s="843" t="s">
        <v>341</v>
      </c>
      <c r="CQ122" s="844"/>
      <c r="CR122" s="844"/>
      <c r="CS122" s="844"/>
      <c r="CT122" s="844"/>
      <c r="CU122" s="844"/>
      <c r="CV122" s="844"/>
      <c r="CW122" s="844"/>
      <c r="CX122" s="844"/>
      <c r="CY122" s="844"/>
      <c r="CZ122" s="844"/>
      <c r="DA122" s="844"/>
      <c r="DB122" s="844"/>
      <c r="DC122" s="844"/>
      <c r="DD122" s="844"/>
      <c r="DE122" s="844"/>
      <c r="DF122" s="845"/>
      <c r="DG122" s="763" t="s">
        <v>65</v>
      </c>
      <c r="DH122" s="764"/>
      <c r="DI122" s="764"/>
      <c r="DJ122" s="764"/>
      <c r="DK122" s="764"/>
      <c r="DL122" s="764" t="s">
        <v>65</v>
      </c>
      <c r="DM122" s="764"/>
      <c r="DN122" s="764"/>
      <c r="DO122" s="764"/>
      <c r="DP122" s="764"/>
      <c r="DQ122" s="764" t="s">
        <v>65</v>
      </c>
      <c r="DR122" s="764"/>
      <c r="DS122" s="764"/>
      <c r="DT122" s="764"/>
      <c r="DU122" s="764"/>
      <c r="DV122" s="772" t="s">
        <v>65</v>
      </c>
      <c r="DW122" s="772"/>
      <c r="DX122" s="772"/>
      <c r="DY122" s="772"/>
      <c r="DZ122" s="773"/>
    </row>
    <row r="123" spans="1:130" s="502" customFormat="1" ht="26.25" customHeight="1" x14ac:dyDescent="0.15">
      <c r="A123" s="827"/>
      <c r="B123" s="768"/>
      <c r="C123" s="769" t="s">
        <v>400</v>
      </c>
      <c r="D123" s="770"/>
      <c r="E123" s="770"/>
      <c r="F123" s="770"/>
      <c r="G123" s="770"/>
      <c r="H123" s="770"/>
      <c r="I123" s="770"/>
      <c r="J123" s="770"/>
      <c r="K123" s="770"/>
      <c r="L123" s="770"/>
      <c r="M123" s="770"/>
      <c r="N123" s="770"/>
      <c r="O123" s="770"/>
      <c r="P123" s="770"/>
      <c r="Q123" s="770"/>
      <c r="R123" s="770"/>
      <c r="S123" s="770"/>
      <c r="T123" s="770"/>
      <c r="U123" s="770"/>
      <c r="V123" s="770"/>
      <c r="W123" s="770"/>
      <c r="X123" s="770"/>
      <c r="Y123" s="770"/>
      <c r="Z123" s="771"/>
      <c r="AA123" s="776" t="s">
        <v>65</v>
      </c>
      <c r="AB123" s="777"/>
      <c r="AC123" s="777"/>
      <c r="AD123" s="777"/>
      <c r="AE123" s="778"/>
      <c r="AF123" s="779" t="s">
        <v>65</v>
      </c>
      <c r="AG123" s="777"/>
      <c r="AH123" s="777"/>
      <c r="AI123" s="777"/>
      <c r="AJ123" s="778"/>
      <c r="AK123" s="779" t="s">
        <v>65</v>
      </c>
      <c r="AL123" s="777"/>
      <c r="AM123" s="777"/>
      <c r="AN123" s="777"/>
      <c r="AO123" s="778"/>
      <c r="AP123" s="780" t="s">
        <v>65</v>
      </c>
      <c r="AQ123" s="781"/>
      <c r="AR123" s="781"/>
      <c r="AS123" s="781"/>
      <c r="AT123" s="782"/>
      <c r="AU123" s="848"/>
      <c r="AV123" s="849"/>
      <c r="AW123" s="849"/>
      <c r="AX123" s="849"/>
      <c r="AY123" s="849"/>
      <c r="AZ123" s="810" t="s">
        <v>121</v>
      </c>
      <c r="BA123" s="810"/>
      <c r="BB123" s="810"/>
      <c r="BC123" s="810"/>
      <c r="BD123" s="810"/>
      <c r="BE123" s="810"/>
      <c r="BF123" s="810"/>
      <c r="BG123" s="810"/>
      <c r="BH123" s="810"/>
      <c r="BI123" s="810"/>
      <c r="BJ123" s="810"/>
      <c r="BK123" s="810"/>
      <c r="BL123" s="810"/>
      <c r="BM123" s="810"/>
      <c r="BN123" s="810"/>
      <c r="BO123" s="793" t="s">
        <v>415</v>
      </c>
      <c r="BP123" s="811"/>
      <c r="BQ123" s="850">
        <v>16629381</v>
      </c>
      <c r="BR123" s="851"/>
      <c r="BS123" s="851"/>
      <c r="BT123" s="851"/>
      <c r="BU123" s="851"/>
      <c r="BV123" s="851">
        <v>16689065</v>
      </c>
      <c r="BW123" s="851"/>
      <c r="BX123" s="851"/>
      <c r="BY123" s="851"/>
      <c r="BZ123" s="851"/>
      <c r="CA123" s="851">
        <v>18778498</v>
      </c>
      <c r="CB123" s="851"/>
      <c r="CC123" s="851"/>
      <c r="CD123" s="851"/>
      <c r="CE123" s="851"/>
      <c r="CF123" s="812"/>
      <c r="CG123" s="813"/>
      <c r="CH123" s="813"/>
      <c r="CI123" s="813"/>
      <c r="CJ123" s="814"/>
      <c r="CK123" s="840"/>
      <c r="CL123" s="841"/>
      <c r="CM123" s="841"/>
      <c r="CN123" s="841"/>
      <c r="CO123" s="842"/>
      <c r="CP123" s="843" t="s">
        <v>339</v>
      </c>
      <c r="CQ123" s="844"/>
      <c r="CR123" s="844"/>
      <c r="CS123" s="844"/>
      <c r="CT123" s="844"/>
      <c r="CU123" s="844"/>
      <c r="CV123" s="844"/>
      <c r="CW123" s="844"/>
      <c r="CX123" s="844"/>
      <c r="CY123" s="844"/>
      <c r="CZ123" s="844"/>
      <c r="DA123" s="844"/>
      <c r="DB123" s="844"/>
      <c r="DC123" s="844"/>
      <c r="DD123" s="844"/>
      <c r="DE123" s="844"/>
      <c r="DF123" s="845"/>
      <c r="DG123" s="776" t="s">
        <v>65</v>
      </c>
      <c r="DH123" s="777"/>
      <c r="DI123" s="777"/>
      <c r="DJ123" s="777"/>
      <c r="DK123" s="778"/>
      <c r="DL123" s="779" t="s">
        <v>65</v>
      </c>
      <c r="DM123" s="777"/>
      <c r="DN123" s="777"/>
      <c r="DO123" s="777"/>
      <c r="DP123" s="778"/>
      <c r="DQ123" s="779" t="s">
        <v>65</v>
      </c>
      <c r="DR123" s="777"/>
      <c r="DS123" s="777"/>
      <c r="DT123" s="777"/>
      <c r="DU123" s="778"/>
      <c r="DV123" s="780" t="s">
        <v>65</v>
      </c>
      <c r="DW123" s="781"/>
      <c r="DX123" s="781"/>
      <c r="DY123" s="781"/>
      <c r="DZ123" s="782"/>
    </row>
    <row r="124" spans="1:130" s="502" customFormat="1" ht="26.25" customHeight="1" thickBot="1" x14ac:dyDescent="0.2">
      <c r="A124" s="827"/>
      <c r="B124" s="768"/>
      <c r="C124" s="769" t="s">
        <v>403</v>
      </c>
      <c r="D124" s="770"/>
      <c r="E124" s="770"/>
      <c r="F124" s="770"/>
      <c r="G124" s="770"/>
      <c r="H124" s="770"/>
      <c r="I124" s="770"/>
      <c r="J124" s="770"/>
      <c r="K124" s="770"/>
      <c r="L124" s="770"/>
      <c r="M124" s="770"/>
      <c r="N124" s="770"/>
      <c r="O124" s="770"/>
      <c r="P124" s="770"/>
      <c r="Q124" s="770"/>
      <c r="R124" s="770"/>
      <c r="S124" s="770"/>
      <c r="T124" s="770"/>
      <c r="U124" s="770"/>
      <c r="V124" s="770"/>
      <c r="W124" s="770"/>
      <c r="X124" s="770"/>
      <c r="Y124" s="770"/>
      <c r="Z124" s="771"/>
      <c r="AA124" s="776" t="s">
        <v>65</v>
      </c>
      <c r="AB124" s="777"/>
      <c r="AC124" s="777"/>
      <c r="AD124" s="777"/>
      <c r="AE124" s="778"/>
      <c r="AF124" s="779" t="s">
        <v>65</v>
      </c>
      <c r="AG124" s="777"/>
      <c r="AH124" s="777"/>
      <c r="AI124" s="777"/>
      <c r="AJ124" s="778"/>
      <c r="AK124" s="779" t="s">
        <v>65</v>
      </c>
      <c r="AL124" s="777"/>
      <c r="AM124" s="777"/>
      <c r="AN124" s="777"/>
      <c r="AO124" s="778"/>
      <c r="AP124" s="780" t="s">
        <v>65</v>
      </c>
      <c r="AQ124" s="781"/>
      <c r="AR124" s="781"/>
      <c r="AS124" s="781"/>
      <c r="AT124" s="782"/>
      <c r="AU124" s="852" t="s">
        <v>416</v>
      </c>
      <c r="AV124" s="853"/>
      <c r="AW124" s="853"/>
      <c r="AX124" s="853"/>
      <c r="AY124" s="853"/>
      <c r="AZ124" s="853"/>
      <c r="BA124" s="853"/>
      <c r="BB124" s="853"/>
      <c r="BC124" s="853"/>
      <c r="BD124" s="853"/>
      <c r="BE124" s="853"/>
      <c r="BF124" s="853"/>
      <c r="BG124" s="853"/>
      <c r="BH124" s="853"/>
      <c r="BI124" s="853"/>
      <c r="BJ124" s="853"/>
      <c r="BK124" s="853"/>
      <c r="BL124" s="853"/>
      <c r="BM124" s="853"/>
      <c r="BN124" s="853"/>
      <c r="BO124" s="853"/>
      <c r="BP124" s="854"/>
      <c r="BQ124" s="855">
        <v>68.099999999999994</v>
      </c>
      <c r="BR124" s="856"/>
      <c r="BS124" s="856"/>
      <c r="BT124" s="856"/>
      <c r="BU124" s="856"/>
      <c r="BV124" s="856">
        <v>55.9</v>
      </c>
      <c r="BW124" s="856"/>
      <c r="BX124" s="856"/>
      <c r="BY124" s="856"/>
      <c r="BZ124" s="856"/>
      <c r="CA124" s="856">
        <v>33.299999999999997</v>
      </c>
      <c r="CB124" s="856"/>
      <c r="CC124" s="856"/>
      <c r="CD124" s="856"/>
      <c r="CE124" s="856"/>
      <c r="CF124" s="857"/>
      <c r="CG124" s="858"/>
      <c r="CH124" s="858"/>
      <c r="CI124" s="858"/>
      <c r="CJ124" s="859"/>
      <c r="CK124" s="860"/>
      <c r="CL124" s="860"/>
      <c r="CM124" s="860"/>
      <c r="CN124" s="860"/>
      <c r="CO124" s="861"/>
      <c r="CP124" s="843" t="s">
        <v>417</v>
      </c>
      <c r="CQ124" s="844"/>
      <c r="CR124" s="844"/>
      <c r="CS124" s="844"/>
      <c r="CT124" s="844"/>
      <c r="CU124" s="844"/>
      <c r="CV124" s="844"/>
      <c r="CW124" s="844"/>
      <c r="CX124" s="844"/>
      <c r="CY124" s="844"/>
      <c r="CZ124" s="844"/>
      <c r="DA124" s="844"/>
      <c r="DB124" s="844"/>
      <c r="DC124" s="844"/>
      <c r="DD124" s="844"/>
      <c r="DE124" s="844"/>
      <c r="DF124" s="845"/>
      <c r="DG124" s="820">
        <v>2833053</v>
      </c>
      <c r="DH124" s="821"/>
      <c r="DI124" s="821"/>
      <c r="DJ124" s="821"/>
      <c r="DK124" s="822"/>
      <c r="DL124" s="823">
        <v>2461939</v>
      </c>
      <c r="DM124" s="821"/>
      <c r="DN124" s="821"/>
      <c r="DO124" s="821"/>
      <c r="DP124" s="822"/>
      <c r="DQ124" s="823" t="s">
        <v>65</v>
      </c>
      <c r="DR124" s="821"/>
      <c r="DS124" s="821"/>
      <c r="DT124" s="821"/>
      <c r="DU124" s="822"/>
      <c r="DV124" s="824" t="s">
        <v>65</v>
      </c>
      <c r="DW124" s="825"/>
      <c r="DX124" s="825"/>
      <c r="DY124" s="825"/>
      <c r="DZ124" s="826"/>
    </row>
    <row r="125" spans="1:130" s="502" customFormat="1" ht="26.25" customHeight="1" x14ac:dyDescent="0.15">
      <c r="A125" s="827"/>
      <c r="B125" s="768"/>
      <c r="C125" s="769" t="s">
        <v>405</v>
      </c>
      <c r="D125" s="770"/>
      <c r="E125" s="770"/>
      <c r="F125" s="770"/>
      <c r="G125" s="770"/>
      <c r="H125" s="770"/>
      <c r="I125" s="770"/>
      <c r="J125" s="770"/>
      <c r="K125" s="770"/>
      <c r="L125" s="770"/>
      <c r="M125" s="770"/>
      <c r="N125" s="770"/>
      <c r="O125" s="770"/>
      <c r="P125" s="770"/>
      <c r="Q125" s="770"/>
      <c r="R125" s="770"/>
      <c r="S125" s="770"/>
      <c r="T125" s="770"/>
      <c r="U125" s="770"/>
      <c r="V125" s="770"/>
      <c r="W125" s="770"/>
      <c r="X125" s="770"/>
      <c r="Y125" s="770"/>
      <c r="Z125" s="771"/>
      <c r="AA125" s="776" t="s">
        <v>65</v>
      </c>
      <c r="AB125" s="777"/>
      <c r="AC125" s="777"/>
      <c r="AD125" s="777"/>
      <c r="AE125" s="778"/>
      <c r="AF125" s="779" t="s">
        <v>65</v>
      </c>
      <c r="AG125" s="777"/>
      <c r="AH125" s="777"/>
      <c r="AI125" s="777"/>
      <c r="AJ125" s="778"/>
      <c r="AK125" s="779" t="s">
        <v>65</v>
      </c>
      <c r="AL125" s="777"/>
      <c r="AM125" s="777"/>
      <c r="AN125" s="777"/>
      <c r="AO125" s="778"/>
      <c r="AP125" s="780" t="s">
        <v>65</v>
      </c>
      <c r="AQ125" s="781"/>
      <c r="AR125" s="781"/>
      <c r="AS125" s="781"/>
      <c r="AT125" s="782"/>
      <c r="AU125" s="862"/>
      <c r="AV125" s="863"/>
      <c r="AW125" s="863"/>
      <c r="AX125" s="863"/>
      <c r="AY125" s="863"/>
      <c r="AZ125" s="863"/>
      <c r="BA125" s="863"/>
      <c r="BB125" s="863"/>
      <c r="BC125" s="863"/>
      <c r="BD125" s="863"/>
      <c r="BE125" s="863"/>
      <c r="BF125" s="863"/>
      <c r="BG125" s="863"/>
      <c r="BH125" s="863"/>
      <c r="BI125" s="863"/>
      <c r="BJ125" s="863"/>
      <c r="BK125" s="863"/>
      <c r="BL125" s="863"/>
      <c r="BM125" s="863"/>
      <c r="BN125" s="863"/>
      <c r="BO125" s="863"/>
      <c r="BP125" s="863"/>
      <c r="BQ125" s="864"/>
      <c r="BR125" s="864"/>
      <c r="BS125" s="864"/>
      <c r="BT125" s="864"/>
      <c r="BU125" s="864"/>
      <c r="BV125" s="864"/>
      <c r="BW125" s="864"/>
      <c r="BX125" s="864"/>
      <c r="BY125" s="864"/>
      <c r="BZ125" s="864"/>
      <c r="CA125" s="864"/>
      <c r="CB125" s="864"/>
      <c r="CC125" s="864"/>
      <c r="CD125" s="864"/>
      <c r="CE125" s="864"/>
      <c r="CF125" s="864"/>
      <c r="CG125" s="864"/>
      <c r="CH125" s="864"/>
      <c r="CI125" s="864"/>
      <c r="CJ125" s="865"/>
      <c r="CK125" s="866" t="s">
        <v>418</v>
      </c>
      <c r="CL125" s="832"/>
      <c r="CM125" s="832"/>
      <c r="CN125" s="832"/>
      <c r="CO125" s="833"/>
      <c r="CP125" s="736" t="s">
        <v>419</v>
      </c>
      <c r="CQ125" s="725"/>
      <c r="CR125" s="725"/>
      <c r="CS125" s="725"/>
      <c r="CT125" s="725"/>
      <c r="CU125" s="725"/>
      <c r="CV125" s="725"/>
      <c r="CW125" s="725"/>
      <c r="CX125" s="725"/>
      <c r="CY125" s="725"/>
      <c r="CZ125" s="725"/>
      <c r="DA125" s="725"/>
      <c r="DB125" s="725"/>
      <c r="DC125" s="725"/>
      <c r="DD125" s="725"/>
      <c r="DE125" s="725"/>
      <c r="DF125" s="726"/>
      <c r="DG125" s="737" t="s">
        <v>65</v>
      </c>
      <c r="DH125" s="738"/>
      <c r="DI125" s="738"/>
      <c r="DJ125" s="738"/>
      <c r="DK125" s="738"/>
      <c r="DL125" s="738" t="s">
        <v>65</v>
      </c>
      <c r="DM125" s="738"/>
      <c r="DN125" s="738"/>
      <c r="DO125" s="738"/>
      <c r="DP125" s="738"/>
      <c r="DQ125" s="738" t="s">
        <v>65</v>
      </c>
      <c r="DR125" s="738"/>
      <c r="DS125" s="738"/>
      <c r="DT125" s="738"/>
      <c r="DU125" s="738"/>
      <c r="DV125" s="746" t="s">
        <v>65</v>
      </c>
      <c r="DW125" s="746"/>
      <c r="DX125" s="746"/>
      <c r="DY125" s="746"/>
      <c r="DZ125" s="747"/>
    </row>
    <row r="126" spans="1:130" s="502" customFormat="1" ht="26.25" customHeight="1" thickBot="1" x14ac:dyDescent="0.2">
      <c r="A126" s="827"/>
      <c r="B126" s="768"/>
      <c r="C126" s="769" t="s">
        <v>407</v>
      </c>
      <c r="D126" s="770"/>
      <c r="E126" s="770"/>
      <c r="F126" s="770"/>
      <c r="G126" s="770"/>
      <c r="H126" s="770"/>
      <c r="I126" s="770"/>
      <c r="J126" s="770"/>
      <c r="K126" s="770"/>
      <c r="L126" s="770"/>
      <c r="M126" s="770"/>
      <c r="N126" s="770"/>
      <c r="O126" s="770"/>
      <c r="P126" s="770"/>
      <c r="Q126" s="770"/>
      <c r="R126" s="770"/>
      <c r="S126" s="770"/>
      <c r="T126" s="770"/>
      <c r="U126" s="770"/>
      <c r="V126" s="770"/>
      <c r="W126" s="770"/>
      <c r="X126" s="770"/>
      <c r="Y126" s="770"/>
      <c r="Z126" s="771"/>
      <c r="AA126" s="776" t="s">
        <v>65</v>
      </c>
      <c r="AB126" s="777"/>
      <c r="AC126" s="777"/>
      <c r="AD126" s="777"/>
      <c r="AE126" s="778"/>
      <c r="AF126" s="779" t="s">
        <v>65</v>
      </c>
      <c r="AG126" s="777"/>
      <c r="AH126" s="777"/>
      <c r="AI126" s="777"/>
      <c r="AJ126" s="778"/>
      <c r="AK126" s="779" t="s">
        <v>65</v>
      </c>
      <c r="AL126" s="777"/>
      <c r="AM126" s="777"/>
      <c r="AN126" s="777"/>
      <c r="AO126" s="778"/>
      <c r="AP126" s="780" t="s">
        <v>65</v>
      </c>
      <c r="AQ126" s="781"/>
      <c r="AR126" s="781"/>
      <c r="AS126" s="781"/>
      <c r="AT126" s="782"/>
      <c r="AU126" s="867"/>
      <c r="AV126" s="867"/>
      <c r="AW126" s="867"/>
      <c r="AX126" s="867"/>
      <c r="AY126" s="867"/>
      <c r="AZ126" s="867"/>
      <c r="BA126" s="867"/>
      <c r="BB126" s="867"/>
      <c r="BC126" s="867"/>
      <c r="BD126" s="867"/>
      <c r="BE126" s="867"/>
      <c r="BF126" s="867"/>
      <c r="BG126" s="867"/>
      <c r="BH126" s="867"/>
      <c r="BI126" s="867"/>
      <c r="BJ126" s="867"/>
      <c r="BK126" s="867"/>
      <c r="BL126" s="867"/>
      <c r="BM126" s="867"/>
      <c r="BN126" s="867"/>
      <c r="BO126" s="867"/>
      <c r="BP126" s="867"/>
      <c r="BQ126" s="867"/>
      <c r="BR126" s="867"/>
      <c r="BS126" s="867"/>
      <c r="BT126" s="867"/>
      <c r="BU126" s="867"/>
      <c r="BV126" s="867"/>
      <c r="BW126" s="867"/>
      <c r="BX126" s="867"/>
      <c r="BY126" s="867"/>
      <c r="BZ126" s="867"/>
      <c r="CA126" s="867"/>
      <c r="CB126" s="867"/>
      <c r="CC126" s="867"/>
      <c r="CD126" s="868"/>
      <c r="CE126" s="868"/>
      <c r="CF126" s="868"/>
      <c r="CG126" s="864"/>
      <c r="CH126" s="864"/>
      <c r="CI126" s="864"/>
      <c r="CJ126" s="865"/>
      <c r="CK126" s="869"/>
      <c r="CL126" s="841"/>
      <c r="CM126" s="841"/>
      <c r="CN126" s="841"/>
      <c r="CO126" s="842"/>
      <c r="CP126" s="760" t="s">
        <v>420</v>
      </c>
      <c r="CQ126" s="761"/>
      <c r="CR126" s="761"/>
      <c r="CS126" s="761"/>
      <c r="CT126" s="761"/>
      <c r="CU126" s="761"/>
      <c r="CV126" s="761"/>
      <c r="CW126" s="761"/>
      <c r="CX126" s="761"/>
      <c r="CY126" s="761"/>
      <c r="CZ126" s="761"/>
      <c r="DA126" s="761"/>
      <c r="DB126" s="761"/>
      <c r="DC126" s="761"/>
      <c r="DD126" s="761"/>
      <c r="DE126" s="761"/>
      <c r="DF126" s="762"/>
      <c r="DG126" s="763" t="s">
        <v>65</v>
      </c>
      <c r="DH126" s="764"/>
      <c r="DI126" s="764"/>
      <c r="DJ126" s="764"/>
      <c r="DK126" s="764"/>
      <c r="DL126" s="764" t="s">
        <v>65</v>
      </c>
      <c r="DM126" s="764"/>
      <c r="DN126" s="764"/>
      <c r="DO126" s="764"/>
      <c r="DP126" s="764"/>
      <c r="DQ126" s="764" t="s">
        <v>65</v>
      </c>
      <c r="DR126" s="764"/>
      <c r="DS126" s="764"/>
      <c r="DT126" s="764"/>
      <c r="DU126" s="764"/>
      <c r="DV126" s="772" t="s">
        <v>65</v>
      </c>
      <c r="DW126" s="772"/>
      <c r="DX126" s="772"/>
      <c r="DY126" s="772"/>
      <c r="DZ126" s="773"/>
    </row>
    <row r="127" spans="1:130" s="502" customFormat="1" ht="26.25" customHeight="1" x14ac:dyDescent="0.15">
      <c r="A127" s="870"/>
      <c r="B127" s="816"/>
      <c r="C127" s="817" t="s">
        <v>421</v>
      </c>
      <c r="D127" s="818"/>
      <c r="E127" s="818"/>
      <c r="F127" s="818"/>
      <c r="G127" s="818"/>
      <c r="H127" s="818"/>
      <c r="I127" s="818"/>
      <c r="J127" s="818"/>
      <c r="K127" s="818"/>
      <c r="L127" s="818"/>
      <c r="M127" s="818"/>
      <c r="N127" s="818"/>
      <c r="O127" s="818"/>
      <c r="P127" s="818"/>
      <c r="Q127" s="818"/>
      <c r="R127" s="818"/>
      <c r="S127" s="818"/>
      <c r="T127" s="818"/>
      <c r="U127" s="818"/>
      <c r="V127" s="818"/>
      <c r="W127" s="818"/>
      <c r="X127" s="818"/>
      <c r="Y127" s="818"/>
      <c r="Z127" s="819"/>
      <c r="AA127" s="776" t="s">
        <v>65</v>
      </c>
      <c r="AB127" s="777"/>
      <c r="AC127" s="777"/>
      <c r="AD127" s="777"/>
      <c r="AE127" s="778"/>
      <c r="AF127" s="779" t="s">
        <v>65</v>
      </c>
      <c r="AG127" s="777"/>
      <c r="AH127" s="777"/>
      <c r="AI127" s="777"/>
      <c r="AJ127" s="778"/>
      <c r="AK127" s="779" t="s">
        <v>65</v>
      </c>
      <c r="AL127" s="777"/>
      <c r="AM127" s="777"/>
      <c r="AN127" s="777"/>
      <c r="AO127" s="778"/>
      <c r="AP127" s="780" t="s">
        <v>65</v>
      </c>
      <c r="AQ127" s="781"/>
      <c r="AR127" s="781"/>
      <c r="AS127" s="781"/>
      <c r="AT127" s="782"/>
      <c r="AU127" s="867"/>
      <c r="AV127" s="867"/>
      <c r="AW127" s="867"/>
      <c r="AX127" s="871" t="s">
        <v>422</v>
      </c>
      <c r="AY127" s="872"/>
      <c r="AZ127" s="872"/>
      <c r="BA127" s="872"/>
      <c r="BB127" s="872"/>
      <c r="BC127" s="872"/>
      <c r="BD127" s="872"/>
      <c r="BE127" s="873"/>
      <c r="BF127" s="874" t="s">
        <v>423</v>
      </c>
      <c r="BG127" s="872"/>
      <c r="BH127" s="872"/>
      <c r="BI127" s="872"/>
      <c r="BJ127" s="872"/>
      <c r="BK127" s="872"/>
      <c r="BL127" s="873"/>
      <c r="BM127" s="874" t="s">
        <v>424</v>
      </c>
      <c r="BN127" s="872"/>
      <c r="BO127" s="872"/>
      <c r="BP127" s="872"/>
      <c r="BQ127" s="872"/>
      <c r="BR127" s="872"/>
      <c r="BS127" s="873"/>
      <c r="BT127" s="874" t="s">
        <v>425</v>
      </c>
      <c r="BU127" s="872"/>
      <c r="BV127" s="872"/>
      <c r="BW127" s="872"/>
      <c r="BX127" s="872"/>
      <c r="BY127" s="872"/>
      <c r="BZ127" s="875"/>
      <c r="CA127" s="867"/>
      <c r="CB127" s="867"/>
      <c r="CC127" s="867"/>
      <c r="CD127" s="868"/>
      <c r="CE127" s="868"/>
      <c r="CF127" s="868"/>
      <c r="CG127" s="864"/>
      <c r="CH127" s="864"/>
      <c r="CI127" s="864"/>
      <c r="CJ127" s="865"/>
      <c r="CK127" s="869"/>
      <c r="CL127" s="841"/>
      <c r="CM127" s="841"/>
      <c r="CN127" s="841"/>
      <c r="CO127" s="842"/>
      <c r="CP127" s="760" t="s">
        <v>426</v>
      </c>
      <c r="CQ127" s="761"/>
      <c r="CR127" s="761"/>
      <c r="CS127" s="761"/>
      <c r="CT127" s="761"/>
      <c r="CU127" s="761"/>
      <c r="CV127" s="761"/>
      <c r="CW127" s="761"/>
      <c r="CX127" s="761"/>
      <c r="CY127" s="761"/>
      <c r="CZ127" s="761"/>
      <c r="DA127" s="761"/>
      <c r="DB127" s="761"/>
      <c r="DC127" s="761"/>
      <c r="DD127" s="761"/>
      <c r="DE127" s="761"/>
      <c r="DF127" s="762"/>
      <c r="DG127" s="763" t="s">
        <v>65</v>
      </c>
      <c r="DH127" s="764"/>
      <c r="DI127" s="764"/>
      <c r="DJ127" s="764"/>
      <c r="DK127" s="764"/>
      <c r="DL127" s="764" t="s">
        <v>65</v>
      </c>
      <c r="DM127" s="764"/>
      <c r="DN127" s="764"/>
      <c r="DO127" s="764"/>
      <c r="DP127" s="764"/>
      <c r="DQ127" s="764" t="s">
        <v>65</v>
      </c>
      <c r="DR127" s="764"/>
      <c r="DS127" s="764"/>
      <c r="DT127" s="764"/>
      <c r="DU127" s="764"/>
      <c r="DV127" s="772" t="s">
        <v>65</v>
      </c>
      <c r="DW127" s="772"/>
      <c r="DX127" s="772"/>
      <c r="DY127" s="772"/>
      <c r="DZ127" s="773"/>
    </row>
    <row r="128" spans="1:130" s="502" customFormat="1" ht="26.25" customHeight="1" thickBot="1" x14ac:dyDescent="0.2">
      <c r="A128" s="876" t="s">
        <v>427</v>
      </c>
      <c r="B128" s="877"/>
      <c r="C128" s="877"/>
      <c r="D128" s="877"/>
      <c r="E128" s="877"/>
      <c r="F128" s="877"/>
      <c r="G128" s="877"/>
      <c r="H128" s="877"/>
      <c r="I128" s="877"/>
      <c r="J128" s="877"/>
      <c r="K128" s="877"/>
      <c r="L128" s="877"/>
      <c r="M128" s="877"/>
      <c r="N128" s="877"/>
      <c r="O128" s="877"/>
      <c r="P128" s="877"/>
      <c r="Q128" s="877"/>
      <c r="R128" s="877"/>
      <c r="S128" s="877"/>
      <c r="T128" s="877"/>
      <c r="U128" s="877"/>
      <c r="V128" s="877"/>
      <c r="W128" s="878" t="s">
        <v>428</v>
      </c>
      <c r="X128" s="878"/>
      <c r="Y128" s="878"/>
      <c r="Z128" s="879"/>
      <c r="AA128" s="880">
        <v>3118</v>
      </c>
      <c r="AB128" s="881"/>
      <c r="AC128" s="881"/>
      <c r="AD128" s="881"/>
      <c r="AE128" s="882"/>
      <c r="AF128" s="883">
        <v>1955</v>
      </c>
      <c r="AG128" s="881"/>
      <c r="AH128" s="881"/>
      <c r="AI128" s="881"/>
      <c r="AJ128" s="882"/>
      <c r="AK128" s="883">
        <v>2136</v>
      </c>
      <c r="AL128" s="881"/>
      <c r="AM128" s="881"/>
      <c r="AN128" s="881"/>
      <c r="AO128" s="882"/>
      <c r="AP128" s="884"/>
      <c r="AQ128" s="885"/>
      <c r="AR128" s="885"/>
      <c r="AS128" s="885"/>
      <c r="AT128" s="886"/>
      <c r="AU128" s="867"/>
      <c r="AV128" s="867"/>
      <c r="AW128" s="867"/>
      <c r="AX128" s="724" t="s">
        <v>429</v>
      </c>
      <c r="AY128" s="725"/>
      <c r="AZ128" s="725"/>
      <c r="BA128" s="725"/>
      <c r="BB128" s="725"/>
      <c r="BC128" s="725"/>
      <c r="BD128" s="725"/>
      <c r="BE128" s="726"/>
      <c r="BF128" s="887" t="s">
        <v>65</v>
      </c>
      <c r="BG128" s="888"/>
      <c r="BH128" s="888"/>
      <c r="BI128" s="888"/>
      <c r="BJ128" s="888"/>
      <c r="BK128" s="888"/>
      <c r="BL128" s="889"/>
      <c r="BM128" s="887">
        <v>13</v>
      </c>
      <c r="BN128" s="888"/>
      <c r="BO128" s="888"/>
      <c r="BP128" s="888"/>
      <c r="BQ128" s="888"/>
      <c r="BR128" s="888"/>
      <c r="BS128" s="889"/>
      <c r="BT128" s="887">
        <v>20</v>
      </c>
      <c r="BU128" s="888"/>
      <c r="BV128" s="888"/>
      <c r="BW128" s="888"/>
      <c r="BX128" s="888"/>
      <c r="BY128" s="888"/>
      <c r="BZ128" s="890"/>
      <c r="CA128" s="868"/>
      <c r="CB128" s="868"/>
      <c r="CC128" s="868"/>
      <c r="CD128" s="868"/>
      <c r="CE128" s="868"/>
      <c r="CF128" s="868"/>
      <c r="CG128" s="864"/>
      <c r="CH128" s="864"/>
      <c r="CI128" s="864"/>
      <c r="CJ128" s="865"/>
      <c r="CK128" s="891"/>
      <c r="CL128" s="892"/>
      <c r="CM128" s="892"/>
      <c r="CN128" s="892"/>
      <c r="CO128" s="893"/>
      <c r="CP128" s="894" t="s">
        <v>430</v>
      </c>
      <c r="CQ128" s="895"/>
      <c r="CR128" s="895"/>
      <c r="CS128" s="895"/>
      <c r="CT128" s="895"/>
      <c r="CU128" s="895"/>
      <c r="CV128" s="895"/>
      <c r="CW128" s="895"/>
      <c r="CX128" s="895"/>
      <c r="CY128" s="895"/>
      <c r="CZ128" s="895"/>
      <c r="DA128" s="895"/>
      <c r="DB128" s="895"/>
      <c r="DC128" s="895"/>
      <c r="DD128" s="895"/>
      <c r="DE128" s="895"/>
      <c r="DF128" s="896"/>
      <c r="DG128" s="897" t="s">
        <v>65</v>
      </c>
      <c r="DH128" s="898"/>
      <c r="DI128" s="898"/>
      <c r="DJ128" s="898"/>
      <c r="DK128" s="898"/>
      <c r="DL128" s="898" t="s">
        <v>65</v>
      </c>
      <c r="DM128" s="898"/>
      <c r="DN128" s="898"/>
      <c r="DO128" s="898"/>
      <c r="DP128" s="898"/>
      <c r="DQ128" s="898" t="s">
        <v>65</v>
      </c>
      <c r="DR128" s="898"/>
      <c r="DS128" s="898"/>
      <c r="DT128" s="898"/>
      <c r="DU128" s="898"/>
      <c r="DV128" s="899" t="s">
        <v>65</v>
      </c>
      <c r="DW128" s="899"/>
      <c r="DX128" s="899"/>
      <c r="DY128" s="899"/>
      <c r="DZ128" s="900"/>
    </row>
    <row r="129" spans="1:131" s="502" customFormat="1" ht="26.25" customHeight="1" x14ac:dyDescent="0.15">
      <c r="A129" s="748" t="s">
        <v>46</v>
      </c>
      <c r="B129" s="749"/>
      <c r="C129" s="749"/>
      <c r="D129" s="749"/>
      <c r="E129" s="749"/>
      <c r="F129" s="749"/>
      <c r="G129" s="749"/>
      <c r="H129" s="749"/>
      <c r="I129" s="749"/>
      <c r="J129" s="749"/>
      <c r="K129" s="749"/>
      <c r="L129" s="749"/>
      <c r="M129" s="749"/>
      <c r="N129" s="749"/>
      <c r="O129" s="749"/>
      <c r="P129" s="749"/>
      <c r="Q129" s="749"/>
      <c r="R129" s="749"/>
      <c r="S129" s="749"/>
      <c r="T129" s="749"/>
      <c r="U129" s="749"/>
      <c r="V129" s="749"/>
      <c r="W129" s="901" t="s">
        <v>431</v>
      </c>
      <c r="X129" s="902"/>
      <c r="Y129" s="902"/>
      <c r="Z129" s="903"/>
      <c r="AA129" s="776">
        <v>12415726</v>
      </c>
      <c r="AB129" s="777"/>
      <c r="AC129" s="777"/>
      <c r="AD129" s="777"/>
      <c r="AE129" s="778"/>
      <c r="AF129" s="779">
        <v>12440308</v>
      </c>
      <c r="AG129" s="777"/>
      <c r="AH129" s="777"/>
      <c r="AI129" s="777"/>
      <c r="AJ129" s="778"/>
      <c r="AK129" s="779">
        <v>12510646</v>
      </c>
      <c r="AL129" s="777"/>
      <c r="AM129" s="777"/>
      <c r="AN129" s="777"/>
      <c r="AO129" s="778"/>
      <c r="AP129" s="904"/>
      <c r="AQ129" s="905"/>
      <c r="AR129" s="905"/>
      <c r="AS129" s="905"/>
      <c r="AT129" s="906"/>
      <c r="AU129" s="907"/>
      <c r="AV129" s="907"/>
      <c r="AW129" s="907"/>
      <c r="AX129" s="908" t="s">
        <v>432</v>
      </c>
      <c r="AY129" s="761"/>
      <c r="AZ129" s="761"/>
      <c r="BA129" s="761"/>
      <c r="BB129" s="761"/>
      <c r="BC129" s="761"/>
      <c r="BD129" s="761"/>
      <c r="BE129" s="762"/>
      <c r="BF129" s="909" t="s">
        <v>65</v>
      </c>
      <c r="BG129" s="910"/>
      <c r="BH129" s="910"/>
      <c r="BI129" s="910"/>
      <c r="BJ129" s="910"/>
      <c r="BK129" s="910"/>
      <c r="BL129" s="911"/>
      <c r="BM129" s="909">
        <v>18</v>
      </c>
      <c r="BN129" s="910"/>
      <c r="BO129" s="910"/>
      <c r="BP129" s="910"/>
      <c r="BQ129" s="910"/>
      <c r="BR129" s="910"/>
      <c r="BS129" s="911"/>
      <c r="BT129" s="909">
        <v>30</v>
      </c>
      <c r="BU129" s="912"/>
      <c r="BV129" s="912"/>
      <c r="BW129" s="912"/>
      <c r="BX129" s="912"/>
      <c r="BY129" s="912"/>
      <c r="BZ129" s="913"/>
      <c r="CA129" s="914"/>
      <c r="CB129" s="914"/>
      <c r="CC129" s="914"/>
      <c r="CD129" s="914"/>
      <c r="CE129" s="914"/>
      <c r="CF129" s="914"/>
      <c r="CG129" s="914"/>
      <c r="CH129" s="914"/>
      <c r="CI129" s="914"/>
      <c r="CJ129" s="914"/>
      <c r="CK129" s="914"/>
      <c r="CL129" s="914"/>
      <c r="CM129" s="914"/>
      <c r="CN129" s="914"/>
      <c r="CO129" s="914"/>
      <c r="CP129" s="914"/>
      <c r="CQ129" s="914"/>
      <c r="CR129" s="914"/>
      <c r="CS129" s="914"/>
      <c r="CT129" s="914"/>
      <c r="CU129" s="914"/>
      <c r="CV129" s="914"/>
      <c r="CW129" s="914"/>
      <c r="CX129" s="914"/>
      <c r="CY129" s="914"/>
      <c r="CZ129" s="914"/>
      <c r="DA129" s="914"/>
      <c r="DB129" s="914"/>
      <c r="DC129" s="914"/>
      <c r="DD129" s="914"/>
      <c r="DE129" s="914"/>
      <c r="DF129" s="914"/>
      <c r="DG129" s="914"/>
      <c r="DH129" s="914"/>
      <c r="DI129" s="914"/>
      <c r="DJ129" s="914"/>
      <c r="DK129" s="914"/>
      <c r="DL129" s="914"/>
      <c r="DM129" s="914"/>
      <c r="DN129" s="914"/>
      <c r="DO129" s="914"/>
      <c r="DP129" s="513"/>
      <c r="DQ129" s="513"/>
      <c r="DR129" s="513"/>
      <c r="DS129" s="513"/>
      <c r="DT129" s="513"/>
      <c r="DU129" s="513"/>
      <c r="DV129" s="513"/>
      <c r="DW129" s="513"/>
      <c r="DX129" s="513"/>
      <c r="DY129" s="513"/>
      <c r="DZ129" s="525"/>
    </row>
    <row r="130" spans="1:131" s="502" customFormat="1" ht="26.25" customHeight="1" x14ac:dyDescent="0.15">
      <c r="A130" s="748" t="s">
        <v>433</v>
      </c>
      <c r="B130" s="749"/>
      <c r="C130" s="749"/>
      <c r="D130" s="749"/>
      <c r="E130" s="749"/>
      <c r="F130" s="749"/>
      <c r="G130" s="749"/>
      <c r="H130" s="749"/>
      <c r="I130" s="749"/>
      <c r="J130" s="749"/>
      <c r="K130" s="749"/>
      <c r="L130" s="749"/>
      <c r="M130" s="749"/>
      <c r="N130" s="749"/>
      <c r="O130" s="749"/>
      <c r="P130" s="749"/>
      <c r="Q130" s="749"/>
      <c r="R130" s="749"/>
      <c r="S130" s="749"/>
      <c r="T130" s="749"/>
      <c r="U130" s="749"/>
      <c r="V130" s="749"/>
      <c r="W130" s="901" t="s">
        <v>434</v>
      </c>
      <c r="X130" s="902"/>
      <c r="Y130" s="902"/>
      <c r="Z130" s="903"/>
      <c r="AA130" s="776">
        <v>1469420</v>
      </c>
      <c r="AB130" s="777"/>
      <c r="AC130" s="777"/>
      <c r="AD130" s="777"/>
      <c r="AE130" s="778"/>
      <c r="AF130" s="779">
        <v>1419136</v>
      </c>
      <c r="AG130" s="777"/>
      <c r="AH130" s="777"/>
      <c r="AI130" s="777"/>
      <c r="AJ130" s="778"/>
      <c r="AK130" s="779">
        <v>1367296</v>
      </c>
      <c r="AL130" s="777"/>
      <c r="AM130" s="777"/>
      <c r="AN130" s="777"/>
      <c r="AO130" s="778"/>
      <c r="AP130" s="904"/>
      <c r="AQ130" s="905"/>
      <c r="AR130" s="905"/>
      <c r="AS130" s="905"/>
      <c r="AT130" s="906"/>
      <c r="AU130" s="907"/>
      <c r="AV130" s="907"/>
      <c r="AW130" s="907"/>
      <c r="AX130" s="908" t="s">
        <v>435</v>
      </c>
      <c r="AY130" s="761"/>
      <c r="AZ130" s="761"/>
      <c r="BA130" s="761"/>
      <c r="BB130" s="761"/>
      <c r="BC130" s="761"/>
      <c r="BD130" s="761"/>
      <c r="BE130" s="762"/>
      <c r="BF130" s="915">
        <v>8.1999999999999993</v>
      </c>
      <c r="BG130" s="916"/>
      <c r="BH130" s="916"/>
      <c r="BI130" s="916"/>
      <c r="BJ130" s="916"/>
      <c r="BK130" s="916"/>
      <c r="BL130" s="917"/>
      <c r="BM130" s="915">
        <v>25</v>
      </c>
      <c r="BN130" s="916"/>
      <c r="BO130" s="916"/>
      <c r="BP130" s="916"/>
      <c r="BQ130" s="916"/>
      <c r="BR130" s="916"/>
      <c r="BS130" s="917"/>
      <c r="BT130" s="915">
        <v>35</v>
      </c>
      <c r="BU130" s="918"/>
      <c r="BV130" s="918"/>
      <c r="BW130" s="918"/>
      <c r="BX130" s="918"/>
      <c r="BY130" s="918"/>
      <c r="BZ130" s="919"/>
      <c r="CA130" s="914"/>
      <c r="CB130" s="914"/>
      <c r="CC130" s="914"/>
      <c r="CD130" s="914"/>
      <c r="CE130" s="914"/>
      <c r="CF130" s="914"/>
      <c r="CG130" s="914"/>
      <c r="CH130" s="914"/>
      <c r="CI130" s="914"/>
      <c r="CJ130" s="914"/>
      <c r="CK130" s="914"/>
      <c r="CL130" s="914"/>
      <c r="CM130" s="914"/>
      <c r="CN130" s="914"/>
      <c r="CO130" s="914"/>
      <c r="CP130" s="914"/>
      <c r="CQ130" s="914"/>
      <c r="CR130" s="914"/>
      <c r="CS130" s="914"/>
      <c r="CT130" s="914"/>
      <c r="CU130" s="914"/>
      <c r="CV130" s="914"/>
      <c r="CW130" s="914"/>
      <c r="CX130" s="914"/>
      <c r="CY130" s="914"/>
      <c r="CZ130" s="914"/>
      <c r="DA130" s="914"/>
      <c r="DB130" s="914"/>
      <c r="DC130" s="914"/>
      <c r="DD130" s="914"/>
      <c r="DE130" s="914"/>
      <c r="DF130" s="914"/>
      <c r="DG130" s="914"/>
      <c r="DH130" s="914"/>
      <c r="DI130" s="914"/>
      <c r="DJ130" s="914"/>
      <c r="DK130" s="914"/>
      <c r="DL130" s="914"/>
      <c r="DM130" s="914"/>
      <c r="DN130" s="914"/>
      <c r="DO130" s="914"/>
      <c r="DP130" s="513"/>
      <c r="DQ130" s="513"/>
      <c r="DR130" s="513"/>
      <c r="DS130" s="513"/>
      <c r="DT130" s="513"/>
      <c r="DU130" s="513"/>
      <c r="DV130" s="513"/>
      <c r="DW130" s="513"/>
      <c r="DX130" s="513"/>
      <c r="DY130" s="513"/>
      <c r="DZ130" s="525"/>
    </row>
    <row r="131" spans="1:131" s="502" customFormat="1" ht="26.25" customHeight="1" thickBot="1" x14ac:dyDescent="0.2">
      <c r="A131" s="920"/>
      <c r="B131" s="921"/>
      <c r="C131" s="921"/>
      <c r="D131" s="921"/>
      <c r="E131" s="921"/>
      <c r="F131" s="921"/>
      <c r="G131" s="921"/>
      <c r="H131" s="921"/>
      <c r="I131" s="921"/>
      <c r="J131" s="921"/>
      <c r="K131" s="921"/>
      <c r="L131" s="921"/>
      <c r="M131" s="921"/>
      <c r="N131" s="921"/>
      <c r="O131" s="921"/>
      <c r="P131" s="921"/>
      <c r="Q131" s="921"/>
      <c r="R131" s="921"/>
      <c r="S131" s="921"/>
      <c r="T131" s="921"/>
      <c r="U131" s="921"/>
      <c r="V131" s="921"/>
      <c r="W131" s="922" t="s">
        <v>436</v>
      </c>
      <c r="X131" s="923"/>
      <c r="Y131" s="923"/>
      <c r="Z131" s="924"/>
      <c r="AA131" s="820">
        <v>10946306</v>
      </c>
      <c r="AB131" s="821"/>
      <c r="AC131" s="821"/>
      <c r="AD131" s="821"/>
      <c r="AE131" s="822"/>
      <c r="AF131" s="823">
        <v>11021172</v>
      </c>
      <c r="AG131" s="821"/>
      <c r="AH131" s="821"/>
      <c r="AI131" s="821"/>
      <c r="AJ131" s="822"/>
      <c r="AK131" s="823">
        <v>11143350</v>
      </c>
      <c r="AL131" s="821"/>
      <c r="AM131" s="821"/>
      <c r="AN131" s="821"/>
      <c r="AO131" s="822"/>
      <c r="AP131" s="925"/>
      <c r="AQ131" s="926"/>
      <c r="AR131" s="926"/>
      <c r="AS131" s="926"/>
      <c r="AT131" s="927"/>
      <c r="AU131" s="907"/>
      <c r="AV131" s="907"/>
      <c r="AW131" s="907"/>
      <c r="AX131" s="928" t="s">
        <v>437</v>
      </c>
      <c r="AY131" s="895"/>
      <c r="AZ131" s="895"/>
      <c r="BA131" s="895"/>
      <c r="BB131" s="895"/>
      <c r="BC131" s="895"/>
      <c r="BD131" s="895"/>
      <c r="BE131" s="896"/>
      <c r="BF131" s="929">
        <v>33.299999999999997</v>
      </c>
      <c r="BG131" s="930"/>
      <c r="BH131" s="930"/>
      <c r="BI131" s="930"/>
      <c r="BJ131" s="930"/>
      <c r="BK131" s="930"/>
      <c r="BL131" s="931"/>
      <c r="BM131" s="929">
        <v>350</v>
      </c>
      <c r="BN131" s="930"/>
      <c r="BO131" s="930"/>
      <c r="BP131" s="930"/>
      <c r="BQ131" s="930"/>
      <c r="BR131" s="930"/>
      <c r="BS131" s="931"/>
      <c r="BT131" s="932"/>
      <c r="BU131" s="933"/>
      <c r="BV131" s="933"/>
      <c r="BW131" s="933"/>
      <c r="BX131" s="933"/>
      <c r="BY131" s="933"/>
      <c r="BZ131" s="934"/>
      <c r="CA131" s="914"/>
      <c r="CB131" s="914"/>
      <c r="CC131" s="914"/>
      <c r="CD131" s="914"/>
      <c r="CE131" s="914"/>
      <c r="CF131" s="914"/>
      <c r="CG131" s="914"/>
      <c r="CH131" s="914"/>
      <c r="CI131" s="914"/>
      <c r="CJ131" s="914"/>
      <c r="CK131" s="914"/>
      <c r="CL131" s="914"/>
      <c r="CM131" s="914"/>
      <c r="CN131" s="914"/>
      <c r="CO131" s="914"/>
      <c r="CP131" s="914"/>
      <c r="CQ131" s="914"/>
      <c r="CR131" s="914"/>
      <c r="CS131" s="914"/>
      <c r="CT131" s="914"/>
      <c r="CU131" s="914"/>
      <c r="CV131" s="914"/>
      <c r="CW131" s="914"/>
      <c r="CX131" s="914"/>
      <c r="CY131" s="914"/>
      <c r="CZ131" s="914"/>
      <c r="DA131" s="914"/>
      <c r="DB131" s="914"/>
      <c r="DC131" s="914"/>
      <c r="DD131" s="914"/>
      <c r="DE131" s="914"/>
      <c r="DF131" s="914"/>
      <c r="DG131" s="914"/>
      <c r="DH131" s="914"/>
      <c r="DI131" s="914"/>
      <c r="DJ131" s="914"/>
      <c r="DK131" s="914"/>
      <c r="DL131" s="914"/>
      <c r="DM131" s="914"/>
      <c r="DN131" s="914"/>
      <c r="DO131" s="914"/>
      <c r="DP131" s="513"/>
      <c r="DQ131" s="513"/>
      <c r="DR131" s="513"/>
      <c r="DS131" s="513"/>
      <c r="DT131" s="513"/>
      <c r="DU131" s="513"/>
      <c r="DV131" s="513"/>
      <c r="DW131" s="513"/>
      <c r="DX131" s="513"/>
      <c r="DY131" s="513"/>
      <c r="DZ131" s="525"/>
    </row>
    <row r="132" spans="1:131" s="502" customFormat="1" ht="26.25" customHeight="1" x14ac:dyDescent="0.15">
      <c r="A132" s="935" t="s">
        <v>438</v>
      </c>
      <c r="B132" s="936"/>
      <c r="C132" s="936"/>
      <c r="D132" s="936"/>
      <c r="E132" s="936"/>
      <c r="F132" s="936"/>
      <c r="G132" s="936"/>
      <c r="H132" s="936"/>
      <c r="I132" s="936"/>
      <c r="J132" s="936"/>
      <c r="K132" s="936"/>
      <c r="L132" s="936"/>
      <c r="M132" s="936"/>
      <c r="N132" s="936"/>
      <c r="O132" s="936"/>
      <c r="P132" s="936"/>
      <c r="Q132" s="936"/>
      <c r="R132" s="936"/>
      <c r="S132" s="936"/>
      <c r="T132" s="936"/>
      <c r="U132" s="936"/>
      <c r="V132" s="937" t="s">
        <v>439</v>
      </c>
      <c r="W132" s="937"/>
      <c r="X132" s="937"/>
      <c r="Y132" s="937"/>
      <c r="Z132" s="938"/>
      <c r="AA132" s="939">
        <v>8.4327991559999997</v>
      </c>
      <c r="AB132" s="940"/>
      <c r="AC132" s="940"/>
      <c r="AD132" s="940"/>
      <c r="AE132" s="941"/>
      <c r="AF132" s="942">
        <v>8.2451757400000005</v>
      </c>
      <c r="AG132" s="940"/>
      <c r="AH132" s="940"/>
      <c r="AI132" s="940"/>
      <c r="AJ132" s="941"/>
      <c r="AK132" s="942">
        <v>8.1769665319999998</v>
      </c>
      <c r="AL132" s="940"/>
      <c r="AM132" s="940"/>
      <c r="AN132" s="940"/>
      <c r="AO132" s="941"/>
      <c r="AP132" s="812"/>
      <c r="AQ132" s="813"/>
      <c r="AR132" s="813"/>
      <c r="AS132" s="813"/>
      <c r="AT132" s="943"/>
      <c r="AU132" s="944"/>
      <c r="AV132" s="945"/>
      <c r="AW132" s="945"/>
      <c r="AX132" s="513"/>
      <c r="AY132" s="513"/>
      <c r="AZ132" s="513"/>
      <c r="BA132" s="513"/>
      <c r="BB132" s="513"/>
      <c r="BC132" s="513"/>
      <c r="BD132" s="513"/>
      <c r="BE132" s="513"/>
      <c r="BF132" s="513"/>
      <c r="BG132" s="513"/>
      <c r="BH132" s="513"/>
      <c r="BI132" s="513"/>
      <c r="BJ132" s="513"/>
      <c r="BK132" s="513"/>
      <c r="BL132" s="513"/>
      <c r="BM132" s="513"/>
      <c r="BN132" s="513"/>
      <c r="BO132" s="513"/>
      <c r="BP132" s="513"/>
      <c r="BQ132" s="513"/>
      <c r="BR132" s="513"/>
      <c r="BS132" s="514"/>
      <c r="BT132" s="513"/>
      <c r="BU132" s="513"/>
      <c r="BV132" s="513"/>
      <c r="BW132" s="513"/>
      <c r="BX132" s="513"/>
      <c r="BY132" s="513"/>
      <c r="BZ132" s="513"/>
      <c r="CA132" s="914"/>
      <c r="CB132" s="914"/>
      <c r="CC132" s="914"/>
      <c r="CD132" s="914"/>
      <c r="CE132" s="914"/>
      <c r="CF132" s="914"/>
      <c r="CG132" s="914"/>
      <c r="CH132" s="914"/>
      <c r="CI132" s="914"/>
      <c r="CJ132" s="914"/>
      <c r="CK132" s="914"/>
      <c r="CL132" s="914"/>
      <c r="CM132" s="914"/>
      <c r="CN132" s="914"/>
      <c r="CO132" s="914"/>
      <c r="CP132" s="914"/>
      <c r="CQ132" s="914"/>
      <c r="CR132" s="914"/>
      <c r="CS132" s="914"/>
      <c r="CT132" s="914"/>
      <c r="CU132" s="914"/>
      <c r="CV132" s="914"/>
      <c r="CW132" s="914"/>
      <c r="CX132" s="914"/>
      <c r="CY132" s="914"/>
      <c r="CZ132" s="914"/>
      <c r="DA132" s="914"/>
      <c r="DB132" s="914"/>
      <c r="DC132" s="914"/>
      <c r="DD132" s="914"/>
      <c r="DE132" s="914"/>
      <c r="DF132" s="914"/>
      <c r="DG132" s="914"/>
      <c r="DH132" s="914"/>
      <c r="DI132" s="914"/>
      <c r="DJ132" s="914"/>
      <c r="DK132" s="914"/>
      <c r="DL132" s="914"/>
      <c r="DM132" s="914"/>
      <c r="DN132" s="914"/>
      <c r="DO132" s="914"/>
      <c r="DP132" s="525"/>
      <c r="DQ132" s="525"/>
      <c r="DR132" s="525"/>
      <c r="DS132" s="525"/>
      <c r="DT132" s="525"/>
      <c r="DU132" s="525"/>
      <c r="DV132" s="525"/>
      <c r="DW132" s="525"/>
      <c r="DX132" s="525"/>
      <c r="DY132" s="525"/>
      <c r="DZ132" s="525"/>
    </row>
    <row r="133" spans="1:131" s="502" customFormat="1" ht="26.25" customHeight="1" thickBot="1" x14ac:dyDescent="0.2">
      <c r="A133" s="946"/>
      <c r="B133" s="947"/>
      <c r="C133" s="947"/>
      <c r="D133" s="947"/>
      <c r="E133" s="947"/>
      <c r="F133" s="947"/>
      <c r="G133" s="947"/>
      <c r="H133" s="947"/>
      <c r="I133" s="947"/>
      <c r="J133" s="947"/>
      <c r="K133" s="947"/>
      <c r="L133" s="947"/>
      <c r="M133" s="947"/>
      <c r="N133" s="947"/>
      <c r="O133" s="947"/>
      <c r="P133" s="947"/>
      <c r="Q133" s="947"/>
      <c r="R133" s="947"/>
      <c r="S133" s="947"/>
      <c r="T133" s="947"/>
      <c r="U133" s="947"/>
      <c r="V133" s="948" t="s">
        <v>440</v>
      </c>
      <c r="W133" s="948"/>
      <c r="X133" s="948"/>
      <c r="Y133" s="948"/>
      <c r="Z133" s="949"/>
      <c r="AA133" s="950">
        <v>8.3000000000000007</v>
      </c>
      <c r="AB133" s="951"/>
      <c r="AC133" s="951"/>
      <c r="AD133" s="951"/>
      <c r="AE133" s="952"/>
      <c r="AF133" s="950">
        <v>8.3000000000000007</v>
      </c>
      <c r="AG133" s="951"/>
      <c r="AH133" s="951"/>
      <c r="AI133" s="951"/>
      <c r="AJ133" s="952"/>
      <c r="AK133" s="950">
        <v>8.1999999999999993</v>
      </c>
      <c r="AL133" s="951"/>
      <c r="AM133" s="951"/>
      <c r="AN133" s="951"/>
      <c r="AO133" s="952"/>
      <c r="AP133" s="857"/>
      <c r="AQ133" s="858"/>
      <c r="AR133" s="858"/>
      <c r="AS133" s="858"/>
      <c r="AT133" s="953"/>
      <c r="AU133" s="945"/>
      <c r="AV133" s="945"/>
      <c r="AW133" s="945"/>
      <c r="AX133" s="945"/>
      <c r="AY133" s="945"/>
      <c r="AZ133" s="945"/>
      <c r="BA133" s="945"/>
      <c r="BB133" s="945"/>
      <c r="BC133" s="945"/>
      <c r="BD133" s="945"/>
      <c r="BE133" s="945"/>
      <c r="BF133" s="945"/>
      <c r="BG133" s="945"/>
      <c r="BH133" s="945"/>
      <c r="BI133" s="945"/>
      <c r="BJ133" s="945"/>
      <c r="BK133" s="945"/>
      <c r="BL133" s="945"/>
      <c r="BM133" s="945"/>
      <c r="BN133" s="914"/>
      <c r="BO133" s="914"/>
      <c r="BP133" s="914"/>
      <c r="BQ133" s="914"/>
      <c r="BR133" s="914"/>
      <c r="BS133" s="914"/>
      <c r="BT133" s="914"/>
      <c r="BU133" s="914"/>
      <c r="BV133" s="914"/>
      <c r="BW133" s="914"/>
      <c r="BX133" s="914"/>
      <c r="BY133" s="914"/>
      <c r="BZ133" s="914"/>
      <c r="CA133" s="914"/>
      <c r="CB133" s="914"/>
      <c r="CC133" s="914"/>
      <c r="CD133" s="914"/>
      <c r="CE133" s="914"/>
      <c r="CF133" s="914"/>
      <c r="CG133" s="914"/>
      <c r="CH133" s="914"/>
      <c r="CI133" s="914"/>
      <c r="CJ133" s="914"/>
      <c r="CK133" s="914"/>
      <c r="CL133" s="914"/>
      <c r="CM133" s="914"/>
      <c r="CN133" s="914"/>
      <c r="CO133" s="914"/>
      <c r="CP133" s="914"/>
      <c r="CQ133" s="914"/>
      <c r="CR133" s="914"/>
      <c r="CS133" s="914"/>
      <c r="CT133" s="914"/>
      <c r="CU133" s="914"/>
      <c r="CV133" s="914"/>
      <c r="CW133" s="914"/>
      <c r="CX133" s="914"/>
      <c r="CY133" s="914"/>
      <c r="CZ133" s="914"/>
      <c r="DA133" s="914"/>
      <c r="DB133" s="914"/>
      <c r="DC133" s="914"/>
      <c r="DD133" s="914"/>
      <c r="DE133" s="914"/>
      <c r="DF133" s="914"/>
      <c r="DG133" s="914"/>
      <c r="DH133" s="914"/>
      <c r="DI133" s="914"/>
      <c r="DJ133" s="914"/>
      <c r="DK133" s="914"/>
      <c r="DL133" s="914"/>
      <c r="DM133" s="914"/>
      <c r="DN133" s="914"/>
      <c r="DO133" s="914"/>
      <c r="DP133" s="525"/>
      <c r="DQ133" s="525"/>
      <c r="DR133" s="525"/>
      <c r="DS133" s="525"/>
      <c r="DT133" s="525"/>
      <c r="DU133" s="525"/>
      <c r="DV133" s="525"/>
      <c r="DW133" s="525"/>
      <c r="DX133" s="525"/>
      <c r="DY133" s="525"/>
      <c r="DZ133" s="525"/>
    </row>
    <row r="134" spans="1:131" s="503" customFormat="1" ht="11.25" customHeight="1" x14ac:dyDescent="0.15">
      <c r="A134" s="954"/>
      <c r="B134" s="954"/>
      <c r="C134" s="954"/>
      <c r="D134" s="954"/>
      <c r="E134" s="954"/>
      <c r="F134" s="954"/>
      <c r="G134" s="954"/>
      <c r="H134" s="954"/>
      <c r="I134" s="954"/>
      <c r="J134" s="954"/>
      <c r="K134" s="954"/>
      <c r="L134" s="954"/>
      <c r="M134" s="954"/>
      <c r="N134" s="954"/>
      <c r="O134" s="954"/>
      <c r="P134" s="954"/>
      <c r="Q134" s="954"/>
      <c r="R134" s="954"/>
      <c r="S134" s="954"/>
      <c r="T134" s="954"/>
      <c r="U134" s="954"/>
      <c r="V134" s="954"/>
      <c r="W134" s="954"/>
      <c r="X134" s="954"/>
      <c r="Y134" s="954"/>
      <c r="Z134" s="954"/>
      <c r="AA134" s="954"/>
      <c r="AB134" s="954"/>
      <c r="AC134" s="954"/>
      <c r="AD134" s="954"/>
      <c r="AE134" s="954"/>
      <c r="AF134" s="954"/>
      <c r="AG134" s="954"/>
      <c r="AH134" s="954"/>
      <c r="AI134" s="954"/>
      <c r="AJ134" s="954"/>
      <c r="AK134" s="954"/>
      <c r="AL134" s="954"/>
      <c r="AM134" s="954"/>
      <c r="AN134" s="954"/>
      <c r="AO134" s="954"/>
      <c r="AP134" s="954"/>
      <c r="AQ134" s="954"/>
      <c r="AR134" s="954"/>
      <c r="AS134" s="954"/>
      <c r="AT134" s="954"/>
      <c r="AU134" s="945"/>
      <c r="AV134" s="945"/>
      <c r="AW134" s="945"/>
      <c r="AX134" s="945"/>
      <c r="AY134" s="945"/>
      <c r="AZ134" s="945"/>
      <c r="BA134" s="945"/>
      <c r="BB134" s="945"/>
      <c r="BC134" s="945"/>
      <c r="BD134" s="945"/>
      <c r="BE134" s="945"/>
      <c r="BF134" s="945"/>
      <c r="BG134" s="945"/>
      <c r="BH134" s="945"/>
      <c r="BI134" s="945"/>
      <c r="BJ134" s="945"/>
      <c r="BK134" s="945"/>
      <c r="BL134" s="945"/>
      <c r="BM134" s="945"/>
      <c r="BN134" s="914"/>
      <c r="BO134" s="914"/>
      <c r="BP134" s="914"/>
      <c r="BQ134" s="914"/>
      <c r="BR134" s="914"/>
      <c r="BS134" s="914"/>
      <c r="BT134" s="914"/>
      <c r="BU134" s="914"/>
      <c r="BV134" s="914"/>
      <c r="BW134" s="914"/>
      <c r="BX134" s="914"/>
      <c r="BY134" s="914"/>
      <c r="BZ134" s="914"/>
      <c r="CA134" s="914"/>
      <c r="CB134" s="914"/>
      <c r="CC134" s="914"/>
      <c r="CD134" s="914"/>
      <c r="CE134" s="914"/>
      <c r="CF134" s="914"/>
      <c r="CG134" s="914"/>
      <c r="CH134" s="914"/>
      <c r="CI134" s="914"/>
      <c r="CJ134" s="914"/>
      <c r="CK134" s="914"/>
      <c r="CL134" s="914"/>
      <c r="CM134" s="914"/>
      <c r="CN134" s="914"/>
      <c r="CO134" s="914"/>
      <c r="CP134" s="914"/>
      <c r="CQ134" s="914"/>
      <c r="CR134" s="914"/>
      <c r="CS134" s="914"/>
      <c r="CT134" s="914"/>
      <c r="CU134" s="914"/>
      <c r="CV134" s="914"/>
      <c r="CW134" s="914"/>
      <c r="CX134" s="914"/>
      <c r="CY134" s="914"/>
      <c r="CZ134" s="914"/>
      <c r="DA134" s="914"/>
      <c r="DB134" s="914"/>
      <c r="DC134" s="914"/>
      <c r="DD134" s="914"/>
      <c r="DE134" s="914"/>
      <c r="DF134" s="914"/>
      <c r="DG134" s="914"/>
      <c r="DH134" s="914"/>
      <c r="DI134" s="914"/>
      <c r="DJ134" s="914"/>
      <c r="DK134" s="914"/>
      <c r="DL134" s="914"/>
      <c r="DM134" s="914"/>
      <c r="DN134" s="914"/>
      <c r="DO134" s="914"/>
      <c r="DP134" s="525"/>
      <c r="DQ134" s="525"/>
      <c r="DR134" s="525"/>
      <c r="DS134" s="525"/>
      <c r="DT134" s="525"/>
      <c r="DU134" s="525"/>
      <c r="DV134" s="525"/>
      <c r="DW134" s="525"/>
      <c r="DX134" s="525"/>
      <c r="DY134" s="525"/>
      <c r="DZ134" s="525"/>
      <c r="EA134" s="502"/>
    </row>
    <row r="135" spans="1:131" ht="14.25" hidden="1" x14ac:dyDescent="0.15">
      <c r="AU135" s="954"/>
      <c r="AV135" s="954"/>
      <c r="AW135" s="954"/>
      <c r="AX135" s="954"/>
      <c r="AY135" s="954"/>
      <c r="AZ135" s="954"/>
      <c r="BA135" s="954"/>
      <c r="BB135" s="954"/>
      <c r="BC135" s="954"/>
      <c r="BD135" s="954"/>
      <c r="BE135" s="954"/>
      <c r="BF135" s="954"/>
      <c r="BG135" s="954"/>
      <c r="BH135" s="954"/>
      <c r="BI135" s="954"/>
      <c r="BJ135" s="954"/>
      <c r="BK135" s="954"/>
      <c r="BL135" s="954"/>
      <c r="BM135" s="954"/>
      <c r="BN135" s="954"/>
      <c r="BO135" s="954"/>
      <c r="BP135" s="954"/>
      <c r="BQ135" s="954"/>
      <c r="BR135" s="954"/>
      <c r="BS135" s="954"/>
      <c r="BT135" s="954"/>
      <c r="BU135" s="954"/>
      <c r="BV135" s="954"/>
      <c r="BW135" s="954"/>
      <c r="BX135" s="954"/>
      <c r="BY135" s="954"/>
      <c r="BZ135" s="954"/>
      <c r="CA135" s="954"/>
      <c r="CB135" s="954"/>
      <c r="CC135" s="954"/>
      <c r="CD135" s="954"/>
      <c r="CE135" s="954"/>
      <c r="CF135" s="954"/>
      <c r="CG135" s="954"/>
      <c r="CH135" s="954"/>
      <c r="CI135" s="954"/>
      <c r="CJ135" s="954"/>
      <c r="CK135" s="954"/>
      <c r="CL135" s="954"/>
      <c r="CM135" s="954"/>
      <c r="CN135" s="954"/>
      <c r="CO135" s="954"/>
      <c r="CP135" s="954"/>
      <c r="CQ135" s="954"/>
      <c r="CR135" s="954"/>
      <c r="CS135" s="954"/>
      <c r="CT135" s="954"/>
      <c r="CU135" s="954"/>
      <c r="CV135" s="954"/>
      <c r="CW135" s="954"/>
      <c r="CX135" s="954"/>
      <c r="CY135" s="954"/>
      <c r="CZ135" s="954"/>
      <c r="DA135" s="954"/>
      <c r="DB135" s="954"/>
      <c r="DC135" s="954"/>
      <c r="DD135" s="954"/>
      <c r="DE135" s="954"/>
      <c r="DF135" s="954"/>
      <c r="DG135" s="954"/>
      <c r="DH135" s="954"/>
      <c r="DI135" s="954"/>
      <c r="DJ135" s="954"/>
      <c r="DK135" s="954"/>
      <c r="DL135" s="954"/>
      <c r="DM135" s="954"/>
      <c r="DN135" s="954"/>
      <c r="DO135" s="954"/>
      <c r="DP135" s="954"/>
      <c r="DQ135" s="954"/>
      <c r="DR135" s="954"/>
      <c r="DS135" s="954"/>
      <c r="DT135" s="954"/>
      <c r="DU135" s="954"/>
      <c r="DV135" s="954"/>
      <c r="DW135" s="954"/>
      <c r="DX135" s="954"/>
      <c r="DY135" s="954"/>
      <c r="DZ135" s="954"/>
    </row>
    <row r="136" spans="1:131" hidden="1" x14ac:dyDescent="0.15"/>
  </sheetData>
  <sheetProtection algorithmName="SHA-512" hashValue="pUR95gH0x41cVF+/Y65TwLSzPsdjfbp2oA4acEkn9g4ADjrhrJ7hZbSwbzWILjzJwdfyoZGHv2rRdavShYFs6w==" saltValue="aSZrvEX37BYeGYV5K5yy6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D08985-34EF-4B68-9C84-28F584AAD4F9}">
  <sheetPr>
    <pageSetUpPr fitToPage="1"/>
  </sheetPr>
  <dimension ref="A1:DQ105"/>
  <sheetViews>
    <sheetView showGridLines="0" view="pageBreakPreview" zoomScale="90" zoomScaleNormal="85" zoomScaleSheetLayoutView="90" workbookViewId="0">
      <selection activeCell="W22" sqref="W22:BU33"/>
    </sheetView>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5M8KT+T2PbXlK6Pp7eJHwJj4Q4z5fZOiu34NBNDH55LHtraZB1XGFnCFAGX11OvI2egcr+lXfG/2tKWQAR/Kfg==" saltValue="PHgWxvLQ1B3yeT12vJBu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F4F11-9E60-40B1-B6E7-1B6B037414C3}">
  <sheetPr>
    <pageSetUpPr fitToPage="1"/>
  </sheetPr>
  <dimension ref="A1:DL89"/>
  <sheetViews>
    <sheetView showGridLines="0" zoomScaleNormal="100" zoomScaleSheetLayoutView="55" workbookViewId="0">
      <selection activeCell="W22" sqref="W22:BU33"/>
    </sheetView>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wB0vNJ53NeNlLs8ZWLBAmVmXqqcxEJ5C3cg698VLcF5SzW9PT4zfdlgHDohnz4KC4JomnIu8Gf3BTLr6J2jyA==" saltValue="TWeI86O3sfDvKhMUHmko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EC6ABA-B248-4E84-BFD8-F7F64194B190}">
  <sheetPr>
    <pageSetUpPr fitToPage="1"/>
  </sheetPr>
  <dimension ref="A1:AZ74"/>
  <sheetViews>
    <sheetView showGridLines="0" view="pageBreakPreview" topLeftCell="AH25" workbookViewId="0">
      <selection activeCell="W22" sqref="W22:BU33"/>
    </sheetView>
  </sheetViews>
  <sheetFormatPr defaultColWidth="0" defaultRowHeight="13.5" customHeight="1" zeroHeight="1" x14ac:dyDescent="0.15"/>
  <cols>
    <col min="1" max="36" width="2.5" style="956" customWidth="1"/>
    <col min="37" max="44" width="17" style="956" customWidth="1"/>
    <col min="45" max="45" width="6.125" style="963" customWidth="1"/>
    <col min="46" max="46" width="3" style="961" customWidth="1"/>
    <col min="47" max="47" width="19.125" style="956" hidden="1" customWidth="1"/>
    <col min="48" max="52" width="12.625" style="956" hidden="1" customWidth="1"/>
    <col min="53" max="16384" width="8.625" style="956" hidden="1"/>
  </cols>
  <sheetData>
    <row r="1" spans="1:46" x14ac:dyDescent="0.15">
      <c r="AS1" s="957"/>
      <c r="AT1" s="957"/>
    </row>
    <row r="2" spans="1:46" x14ac:dyDescent="0.15">
      <c r="AS2" s="957"/>
      <c r="AT2" s="957"/>
    </row>
    <row r="3" spans="1:46" x14ac:dyDescent="0.15">
      <c r="AS3" s="957"/>
      <c r="AT3" s="957"/>
    </row>
    <row r="4" spans="1:46" x14ac:dyDescent="0.15">
      <c r="AS4" s="957"/>
      <c r="AT4" s="957"/>
    </row>
    <row r="5" spans="1:46" ht="17.25" x14ac:dyDescent="0.15">
      <c r="A5" s="958" t="s">
        <v>441</v>
      </c>
      <c r="B5" s="959"/>
      <c r="C5" s="959"/>
      <c r="D5" s="959"/>
      <c r="E5" s="959"/>
      <c r="F5" s="959"/>
      <c r="G5" s="959"/>
      <c r="H5" s="959"/>
      <c r="I5" s="959"/>
      <c r="J5" s="959"/>
      <c r="K5" s="959"/>
      <c r="L5" s="959"/>
      <c r="M5" s="959"/>
      <c r="N5" s="959"/>
      <c r="O5" s="959"/>
      <c r="P5" s="959"/>
      <c r="Q5" s="959"/>
      <c r="R5" s="959"/>
      <c r="S5" s="959"/>
      <c r="T5" s="959"/>
      <c r="U5" s="959"/>
      <c r="V5" s="959"/>
      <c r="W5" s="959"/>
      <c r="X5" s="959"/>
      <c r="Y5" s="959"/>
      <c r="Z5" s="959"/>
      <c r="AA5" s="959"/>
      <c r="AB5" s="959"/>
      <c r="AC5" s="959"/>
      <c r="AD5" s="959"/>
      <c r="AE5" s="959"/>
      <c r="AF5" s="959"/>
      <c r="AG5" s="959"/>
      <c r="AH5" s="959"/>
      <c r="AI5" s="959"/>
      <c r="AJ5" s="959"/>
      <c r="AK5" s="959"/>
      <c r="AL5" s="959"/>
      <c r="AM5" s="959"/>
      <c r="AN5" s="959"/>
      <c r="AO5" s="959"/>
      <c r="AP5" s="959"/>
      <c r="AQ5" s="959"/>
      <c r="AR5" s="959"/>
      <c r="AS5" s="960"/>
    </row>
    <row r="6" spans="1:46" x14ac:dyDescent="0.15">
      <c r="A6" s="961"/>
      <c r="B6" s="957"/>
      <c r="C6" s="957"/>
      <c r="D6" s="957"/>
      <c r="E6" s="957"/>
      <c r="F6" s="957"/>
      <c r="G6" s="957"/>
      <c r="H6" s="957"/>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62" t="s">
        <v>442</v>
      </c>
      <c r="AL6" s="962"/>
      <c r="AM6" s="962"/>
      <c r="AN6" s="962"/>
      <c r="AO6" s="957"/>
      <c r="AP6" s="957"/>
      <c r="AQ6" s="957"/>
      <c r="AR6" s="957"/>
    </row>
    <row r="7" spans="1:46" x14ac:dyDescent="0.15">
      <c r="A7" s="961"/>
      <c r="B7" s="957"/>
      <c r="C7" s="957"/>
      <c r="D7" s="957"/>
      <c r="E7" s="957"/>
      <c r="F7" s="957"/>
      <c r="G7" s="957"/>
      <c r="H7" s="957"/>
      <c r="I7" s="957"/>
      <c r="J7" s="957"/>
      <c r="K7" s="957"/>
      <c r="L7" s="957"/>
      <c r="M7" s="957"/>
      <c r="N7" s="957"/>
      <c r="O7" s="957"/>
      <c r="P7" s="957"/>
      <c r="Q7" s="957"/>
      <c r="R7" s="957"/>
      <c r="S7" s="957"/>
      <c r="T7" s="957"/>
      <c r="U7" s="957"/>
      <c r="V7" s="957"/>
      <c r="W7" s="957"/>
      <c r="X7" s="957"/>
      <c r="Y7" s="957"/>
      <c r="Z7" s="957"/>
      <c r="AA7" s="957"/>
      <c r="AB7" s="957"/>
      <c r="AC7" s="957"/>
      <c r="AD7" s="957"/>
      <c r="AE7" s="957"/>
      <c r="AF7" s="957"/>
      <c r="AG7" s="957"/>
      <c r="AH7" s="957"/>
      <c r="AI7" s="957"/>
      <c r="AJ7" s="957"/>
      <c r="AK7" s="964"/>
      <c r="AL7" s="965"/>
      <c r="AM7" s="965"/>
      <c r="AN7" s="966"/>
      <c r="AO7" s="967" t="s">
        <v>443</v>
      </c>
      <c r="AP7" s="968"/>
      <c r="AQ7" s="969" t="s">
        <v>444</v>
      </c>
      <c r="AR7" s="970"/>
    </row>
    <row r="8" spans="1:46" x14ac:dyDescent="0.15">
      <c r="A8" s="961"/>
      <c r="B8" s="957"/>
      <c r="C8" s="957"/>
      <c r="D8" s="957"/>
      <c r="E8" s="957"/>
      <c r="F8" s="957"/>
      <c r="G8" s="957"/>
      <c r="H8" s="957"/>
      <c r="I8" s="957"/>
      <c r="J8" s="957"/>
      <c r="K8" s="957"/>
      <c r="L8" s="957"/>
      <c r="M8" s="957"/>
      <c r="N8" s="957"/>
      <c r="O8" s="957"/>
      <c r="P8" s="957"/>
      <c r="Q8" s="957"/>
      <c r="R8" s="957"/>
      <c r="S8" s="957"/>
      <c r="T8" s="957"/>
      <c r="U8" s="957"/>
      <c r="V8" s="957"/>
      <c r="W8" s="957"/>
      <c r="X8" s="957"/>
      <c r="Y8" s="957"/>
      <c r="Z8" s="957"/>
      <c r="AA8" s="957"/>
      <c r="AB8" s="957"/>
      <c r="AC8" s="957"/>
      <c r="AD8" s="957"/>
      <c r="AE8" s="957"/>
      <c r="AF8" s="957"/>
      <c r="AG8" s="957"/>
      <c r="AH8" s="957"/>
      <c r="AI8" s="957"/>
      <c r="AJ8" s="957"/>
      <c r="AK8" s="971"/>
      <c r="AL8" s="972"/>
      <c r="AM8" s="972"/>
      <c r="AN8" s="973"/>
      <c r="AO8" s="974"/>
      <c r="AP8" s="975" t="s">
        <v>445</v>
      </c>
      <c r="AQ8" s="976" t="s">
        <v>446</v>
      </c>
      <c r="AR8" s="977" t="s">
        <v>447</v>
      </c>
    </row>
    <row r="9" spans="1:46" x14ac:dyDescent="0.15">
      <c r="A9" s="961"/>
      <c r="B9" s="957"/>
      <c r="C9" s="957"/>
      <c r="D9" s="957"/>
      <c r="E9" s="957"/>
      <c r="F9" s="957"/>
      <c r="G9" s="957"/>
      <c r="H9" s="957"/>
      <c r="I9" s="957"/>
      <c r="J9" s="957"/>
      <c r="K9" s="957"/>
      <c r="L9" s="957"/>
      <c r="M9" s="957"/>
      <c r="N9" s="957"/>
      <c r="O9" s="957"/>
      <c r="P9" s="957"/>
      <c r="Q9" s="957"/>
      <c r="R9" s="957"/>
      <c r="S9" s="957"/>
      <c r="T9" s="957"/>
      <c r="U9" s="957"/>
      <c r="V9" s="957"/>
      <c r="W9" s="957"/>
      <c r="X9" s="957"/>
      <c r="Y9" s="957"/>
      <c r="Z9" s="957"/>
      <c r="AA9" s="957"/>
      <c r="AB9" s="957"/>
      <c r="AC9" s="957"/>
      <c r="AD9" s="957"/>
      <c r="AE9" s="957"/>
      <c r="AF9" s="957"/>
      <c r="AG9" s="957"/>
      <c r="AH9" s="957"/>
      <c r="AI9" s="957"/>
      <c r="AJ9" s="957"/>
      <c r="AK9" s="978" t="s">
        <v>448</v>
      </c>
      <c r="AL9" s="979"/>
      <c r="AM9" s="979"/>
      <c r="AN9" s="980"/>
      <c r="AO9" s="981">
        <v>3361850</v>
      </c>
      <c r="AP9" s="981">
        <v>54057</v>
      </c>
      <c r="AQ9" s="982">
        <v>57754</v>
      </c>
      <c r="AR9" s="983">
        <v>-6.4</v>
      </c>
    </row>
    <row r="10" spans="1:46" x14ac:dyDescent="0.15">
      <c r="A10" s="961"/>
      <c r="B10" s="957"/>
      <c r="C10" s="957"/>
      <c r="D10" s="957"/>
      <c r="E10" s="957"/>
      <c r="F10" s="957"/>
      <c r="G10" s="957"/>
      <c r="H10" s="957"/>
      <c r="I10" s="957"/>
      <c r="J10" s="957"/>
      <c r="K10" s="957"/>
      <c r="L10" s="957"/>
      <c r="M10" s="957"/>
      <c r="N10" s="957"/>
      <c r="O10" s="957"/>
      <c r="P10" s="957"/>
      <c r="Q10" s="957"/>
      <c r="R10" s="957"/>
      <c r="S10" s="957"/>
      <c r="T10" s="957"/>
      <c r="U10" s="957"/>
      <c r="V10" s="957"/>
      <c r="W10" s="957"/>
      <c r="X10" s="957"/>
      <c r="Y10" s="957"/>
      <c r="Z10" s="957"/>
      <c r="AA10" s="957"/>
      <c r="AB10" s="957"/>
      <c r="AC10" s="957"/>
      <c r="AD10" s="957"/>
      <c r="AE10" s="957"/>
      <c r="AF10" s="957"/>
      <c r="AG10" s="957"/>
      <c r="AH10" s="957"/>
      <c r="AI10" s="957"/>
      <c r="AJ10" s="957"/>
      <c r="AK10" s="978" t="s">
        <v>449</v>
      </c>
      <c r="AL10" s="979"/>
      <c r="AM10" s="979"/>
      <c r="AN10" s="980"/>
      <c r="AO10" s="984">
        <v>329102</v>
      </c>
      <c r="AP10" s="984">
        <v>5292</v>
      </c>
      <c r="AQ10" s="985">
        <v>3830</v>
      </c>
      <c r="AR10" s="986">
        <v>38.200000000000003</v>
      </c>
    </row>
    <row r="11" spans="1:46" ht="13.5" customHeight="1" x14ac:dyDescent="0.15">
      <c r="A11" s="961"/>
      <c r="B11" s="957"/>
      <c r="C11" s="957"/>
      <c r="D11" s="957"/>
      <c r="E11" s="957"/>
      <c r="F11" s="957"/>
      <c r="G11" s="957"/>
      <c r="H11" s="957"/>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78" t="s">
        <v>450</v>
      </c>
      <c r="AL11" s="979"/>
      <c r="AM11" s="979"/>
      <c r="AN11" s="980"/>
      <c r="AO11" s="984">
        <v>51738</v>
      </c>
      <c r="AP11" s="984">
        <v>832</v>
      </c>
      <c r="AQ11" s="985">
        <v>6814</v>
      </c>
      <c r="AR11" s="986">
        <v>-87.8</v>
      </c>
    </row>
    <row r="12" spans="1:46" ht="13.5" customHeight="1" x14ac:dyDescent="0.15">
      <c r="A12" s="961"/>
      <c r="B12" s="957"/>
      <c r="C12" s="957"/>
      <c r="D12" s="957"/>
      <c r="E12" s="957"/>
      <c r="F12" s="957"/>
      <c r="G12" s="957"/>
      <c r="H12" s="957"/>
      <c r="I12" s="957"/>
      <c r="J12" s="957"/>
      <c r="K12" s="957"/>
      <c r="L12" s="957"/>
      <c r="M12" s="957"/>
      <c r="N12" s="957"/>
      <c r="O12" s="957"/>
      <c r="P12" s="957"/>
      <c r="Q12" s="957"/>
      <c r="R12" s="957"/>
      <c r="S12" s="957"/>
      <c r="T12" s="957"/>
      <c r="U12" s="957"/>
      <c r="V12" s="957"/>
      <c r="W12" s="957"/>
      <c r="X12" s="957"/>
      <c r="Y12" s="957"/>
      <c r="Z12" s="957"/>
      <c r="AA12" s="957"/>
      <c r="AB12" s="957"/>
      <c r="AC12" s="957"/>
      <c r="AD12" s="957"/>
      <c r="AE12" s="957"/>
      <c r="AF12" s="957"/>
      <c r="AG12" s="957"/>
      <c r="AH12" s="957"/>
      <c r="AI12" s="957"/>
      <c r="AJ12" s="957"/>
      <c r="AK12" s="978" t="s">
        <v>451</v>
      </c>
      <c r="AL12" s="979"/>
      <c r="AM12" s="979"/>
      <c r="AN12" s="980"/>
      <c r="AO12" s="984">
        <v>10779</v>
      </c>
      <c r="AP12" s="984">
        <v>173</v>
      </c>
      <c r="AQ12" s="985">
        <v>1059</v>
      </c>
      <c r="AR12" s="986">
        <v>-83.7</v>
      </c>
    </row>
    <row r="13" spans="1:46" ht="13.5" customHeight="1" x14ac:dyDescent="0.15">
      <c r="A13" s="961"/>
      <c r="B13" s="957"/>
      <c r="C13" s="957"/>
      <c r="D13" s="957"/>
      <c r="E13" s="957"/>
      <c r="F13" s="957"/>
      <c r="G13" s="957"/>
      <c r="H13" s="957"/>
      <c r="I13" s="957"/>
      <c r="J13" s="957"/>
      <c r="K13" s="957"/>
      <c r="L13" s="957"/>
      <c r="M13" s="957"/>
      <c r="N13" s="957"/>
      <c r="O13" s="957"/>
      <c r="P13" s="957"/>
      <c r="Q13" s="957"/>
      <c r="R13" s="957"/>
      <c r="S13" s="957"/>
      <c r="T13" s="957"/>
      <c r="U13" s="957"/>
      <c r="V13" s="957"/>
      <c r="W13" s="957"/>
      <c r="X13" s="957"/>
      <c r="Y13" s="957"/>
      <c r="Z13" s="957"/>
      <c r="AA13" s="957"/>
      <c r="AB13" s="957"/>
      <c r="AC13" s="957"/>
      <c r="AD13" s="957"/>
      <c r="AE13" s="957"/>
      <c r="AF13" s="957"/>
      <c r="AG13" s="957"/>
      <c r="AH13" s="957"/>
      <c r="AI13" s="957"/>
      <c r="AJ13" s="957"/>
      <c r="AK13" s="978" t="s">
        <v>452</v>
      </c>
      <c r="AL13" s="979"/>
      <c r="AM13" s="979"/>
      <c r="AN13" s="980"/>
      <c r="AO13" s="984" t="s">
        <v>453</v>
      </c>
      <c r="AP13" s="984" t="s">
        <v>453</v>
      </c>
      <c r="AQ13" s="985">
        <v>4</v>
      </c>
      <c r="AR13" s="986" t="s">
        <v>453</v>
      </c>
    </row>
    <row r="14" spans="1:46" ht="13.5" customHeight="1" x14ac:dyDescent="0.15">
      <c r="A14" s="961"/>
      <c r="B14" s="957"/>
      <c r="C14" s="957"/>
      <c r="D14" s="957"/>
      <c r="E14" s="957"/>
      <c r="F14" s="957"/>
      <c r="G14" s="957"/>
      <c r="H14" s="957"/>
      <c r="I14" s="957"/>
      <c r="J14" s="957"/>
      <c r="K14" s="957"/>
      <c r="L14" s="957"/>
      <c r="M14" s="957"/>
      <c r="N14" s="957"/>
      <c r="O14" s="957"/>
      <c r="P14" s="957"/>
      <c r="Q14" s="957"/>
      <c r="R14" s="957"/>
      <c r="S14" s="957"/>
      <c r="T14" s="957"/>
      <c r="U14" s="957"/>
      <c r="V14" s="957"/>
      <c r="W14" s="957"/>
      <c r="X14" s="957"/>
      <c r="Y14" s="957"/>
      <c r="Z14" s="957"/>
      <c r="AA14" s="957"/>
      <c r="AB14" s="957"/>
      <c r="AC14" s="957"/>
      <c r="AD14" s="957"/>
      <c r="AE14" s="957"/>
      <c r="AF14" s="957"/>
      <c r="AG14" s="957"/>
      <c r="AH14" s="957"/>
      <c r="AI14" s="957"/>
      <c r="AJ14" s="957"/>
      <c r="AK14" s="978" t="s">
        <v>454</v>
      </c>
      <c r="AL14" s="979"/>
      <c r="AM14" s="979"/>
      <c r="AN14" s="980"/>
      <c r="AO14" s="984">
        <v>261167</v>
      </c>
      <c r="AP14" s="984">
        <v>4199</v>
      </c>
      <c r="AQ14" s="985">
        <v>2651</v>
      </c>
      <c r="AR14" s="986">
        <v>58.4</v>
      </c>
    </row>
    <row r="15" spans="1:46" ht="13.5" customHeight="1" x14ac:dyDescent="0.15">
      <c r="A15" s="961"/>
      <c r="B15" s="957"/>
      <c r="C15" s="957"/>
      <c r="D15" s="957"/>
      <c r="E15" s="957"/>
      <c r="F15" s="957"/>
      <c r="G15" s="957"/>
      <c r="H15" s="957"/>
      <c r="I15" s="957"/>
      <c r="J15" s="957"/>
      <c r="K15" s="957"/>
      <c r="L15" s="957"/>
      <c r="M15" s="957"/>
      <c r="N15" s="957"/>
      <c r="O15" s="957"/>
      <c r="P15" s="957"/>
      <c r="Q15" s="957"/>
      <c r="R15" s="957"/>
      <c r="S15" s="957"/>
      <c r="T15" s="957"/>
      <c r="U15" s="957"/>
      <c r="V15" s="957"/>
      <c r="W15" s="957"/>
      <c r="X15" s="957"/>
      <c r="Y15" s="957"/>
      <c r="Z15" s="957"/>
      <c r="AA15" s="957"/>
      <c r="AB15" s="957"/>
      <c r="AC15" s="957"/>
      <c r="AD15" s="957"/>
      <c r="AE15" s="957"/>
      <c r="AF15" s="957"/>
      <c r="AG15" s="957"/>
      <c r="AH15" s="957"/>
      <c r="AI15" s="957"/>
      <c r="AJ15" s="957"/>
      <c r="AK15" s="978" t="s">
        <v>455</v>
      </c>
      <c r="AL15" s="979"/>
      <c r="AM15" s="979"/>
      <c r="AN15" s="980"/>
      <c r="AO15" s="984">
        <v>1870</v>
      </c>
      <c r="AP15" s="984">
        <v>30</v>
      </c>
      <c r="AQ15" s="985">
        <v>1352</v>
      </c>
      <c r="AR15" s="986">
        <v>-97.8</v>
      </c>
    </row>
    <row r="16" spans="1:46" x14ac:dyDescent="0.15">
      <c r="A16" s="961"/>
      <c r="B16" s="957"/>
      <c r="C16" s="957"/>
      <c r="D16" s="957"/>
      <c r="E16" s="957"/>
      <c r="F16" s="957"/>
      <c r="G16" s="957"/>
      <c r="H16" s="957"/>
      <c r="I16" s="957"/>
      <c r="J16" s="957"/>
      <c r="K16" s="957"/>
      <c r="L16" s="957"/>
      <c r="M16" s="957"/>
      <c r="N16" s="957"/>
      <c r="O16" s="957"/>
      <c r="P16" s="957"/>
      <c r="Q16" s="957"/>
      <c r="R16" s="957"/>
      <c r="S16" s="957"/>
      <c r="T16" s="957"/>
      <c r="U16" s="957"/>
      <c r="V16" s="957"/>
      <c r="W16" s="957"/>
      <c r="X16" s="957"/>
      <c r="Y16" s="957"/>
      <c r="Z16" s="957"/>
      <c r="AA16" s="957"/>
      <c r="AB16" s="957"/>
      <c r="AC16" s="957"/>
      <c r="AD16" s="957"/>
      <c r="AE16" s="957"/>
      <c r="AF16" s="957"/>
      <c r="AG16" s="957"/>
      <c r="AH16" s="957"/>
      <c r="AI16" s="957"/>
      <c r="AJ16" s="957"/>
      <c r="AK16" s="987" t="s">
        <v>456</v>
      </c>
      <c r="AL16" s="988"/>
      <c r="AM16" s="988"/>
      <c r="AN16" s="989"/>
      <c r="AO16" s="984">
        <v>-382723</v>
      </c>
      <c r="AP16" s="984">
        <v>-6154</v>
      </c>
      <c r="AQ16" s="985">
        <v>-4074</v>
      </c>
      <c r="AR16" s="986">
        <v>51.1</v>
      </c>
    </row>
    <row r="17" spans="1:46" x14ac:dyDescent="0.15">
      <c r="A17" s="961"/>
      <c r="B17" s="957"/>
      <c r="C17" s="957"/>
      <c r="D17" s="957"/>
      <c r="E17" s="957"/>
      <c r="F17" s="957"/>
      <c r="G17" s="957"/>
      <c r="H17" s="957"/>
      <c r="I17" s="957"/>
      <c r="J17" s="957"/>
      <c r="K17" s="957"/>
      <c r="L17" s="957"/>
      <c r="M17" s="957"/>
      <c r="N17" s="957"/>
      <c r="O17" s="957"/>
      <c r="P17" s="957"/>
      <c r="Q17" s="957"/>
      <c r="R17" s="957"/>
      <c r="S17" s="957"/>
      <c r="T17" s="957"/>
      <c r="U17" s="957"/>
      <c r="V17" s="957"/>
      <c r="W17" s="957"/>
      <c r="X17" s="957"/>
      <c r="Y17" s="957"/>
      <c r="Z17" s="957"/>
      <c r="AA17" s="957"/>
      <c r="AB17" s="957"/>
      <c r="AC17" s="957"/>
      <c r="AD17" s="957"/>
      <c r="AE17" s="957"/>
      <c r="AF17" s="957"/>
      <c r="AG17" s="957"/>
      <c r="AH17" s="957"/>
      <c r="AI17" s="957"/>
      <c r="AJ17" s="957"/>
      <c r="AK17" s="987" t="s">
        <v>121</v>
      </c>
      <c r="AL17" s="988"/>
      <c r="AM17" s="988"/>
      <c r="AN17" s="989"/>
      <c r="AO17" s="984">
        <v>3633783</v>
      </c>
      <c r="AP17" s="984">
        <v>58429</v>
      </c>
      <c r="AQ17" s="985">
        <v>69392</v>
      </c>
      <c r="AR17" s="986">
        <v>-15.8</v>
      </c>
    </row>
    <row r="18" spans="1:46" x14ac:dyDescent="0.15">
      <c r="A18" s="961"/>
      <c r="B18" s="957"/>
      <c r="C18" s="957"/>
      <c r="D18" s="957"/>
      <c r="E18" s="957"/>
      <c r="F18" s="957"/>
      <c r="G18" s="957"/>
      <c r="H18" s="957"/>
      <c r="I18" s="957"/>
      <c r="J18" s="957"/>
      <c r="K18" s="957"/>
      <c r="L18" s="957"/>
      <c r="M18" s="957"/>
      <c r="N18" s="957"/>
      <c r="O18" s="957"/>
      <c r="P18" s="957"/>
      <c r="Q18" s="957"/>
      <c r="R18" s="957"/>
      <c r="S18" s="957"/>
      <c r="T18" s="957"/>
      <c r="U18" s="957"/>
      <c r="V18" s="957"/>
      <c r="W18" s="957"/>
      <c r="X18" s="957"/>
      <c r="Y18" s="957"/>
      <c r="Z18" s="957"/>
      <c r="AA18" s="957"/>
      <c r="AB18" s="957"/>
      <c r="AC18" s="957"/>
      <c r="AD18" s="957"/>
      <c r="AE18" s="957"/>
      <c r="AF18" s="957"/>
      <c r="AG18" s="957"/>
      <c r="AH18" s="957"/>
      <c r="AI18" s="957"/>
      <c r="AJ18" s="957"/>
      <c r="AK18" s="957"/>
      <c r="AL18" s="957"/>
      <c r="AM18" s="957"/>
      <c r="AN18" s="957"/>
      <c r="AO18" s="957"/>
      <c r="AP18" s="957"/>
      <c r="AQ18" s="990"/>
      <c r="AR18" s="990"/>
    </row>
    <row r="19" spans="1:46" x14ac:dyDescent="0.15">
      <c r="A19" s="961"/>
      <c r="B19" s="957"/>
      <c r="C19" s="957"/>
      <c r="D19" s="957"/>
      <c r="E19" s="957"/>
      <c r="F19" s="957"/>
      <c r="G19" s="957"/>
      <c r="H19" s="957"/>
      <c r="I19" s="957"/>
      <c r="J19" s="957"/>
      <c r="K19" s="957"/>
      <c r="L19" s="957"/>
      <c r="M19" s="957"/>
      <c r="N19" s="957"/>
      <c r="O19" s="957"/>
      <c r="P19" s="957"/>
      <c r="Q19" s="957"/>
      <c r="R19" s="957"/>
      <c r="S19" s="957"/>
      <c r="T19" s="957"/>
      <c r="U19" s="957"/>
      <c r="V19" s="957"/>
      <c r="W19" s="957"/>
      <c r="X19" s="957"/>
      <c r="Y19" s="957"/>
      <c r="Z19" s="957"/>
      <c r="AA19" s="957"/>
      <c r="AB19" s="957"/>
      <c r="AC19" s="957"/>
      <c r="AD19" s="957"/>
      <c r="AE19" s="957"/>
      <c r="AF19" s="957"/>
      <c r="AG19" s="957"/>
      <c r="AH19" s="957"/>
      <c r="AI19" s="957"/>
      <c r="AJ19" s="957"/>
      <c r="AK19" s="957" t="s">
        <v>457</v>
      </c>
      <c r="AL19" s="957"/>
      <c r="AM19" s="957"/>
      <c r="AN19" s="957"/>
      <c r="AO19" s="957"/>
      <c r="AP19" s="957"/>
      <c r="AQ19" s="957"/>
      <c r="AR19" s="957"/>
    </row>
    <row r="20" spans="1:46" x14ac:dyDescent="0.15">
      <c r="A20" s="961"/>
      <c r="B20" s="957"/>
      <c r="C20" s="957"/>
      <c r="D20" s="957"/>
      <c r="E20" s="957"/>
      <c r="F20" s="957"/>
      <c r="G20" s="957"/>
      <c r="H20" s="957"/>
      <c r="I20" s="957"/>
      <c r="J20" s="957"/>
      <c r="K20" s="957"/>
      <c r="L20" s="957"/>
      <c r="M20" s="957"/>
      <c r="N20" s="957"/>
      <c r="O20" s="957"/>
      <c r="P20" s="957"/>
      <c r="Q20" s="957"/>
      <c r="R20" s="957"/>
      <c r="S20" s="957"/>
      <c r="T20" s="957"/>
      <c r="U20" s="957"/>
      <c r="V20" s="957"/>
      <c r="W20" s="957"/>
      <c r="X20" s="957"/>
      <c r="Y20" s="957"/>
      <c r="Z20" s="957"/>
      <c r="AA20" s="957"/>
      <c r="AB20" s="957"/>
      <c r="AC20" s="957"/>
      <c r="AD20" s="957"/>
      <c r="AE20" s="957"/>
      <c r="AF20" s="957"/>
      <c r="AG20" s="957"/>
      <c r="AH20" s="957"/>
      <c r="AI20" s="957"/>
      <c r="AJ20" s="957"/>
      <c r="AK20" s="991"/>
      <c r="AL20" s="992"/>
      <c r="AM20" s="992"/>
      <c r="AN20" s="993"/>
      <c r="AO20" s="994" t="s">
        <v>458</v>
      </c>
      <c r="AP20" s="995" t="s">
        <v>459</v>
      </c>
      <c r="AQ20" s="996" t="s">
        <v>460</v>
      </c>
      <c r="AR20" s="997"/>
    </row>
    <row r="21" spans="1:46" s="1006" customFormat="1" x14ac:dyDescent="0.15">
      <c r="A21" s="998"/>
      <c r="B21" s="962"/>
      <c r="C21" s="962"/>
      <c r="D21" s="962"/>
      <c r="E21" s="962"/>
      <c r="F21" s="962"/>
      <c r="G21" s="962"/>
      <c r="H21" s="962"/>
      <c r="I21" s="962"/>
      <c r="J21" s="962"/>
      <c r="K21" s="962"/>
      <c r="L21" s="962"/>
      <c r="M21" s="962"/>
      <c r="N21" s="962"/>
      <c r="O21" s="962"/>
      <c r="P21" s="962"/>
      <c r="Q21" s="962"/>
      <c r="R21" s="962"/>
      <c r="S21" s="962"/>
      <c r="T21" s="962"/>
      <c r="U21" s="962"/>
      <c r="V21" s="962"/>
      <c r="W21" s="962"/>
      <c r="X21" s="962"/>
      <c r="Y21" s="962"/>
      <c r="Z21" s="962"/>
      <c r="AA21" s="962"/>
      <c r="AB21" s="962"/>
      <c r="AC21" s="962"/>
      <c r="AD21" s="962"/>
      <c r="AE21" s="962"/>
      <c r="AF21" s="962"/>
      <c r="AG21" s="962"/>
      <c r="AH21" s="962"/>
      <c r="AI21" s="962"/>
      <c r="AJ21" s="962"/>
      <c r="AK21" s="999" t="s">
        <v>461</v>
      </c>
      <c r="AL21" s="1000"/>
      <c r="AM21" s="1000"/>
      <c r="AN21" s="1001"/>
      <c r="AO21" s="1002">
        <v>6.46</v>
      </c>
      <c r="AP21" s="1003">
        <v>6.31</v>
      </c>
      <c r="AQ21" s="1004">
        <v>0.15</v>
      </c>
      <c r="AR21" s="962"/>
      <c r="AS21" s="1005"/>
      <c r="AT21" s="998"/>
    </row>
    <row r="22" spans="1:46" s="1006" customFormat="1" x14ac:dyDescent="0.15">
      <c r="A22" s="998"/>
      <c r="B22" s="962"/>
      <c r="C22" s="962"/>
      <c r="D22" s="962"/>
      <c r="E22" s="962"/>
      <c r="F22" s="962"/>
      <c r="G22" s="962"/>
      <c r="H22" s="962"/>
      <c r="I22" s="962"/>
      <c r="J22" s="962"/>
      <c r="K22" s="962"/>
      <c r="L22" s="962"/>
      <c r="M22" s="962"/>
      <c r="N22" s="962"/>
      <c r="O22" s="962"/>
      <c r="P22" s="962"/>
      <c r="Q22" s="962"/>
      <c r="R22" s="962"/>
      <c r="S22" s="962"/>
      <c r="T22" s="962"/>
      <c r="U22" s="962"/>
      <c r="V22" s="962"/>
      <c r="W22" s="962"/>
      <c r="X22" s="962"/>
      <c r="Y22" s="962"/>
      <c r="Z22" s="962"/>
      <c r="AA22" s="962"/>
      <c r="AB22" s="962"/>
      <c r="AC22" s="962"/>
      <c r="AD22" s="962"/>
      <c r="AE22" s="962"/>
      <c r="AF22" s="962"/>
      <c r="AG22" s="962"/>
      <c r="AH22" s="962"/>
      <c r="AI22" s="962"/>
      <c r="AJ22" s="962"/>
      <c r="AK22" s="999" t="s">
        <v>462</v>
      </c>
      <c r="AL22" s="1000"/>
      <c r="AM22" s="1000"/>
      <c r="AN22" s="1001"/>
      <c r="AO22" s="1007">
        <v>94.9</v>
      </c>
      <c r="AP22" s="1008">
        <v>98.4</v>
      </c>
      <c r="AQ22" s="1009">
        <v>-3.5</v>
      </c>
      <c r="AR22" s="990"/>
      <c r="AS22" s="1005"/>
      <c r="AT22" s="998"/>
    </row>
    <row r="23" spans="1:46" s="1006" customFormat="1" x14ac:dyDescent="0.15">
      <c r="A23" s="998"/>
      <c r="B23" s="962"/>
      <c r="C23" s="962"/>
      <c r="D23" s="962"/>
      <c r="E23" s="962"/>
      <c r="F23" s="962"/>
      <c r="G23" s="962"/>
      <c r="H23" s="962"/>
      <c r="I23" s="962"/>
      <c r="J23" s="962"/>
      <c r="K23" s="962"/>
      <c r="L23" s="962"/>
      <c r="M23" s="962"/>
      <c r="N23" s="962"/>
      <c r="O23" s="962"/>
      <c r="P23" s="962"/>
      <c r="Q23" s="962"/>
      <c r="R23" s="962"/>
      <c r="S23" s="962"/>
      <c r="T23" s="962"/>
      <c r="U23" s="962"/>
      <c r="V23" s="962"/>
      <c r="W23" s="962"/>
      <c r="X23" s="962"/>
      <c r="Y23" s="962"/>
      <c r="Z23" s="962"/>
      <c r="AA23" s="962"/>
      <c r="AB23" s="962"/>
      <c r="AC23" s="962"/>
      <c r="AD23" s="962"/>
      <c r="AE23" s="962"/>
      <c r="AF23" s="962"/>
      <c r="AG23" s="962"/>
      <c r="AH23" s="962"/>
      <c r="AI23" s="962"/>
      <c r="AJ23" s="962"/>
      <c r="AK23" s="962"/>
      <c r="AL23" s="962"/>
      <c r="AM23" s="962"/>
      <c r="AN23" s="962"/>
      <c r="AO23" s="962"/>
      <c r="AP23" s="990"/>
      <c r="AQ23" s="990"/>
      <c r="AR23" s="990"/>
      <c r="AS23" s="1005"/>
      <c r="AT23" s="998"/>
    </row>
    <row r="24" spans="1:46" s="1006" customFormat="1" x14ac:dyDescent="0.15">
      <c r="A24" s="998"/>
      <c r="B24" s="962"/>
      <c r="C24" s="962"/>
      <c r="D24" s="962"/>
      <c r="E24" s="962"/>
      <c r="F24" s="962"/>
      <c r="G24" s="962"/>
      <c r="H24" s="962"/>
      <c r="I24" s="962"/>
      <c r="J24" s="962"/>
      <c r="K24" s="962"/>
      <c r="L24" s="962"/>
      <c r="M24" s="962"/>
      <c r="N24" s="962"/>
      <c r="O24" s="962"/>
      <c r="P24" s="962"/>
      <c r="Q24" s="962"/>
      <c r="R24" s="962"/>
      <c r="S24" s="962"/>
      <c r="T24" s="962"/>
      <c r="U24" s="962"/>
      <c r="V24" s="962"/>
      <c r="W24" s="962"/>
      <c r="X24" s="962"/>
      <c r="Y24" s="962"/>
      <c r="Z24" s="962"/>
      <c r="AA24" s="962"/>
      <c r="AB24" s="962"/>
      <c r="AC24" s="962"/>
      <c r="AD24" s="962"/>
      <c r="AE24" s="962"/>
      <c r="AF24" s="962"/>
      <c r="AG24" s="962"/>
      <c r="AH24" s="962"/>
      <c r="AI24" s="962"/>
      <c r="AJ24" s="962"/>
      <c r="AK24" s="962"/>
      <c r="AL24" s="962"/>
      <c r="AM24" s="962"/>
      <c r="AN24" s="962"/>
      <c r="AO24" s="962"/>
      <c r="AP24" s="990"/>
      <c r="AQ24" s="990"/>
      <c r="AR24" s="990"/>
      <c r="AS24" s="1005"/>
      <c r="AT24" s="998"/>
    </row>
    <row r="25" spans="1:46" s="1006" customFormat="1" x14ac:dyDescent="0.15">
      <c r="A25" s="1010"/>
      <c r="B25" s="1011"/>
      <c r="C25" s="1011"/>
      <c r="D25" s="1011"/>
      <c r="E25" s="1011"/>
      <c r="F25" s="1011"/>
      <c r="G25" s="1011"/>
      <c r="H25" s="1011"/>
      <c r="I25" s="1011"/>
      <c r="J25" s="1011"/>
      <c r="K25" s="1011"/>
      <c r="L25" s="1011"/>
      <c r="M25" s="1011"/>
      <c r="N25" s="1011"/>
      <c r="O25" s="1011"/>
      <c r="P25" s="1011"/>
      <c r="Q25" s="1011"/>
      <c r="R25" s="1011"/>
      <c r="S25" s="1011"/>
      <c r="T25" s="1011"/>
      <c r="U25" s="1011"/>
      <c r="V25" s="1011"/>
      <c r="W25" s="1011"/>
      <c r="X25" s="1011"/>
      <c r="Y25" s="1011"/>
      <c r="Z25" s="1011"/>
      <c r="AA25" s="1011"/>
      <c r="AB25" s="1011"/>
      <c r="AC25" s="1011"/>
      <c r="AD25" s="1011"/>
      <c r="AE25" s="1011"/>
      <c r="AF25" s="1011"/>
      <c r="AG25" s="1011"/>
      <c r="AH25" s="1011"/>
      <c r="AI25" s="1011"/>
      <c r="AJ25" s="1011"/>
      <c r="AK25" s="1011"/>
      <c r="AL25" s="1011"/>
      <c r="AM25" s="1011"/>
      <c r="AN25" s="1011"/>
      <c r="AO25" s="1011"/>
      <c r="AP25" s="1012"/>
      <c r="AQ25" s="1012"/>
      <c r="AR25" s="1012"/>
      <c r="AS25" s="1013"/>
      <c r="AT25" s="998"/>
    </row>
    <row r="26" spans="1:46" s="1006" customFormat="1" x14ac:dyDescent="0.15">
      <c r="A26" s="962" t="s">
        <v>463</v>
      </c>
      <c r="B26" s="962"/>
      <c r="C26" s="962"/>
      <c r="D26" s="962"/>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90"/>
      <c r="AQ26" s="990"/>
      <c r="AR26" s="990"/>
      <c r="AS26" s="962"/>
      <c r="AT26" s="962"/>
    </row>
    <row r="27" spans="1:46" x14ac:dyDescent="0.15">
      <c r="A27" s="1014"/>
      <c r="AO27" s="957"/>
      <c r="AP27" s="957"/>
      <c r="AQ27" s="957"/>
      <c r="AR27" s="957"/>
      <c r="AS27" s="957"/>
      <c r="AT27" s="957"/>
    </row>
    <row r="28" spans="1:46" ht="17.25" x14ac:dyDescent="0.15">
      <c r="A28" s="958" t="s">
        <v>464</v>
      </c>
      <c r="B28" s="959"/>
      <c r="C28" s="959"/>
      <c r="D28" s="959"/>
      <c r="E28" s="959"/>
      <c r="F28" s="959"/>
      <c r="G28" s="959"/>
      <c r="H28" s="959"/>
      <c r="I28" s="959"/>
      <c r="J28" s="959"/>
      <c r="K28" s="959"/>
      <c r="L28" s="959"/>
      <c r="M28" s="959"/>
      <c r="N28" s="959"/>
      <c r="O28" s="959"/>
      <c r="P28" s="959"/>
      <c r="Q28" s="959"/>
      <c r="R28" s="959"/>
      <c r="S28" s="959"/>
      <c r="T28" s="959"/>
      <c r="U28" s="959"/>
      <c r="V28" s="959"/>
      <c r="W28" s="959"/>
      <c r="X28" s="959"/>
      <c r="Y28" s="959"/>
      <c r="Z28" s="959"/>
      <c r="AA28" s="959"/>
      <c r="AB28" s="959"/>
      <c r="AC28" s="959"/>
      <c r="AD28" s="959"/>
      <c r="AE28" s="959"/>
      <c r="AF28" s="959"/>
      <c r="AG28" s="959"/>
      <c r="AH28" s="959"/>
      <c r="AI28" s="959"/>
      <c r="AJ28" s="959"/>
      <c r="AK28" s="959"/>
      <c r="AL28" s="959"/>
      <c r="AM28" s="959"/>
      <c r="AN28" s="959"/>
      <c r="AO28" s="959"/>
      <c r="AP28" s="959"/>
      <c r="AQ28" s="959"/>
      <c r="AR28" s="959"/>
      <c r="AS28" s="1015"/>
    </row>
    <row r="29" spans="1:46" x14ac:dyDescent="0.15">
      <c r="A29" s="961"/>
      <c r="B29" s="957"/>
      <c r="C29" s="957"/>
      <c r="D29" s="957"/>
      <c r="E29" s="957"/>
      <c r="F29" s="957"/>
      <c r="G29" s="957"/>
      <c r="H29" s="957"/>
      <c r="I29" s="957"/>
      <c r="J29" s="957"/>
      <c r="K29" s="957"/>
      <c r="L29" s="957"/>
      <c r="M29" s="957"/>
      <c r="N29" s="957"/>
      <c r="O29" s="957"/>
      <c r="P29" s="957"/>
      <c r="Q29" s="957"/>
      <c r="R29" s="957"/>
      <c r="S29" s="957"/>
      <c r="T29" s="957"/>
      <c r="U29" s="957"/>
      <c r="V29" s="957"/>
      <c r="W29" s="957"/>
      <c r="X29" s="957"/>
      <c r="Y29" s="957"/>
      <c r="Z29" s="957"/>
      <c r="AA29" s="957"/>
      <c r="AB29" s="957"/>
      <c r="AC29" s="957"/>
      <c r="AD29" s="957"/>
      <c r="AE29" s="957"/>
      <c r="AF29" s="957"/>
      <c r="AG29" s="957"/>
      <c r="AH29" s="957"/>
      <c r="AI29" s="957"/>
      <c r="AJ29" s="957"/>
      <c r="AK29" s="962" t="s">
        <v>465</v>
      </c>
      <c r="AL29" s="962"/>
      <c r="AM29" s="962"/>
      <c r="AN29" s="962"/>
      <c r="AO29" s="957"/>
      <c r="AP29" s="957"/>
      <c r="AQ29" s="957"/>
      <c r="AR29" s="957"/>
      <c r="AS29" s="1016"/>
    </row>
    <row r="30" spans="1:46" x14ac:dyDescent="0.15">
      <c r="A30" s="961"/>
      <c r="B30" s="957"/>
      <c r="C30" s="957"/>
      <c r="D30" s="957"/>
      <c r="E30" s="957"/>
      <c r="F30" s="957"/>
      <c r="G30" s="957"/>
      <c r="H30" s="957"/>
      <c r="I30" s="957"/>
      <c r="J30" s="957"/>
      <c r="K30" s="957"/>
      <c r="L30" s="957"/>
      <c r="M30" s="957"/>
      <c r="N30" s="957"/>
      <c r="O30" s="957"/>
      <c r="P30" s="957"/>
      <c r="Q30" s="957"/>
      <c r="R30" s="957"/>
      <c r="S30" s="957"/>
      <c r="T30" s="957"/>
      <c r="U30" s="957"/>
      <c r="V30" s="957"/>
      <c r="W30" s="957"/>
      <c r="X30" s="957"/>
      <c r="Y30" s="957"/>
      <c r="Z30" s="957"/>
      <c r="AA30" s="957"/>
      <c r="AB30" s="957"/>
      <c r="AC30" s="957"/>
      <c r="AD30" s="957"/>
      <c r="AE30" s="957"/>
      <c r="AF30" s="957"/>
      <c r="AG30" s="957"/>
      <c r="AH30" s="957"/>
      <c r="AI30" s="957"/>
      <c r="AJ30" s="957"/>
      <c r="AK30" s="964"/>
      <c r="AL30" s="965"/>
      <c r="AM30" s="965"/>
      <c r="AN30" s="966"/>
      <c r="AO30" s="967" t="s">
        <v>443</v>
      </c>
      <c r="AP30" s="968"/>
      <c r="AQ30" s="969" t="s">
        <v>444</v>
      </c>
      <c r="AR30" s="970"/>
    </row>
    <row r="31" spans="1:46" x14ac:dyDescent="0.15">
      <c r="A31" s="961"/>
      <c r="B31" s="957"/>
      <c r="C31" s="957"/>
      <c r="D31" s="957"/>
      <c r="E31" s="957"/>
      <c r="F31" s="957"/>
      <c r="G31" s="957"/>
      <c r="H31" s="957"/>
      <c r="I31" s="957"/>
      <c r="J31" s="957"/>
      <c r="K31" s="957"/>
      <c r="L31" s="957"/>
      <c r="M31" s="957"/>
      <c r="N31" s="957"/>
      <c r="O31" s="957"/>
      <c r="P31" s="957"/>
      <c r="Q31" s="957"/>
      <c r="R31" s="957"/>
      <c r="S31" s="957"/>
      <c r="T31" s="957"/>
      <c r="U31" s="957"/>
      <c r="V31" s="957"/>
      <c r="W31" s="957"/>
      <c r="X31" s="957"/>
      <c r="Y31" s="957"/>
      <c r="Z31" s="957"/>
      <c r="AA31" s="957"/>
      <c r="AB31" s="957"/>
      <c r="AC31" s="957"/>
      <c r="AD31" s="957"/>
      <c r="AE31" s="957"/>
      <c r="AF31" s="957"/>
      <c r="AG31" s="957"/>
      <c r="AH31" s="957"/>
      <c r="AI31" s="957"/>
      <c r="AJ31" s="957"/>
      <c r="AK31" s="971"/>
      <c r="AL31" s="972"/>
      <c r="AM31" s="972"/>
      <c r="AN31" s="973"/>
      <c r="AO31" s="974"/>
      <c r="AP31" s="975" t="s">
        <v>445</v>
      </c>
      <c r="AQ31" s="976" t="s">
        <v>446</v>
      </c>
      <c r="AR31" s="977" t="s">
        <v>447</v>
      </c>
    </row>
    <row r="32" spans="1:46" ht="27" customHeight="1" x14ac:dyDescent="0.15">
      <c r="A32" s="961"/>
      <c r="B32" s="957"/>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957"/>
      <c r="AJ32" s="957"/>
      <c r="AK32" s="1017" t="s">
        <v>466</v>
      </c>
      <c r="AL32" s="1018"/>
      <c r="AM32" s="1018"/>
      <c r="AN32" s="1019"/>
      <c r="AO32" s="1020">
        <v>1947134</v>
      </c>
      <c r="AP32" s="1020">
        <v>31309</v>
      </c>
      <c r="AQ32" s="1021">
        <v>34189</v>
      </c>
      <c r="AR32" s="1022">
        <v>-8.4</v>
      </c>
    </row>
    <row r="33" spans="1:46" ht="13.5" customHeight="1" x14ac:dyDescent="0.15">
      <c r="A33" s="961"/>
      <c r="B33" s="957"/>
      <c r="C33" s="957"/>
      <c r="D33" s="957"/>
      <c r="E33" s="957"/>
      <c r="F33" s="957"/>
      <c r="G33" s="957"/>
      <c r="H33" s="957"/>
      <c r="I33" s="957"/>
      <c r="J33" s="957"/>
      <c r="K33" s="957"/>
      <c r="L33" s="957"/>
      <c r="M33" s="957"/>
      <c r="N33" s="957"/>
      <c r="O33" s="957"/>
      <c r="P33" s="957"/>
      <c r="Q33" s="957"/>
      <c r="R33" s="957"/>
      <c r="S33" s="957"/>
      <c r="T33" s="957"/>
      <c r="U33" s="957"/>
      <c r="V33" s="957"/>
      <c r="W33" s="957"/>
      <c r="X33" s="957"/>
      <c r="Y33" s="957"/>
      <c r="Z33" s="957"/>
      <c r="AA33" s="957"/>
      <c r="AB33" s="957"/>
      <c r="AC33" s="957"/>
      <c r="AD33" s="957"/>
      <c r="AE33" s="957"/>
      <c r="AF33" s="957"/>
      <c r="AG33" s="957"/>
      <c r="AH33" s="957"/>
      <c r="AI33" s="957"/>
      <c r="AJ33" s="957"/>
      <c r="AK33" s="1017" t="s">
        <v>467</v>
      </c>
      <c r="AL33" s="1018"/>
      <c r="AM33" s="1018"/>
      <c r="AN33" s="1019"/>
      <c r="AO33" s="1020" t="s">
        <v>453</v>
      </c>
      <c r="AP33" s="1020" t="s">
        <v>453</v>
      </c>
      <c r="AQ33" s="1021" t="s">
        <v>453</v>
      </c>
      <c r="AR33" s="1022" t="s">
        <v>453</v>
      </c>
    </row>
    <row r="34" spans="1:46" ht="27" customHeight="1" x14ac:dyDescent="0.15">
      <c r="A34" s="961"/>
      <c r="B34" s="957"/>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957"/>
      <c r="AJ34" s="957"/>
      <c r="AK34" s="1017" t="s">
        <v>468</v>
      </c>
      <c r="AL34" s="1018"/>
      <c r="AM34" s="1018"/>
      <c r="AN34" s="1019"/>
      <c r="AO34" s="1020" t="s">
        <v>453</v>
      </c>
      <c r="AP34" s="1020" t="s">
        <v>453</v>
      </c>
      <c r="AQ34" s="1021">
        <v>16</v>
      </c>
      <c r="AR34" s="1022" t="s">
        <v>453</v>
      </c>
    </row>
    <row r="35" spans="1:46" ht="27" customHeight="1" x14ac:dyDescent="0.15">
      <c r="A35" s="961"/>
      <c r="B35" s="957"/>
      <c r="C35" s="957"/>
      <c r="D35" s="957"/>
      <c r="E35" s="957"/>
      <c r="F35" s="957"/>
      <c r="G35" s="957"/>
      <c r="H35" s="957"/>
      <c r="I35" s="957"/>
      <c r="J35" s="957"/>
      <c r="K35" s="957"/>
      <c r="L35" s="957"/>
      <c r="M35" s="957"/>
      <c r="N35" s="957"/>
      <c r="O35" s="957"/>
      <c r="P35" s="957"/>
      <c r="Q35" s="957"/>
      <c r="R35" s="957"/>
      <c r="S35" s="957"/>
      <c r="T35" s="957"/>
      <c r="U35" s="957"/>
      <c r="V35" s="957"/>
      <c r="W35" s="957"/>
      <c r="X35" s="957"/>
      <c r="Y35" s="957"/>
      <c r="Z35" s="957"/>
      <c r="AA35" s="957"/>
      <c r="AB35" s="957"/>
      <c r="AC35" s="957"/>
      <c r="AD35" s="957"/>
      <c r="AE35" s="957"/>
      <c r="AF35" s="957"/>
      <c r="AG35" s="957"/>
      <c r="AH35" s="957"/>
      <c r="AI35" s="957"/>
      <c r="AJ35" s="957"/>
      <c r="AK35" s="1017" t="s">
        <v>469</v>
      </c>
      <c r="AL35" s="1018"/>
      <c r="AM35" s="1018"/>
      <c r="AN35" s="1019"/>
      <c r="AO35" s="1020">
        <v>228066</v>
      </c>
      <c r="AP35" s="1020">
        <v>3667</v>
      </c>
      <c r="AQ35" s="1021">
        <v>9412</v>
      </c>
      <c r="AR35" s="1022">
        <v>-61</v>
      </c>
    </row>
    <row r="36" spans="1:46" ht="27" customHeight="1" x14ac:dyDescent="0.15">
      <c r="A36" s="961"/>
      <c r="B36" s="957"/>
      <c r="C36" s="957"/>
      <c r="D36" s="957"/>
      <c r="E36" s="957"/>
      <c r="F36" s="957"/>
      <c r="G36" s="957"/>
      <c r="H36" s="957"/>
      <c r="I36" s="957"/>
      <c r="J36" s="957"/>
      <c r="K36" s="957"/>
      <c r="L36" s="957"/>
      <c r="M36" s="957"/>
      <c r="N36" s="957"/>
      <c r="O36" s="957"/>
      <c r="P36" s="957"/>
      <c r="Q36" s="957"/>
      <c r="R36" s="957"/>
      <c r="S36" s="957"/>
      <c r="T36" s="957"/>
      <c r="U36" s="957"/>
      <c r="V36" s="957"/>
      <c r="W36" s="957"/>
      <c r="X36" s="957"/>
      <c r="Y36" s="957"/>
      <c r="Z36" s="957"/>
      <c r="AA36" s="957"/>
      <c r="AB36" s="957"/>
      <c r="AC36" s="957"/>
      <c r="AD36" s="957"/>
      <c r="AE36" s="957"/>
      <c r="AF36" s="957"/>
      <c r="AG36" s="957"/>
      <c r="AH36" s="957"/>
      <c r="AI36" s="957"/>
      <c r="AJ36" s="957"/>
      <c r="AK36" s="1017" t="s">
        <v>470</v>
      </c>
      <c r="AL36" s="1018"/>
      <c r="AM36" s="1018"/>
      <c r="AN36" s="1019"/>
      <c r="AO36" s="1020">
        <v>77781</v>
      </c>
      <c r="AP36" s="1020">
        <v>1251</v>
      </c>
      <c r="AQ36" s="1021">
        <v>2024</v>
      </c>
      <c r="AR36" s="1022">
        <v>-38.200000000000003</v>
      </c>
    </row>
    <row r="37" spans="1:46" ht="13.5" customHeight="1" x14ac:dyDescent="0.15">
      <c r="A37" s="961"/>
      <c r="B37" s="957"/>
      <c r="C37" s="957"/>
      <c r="D37" s="957"/>
      <c r="E37" s="957"/>
      <c r="F37" s="957"/>
      <c r="G37" s="957"/>
      <c r="H37" s="957"/>
      <c r="I37" s="957"/>
      <c r="J37" s="957"/>
      <c r="K37" s="957"/>
      <c r="L37" s="957"/>
      <c r="M37" s="957"/>
      <c r="N37" s="957"/>
      <c r="O37" s="957"/>
      <c r="P37" s="957"/>
      <c r="Q37" s="957"/>
      <c r="R37" s="957"/>
      <c r="S37" s="957"/>
      <c r="T37" s="957"/>
      <c r="U37" s="957"/>
      <c r="V37" s="957"/>
      <c r="W37" s="957"/>
      <c r="X37" s="957"/>
      <c r="Y37" s="957"/>
      <c r="Z37" s="957"/>
      <c r="AA37" s="957"/>
      <c r="AB37" s="957"/>
      <c r="AC37" s="957"/>
      <c r="AD37" s="957"/>
      <c r="AE37" s="957"/>
      <c r="AF37" s="957"/>
      <c r="AG37" s="957"/>
      <c r="AH37" s="957"/>
      <c r="AI37" s="957"/>
      <c r="AJ37" s="957"/>
      <c r="AK37" s="1017" t="s">
        <v>471</v>
      </c>
      <c r="AL37" s="1018"/>
      <c r="AM37" s="1018"/>
      <c r="AN37" s="1019"/>
      <c r="AO37" s="1020">
        <v>27407</v>
      </c>
      <c r="AP37" s="1020">
        <v>441</v>
      </c>
      <c r="AQ37" s="1021">
        <v>1165</v>
      </c>
      <c r="AR37" s="1022">
        <v>-62.1</v>
      </c>
    </row>
    <row r="38" spans="1:46" ht="27" customHeight="1" x14ac:dyDescent="0.15">
      <c r="A38" s="961"/>
      <c r="B38" s="957"/>
      <c r="C38" s="957"/>
      <c r="D38" s="957"/>
      <c r="E38" s="957"/>
      <c r="F38" s="957"/>
      <c r="G38" s="957"/>
      <c r="H38" s="957"/>
      <c r="I38" s="957"/>
      <c r="J38" s="957"/>
      <c r="K38" s="957"/>
      <c r="L38" s="957"/>
      <c r="M38" s="957"/>
      <c r="N38" s="957"/>
      <c r="O38" s="957"/>
      <c r="P38" s="957"/>
      <c r="Q38" s="957"/>
      <c r="R38" s="957"/>
      <c r="S38" s="957"/>
      <c r="T38" s="957"/>
      <c r="U38" s="957"/>
      <c r="V38" s="957"/>
      <c r="W38" s="957"/>
      <c r="X38" s="957"/>
      <c r="Y38" s="957"/>
      <c r="Z38" s="957"/>
      <c r="AA38" s="957"/>
      <c r="AB38" s="957"/>
      <c r="AC38" s="957"/>
      <c r="AD38" s="957"/>
      <c r="AE38" s="957"/>
      <c r="AF38" s="957"/>
      <c r="AG38" s="957"/>
      <c r="AH38" s="957"/>
      <c r="AI38" s="957"/>
      <c r="AJ38" s="957"/>
      <c r="AK38" s="1023" t="s">
        <v>472</v>
      </c>
      <c r="AL38" s="1024"/>
      <c r="AM38" s="1024"/>
      <c r="AN38" s="1025"/>
      <c r="AO38" s="1026">
        <v>232</v>
      </c>
      <c r="AP38" s="1026">
        <v>4</v>
      </c>
      <c r="AQ38" s="1027">
        <v>2</v>
      </c>
      <c r="AR38" s="1009">
        <v>100</v>
      </c>
      <c r="AS38" s="1016"/>
    </row>
    <row r="39" spans="1:46" x14ac:dyDescent="0.15">
      <c r="A39" s="961"/>
      <c r="B39" s="957"/>
      <c r="C39" s="957"/>
      <c r="D39" s="957"/>
      <c r="E39" s="957"/>
      <c r="F39" s="957"/>
      <c r="G39" s="957"/>
      <c r="H39" s="957"/>
      <c r="I39" s="957"/>
      <c r="J39" s="957"/>
      <c r="K39" s="957"/>
      <c r="L39" s="957"/>
      <c r="M39" s="957"/>
      <c r="N39" s="957"/>
      <c r="O39" s="957"/>
      <c r="P39" s="957"/>
      <c r="Q39" s="957"/>
      <c r="R39" s="957"/>
      <c r="S39" s="957"/>
      <c r="T39" s="957"/>
      <c r="U39" s="957"/>
      <c r="V39" s="957"/>
      <c r="W39" s="957"/>
      <c r="X39" s="957"/>
      <c r="Y39" s="957"/>
      <c r="Z39" s="957"/>
      <c r="AA39" s="957"/>
      <c r="AB39" s="957"/>
      <c r="AC39" s="957"/>
      <c r="AD39" s="957"/>
      <c r="AE39" s="957"/>
      <c r="AF39" s="957"/>
      <c r="AG39" s="957"/>
      <c r="AH39" s="957"/>
      <c r="AI39" s="957"/>
      <c r="AJ39" s="957"/>
      <c r="AK39" s="1023" t="s">
        <v>473</v>
      </c>
      <c r="AL39" s="1024"/>
      <c r="AM39" s="1024"/>
      <c r="AN39" s="1025"/>
      <c r="AO39" s="1020">
        <v>-2136</v>
      </c>
      <c r="AP39" s="1020">
        <v>-34</v>
      </c>
      <c r="AQ39" s="1021">
        <v>-6367</v>
      </c>
      <c r="AR39" s="1022">
        <v>-99.5</v>
      </c>
      <c r="AS39" s="1016"/>
    </row>
    <row r="40" spans="1:46" ht="27" customHeight="1" x14ac:dyDescent="0.15">
      <c r="A40" s="961"/>
      <c r="B40" s="957"/>
      <c r="C40" s="957"/>
      <c r="D40" s="957"/>
      <c r="E40" s="957"/>
      <c r="F40" s="957"/>
      <c r="G40" s="957"/>
      <c r="H40" s="957"/>
      <c r="I40" s="957"/>
      <c r="J40" s="957"/>
      <c r="K40" s="957"/>
      <c r="L40" s="957"/>
      <c r="M40" s="957"/>
      <c r="N40" s="957"/>
      <c r="O40" s="957"/>
      <c r="P40" s="957"/>
      <c r="Q40" s="957"/>
      <c r="R40" s="957"/>
      <c r="S40" s="957"/>
      <c r="T40" s="957"/>
      <c r="U40" s="957"/>
      <c r="V40" s="957"/>
      <c r="W40" s="957"/>
      <c r="X40" s="957"/>
      <c r="Y40" s="957"/>
      <c r="Z40" s="957"/>
      <c r="AA40" s="957"/>
      <c r="AB40" s="957"/>
      <c r="AC40" s="957"/>
      <c r="AD40" s="957"/>
      <c r="AE40" s="957"/>
      <c r="AF40" s="957"/>
      <c r="AG40" s="957"/>
      <c r="AH40" s="957"/>
      <c r="AI40" s="957"/>
      <c r="AJ40" s="957"/>
      <c r="AK40" s="1017" t="s">
        <v>474</v>
      </c>
      <c r="AL40" s="1018"/>
      <c r="AM40" s="1018"/>
      <c r="AN40" s="1019"/>
      <c r="AO40" s="1020">
        <v>-1367296</v>
      </c>
      <c r="AP40" s="1020">
        <v>-21985</v>
      </c>
      <c r="AQ40" s="1021">
        <v>-28963</v>
      </c>
      <c r="AR40" s="1022">
        <v>-24.1</v>
      </c>
      <c r="AS40" s="1016"/>
    </row>
    <row r="41" spans="1:46" x14ac:dyDescent="0.15">
      <c r="A41" s="961"/>
      <c r="B41" s="957"/>
      <c r="C41" s="957"/>
      <c r="D41" s="957"/>
      <c r="E41" s="957"/>
      <c r="F41" s="957"/>
      <c r="G41" s="957"/>
      <c r="H41" s="957"/>
      <c r="I41" s="957"/>
      <c r="J41" s="957"/>
      <c r="K41" s="957"/>
      <c r="L41" s="957"/>
      <c r="M41" s="957"/>
      <c r="N41" s="957"/>
      <c r="O41" s="957"/>
      <c r="P41" s="957"/>
      <c r="Q41" s="957"/>
      <c r="R41" s="957"/>
      <c r="S41" s="957"/>
      <c r="T41" s="957"/>
      <c r="U41" s="957"/>
      <c r="V41" s="957"/>
      <c r="W41" s="957"/>
      <c r="X41" s="957"/>
      <c r="Y41" s="957"/>
      <c r="Z41" s="957"/>
      <c r="AA41" s="957"/>
      <c r="AB41" s="957"/>
      <c r="AC41" s="957"/>
      <c r="AD41" s="957"/>
      <c r="AE41" s="957"/>
      <c r="AF41" s="957"/>
      <c r="AG41" s="957"/>
      <c r="AH41" s="957"/>
      <c r="AI41" s="957"/>
      <c r="AJ41" s="957"/>
      <c r="AK41" s="1028" t="s">
        <v>231</v>
      </c>
      <c r="AL41" s="1029"/>
      <c r="AM41" s="1029"/>
      <c r="AN41" s="1030"/>
      <c r="AO41" s="1020">
        <v>911188</v>
      </c>
      <c r="AP41" s="1020">
        <v>14651</v>
      </c>
      <c r="AQ41" s="1021">
        <v>11478</v>
      </c>
      <c r="AR41" s="1022">
        <v>27.6</v>
      </c>
      <c r="AS41" s="1016"/>
    </row>
    <row r="42" spans="1:46" x14ac:dyDescent="0.15">
      <c r="A42" s="961"/>
      <c r="B42" s="957"/>
      <c r="C42" s="957"/>
      <c r="D42" s="957"/>
      <c r="E42" s="957"/>
      <c r="F42" s="957"/>
      <c r="G42" s="957"/>
      <c r="H42" s="957"/>
      <c r="I42" s="957"/>
      <c r="J42" s="957"/>
      <c r="K42" s="957"/>
      <c r="L42" s="957"/>
      <c r="M42" s="957"/>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1031" t="s">
        <v>475</v>
      </c>
      <c r="AL42" s="957"/>
      <c r="AM42" s="957"/>
      <c r="AN42" s="957"/>
      <c r="AO42" s="957"/>
      <c r="AP42" s="957"/>
      <c r="AQ42" s="990"/>
      <c r="AR42" s="990"/>
      <c r="AS42" s="1016"/>
    </row>
    <row r="43" spans="1:46" x14ac:dyDescent="0.15">
      <c r="A43" s="961"/>
      <c r="B43" s="957"/>
      <c r="C43" s="957"/>
      <c r="D43" s="957"/>
      <c r="E43" s="957"/>
      <c r="F43" s="957"/>
      <c r="G43" s="957"/>
      <c r="H43" s="957"/>
      <c r="I43" s="957"/>
      <c r="J43" s="957"/>
      <c r="K43" s="957"/>
      <c r="L43" s="957"/>
      <c r="M43" s="957"/>
      <c r="N43" s="957"/>
      <c r="O43" s="957"/>
      <c r="P43" s="957"/>
      <c r="Q43" s="957"/>
      <c r="R43" s="957"/>
      <c r="S43" s="957"/>
      <c r="T43" s="957"/>
      <c r="U43" s="957"/>
      <c r="V43" s="957"/>
      <c r="W43" s="957"/>
      <c r="X43" s="957"/>
      <c r="Y43" s="957"/>
      <c r="Z43" s="957"/>
      <c r="AA43" s="957"/>
      <c r="AB43" s="957"/>
      <c r="AC43" s="957"/>
      <c r="AD43" s="957"/>
      <c r="AE43" s="957"/>
      <c r="AF43" s="957"/>
      <c r="AG43" s="957"/>
      <c r="AH43" s="957"/>
      <c r="AI43" s="957"/>
      <c r="AJ43" s="957"/>
      <c r="AK43" s="957"/>
      <c r="AL43" s="957"/>
      <c r="AM43" s="957"/>
      <c r="AN43" s="957"/>
      <c r="AO43" s="957"/>
      <c r="AP43" s="1032"/>
      <c r="AQ43" s="990"/>
      <c r="AR43" s="957"/>
      <c r="AS43" s="1016"/>
    </row>
    <row r="44" spans="1:46" x14ac:dyDescent="0.15">
      <c r="A44" s="961"/>
      <c r="B44" s="957"/>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957"/>
      <c r="AL44" s="957"/>
      <c r="AM44" s="957"/>
      <c r="AN44" s="957"/>
      <c r="AO44" s="957"/>
      <c r="AP44" s="957"/>
      <c r="AQ44" s="990"/>
      <c r="AR44" s="957"/>
    </row>
    <row r="45" spans="1:46" x14ac:dyDescent="0.15">
      <c r="A45" s="959"/>
      <c r="B45" s="959"/>
      <c r="C45" s="959"/>
      <c r="D45" s="959"/>
      <c r="E45" s="959"/>
      <c r="F45" s="959"/>
      <c r="G45" s="959"/>
      <c r="H45" s="959"/>
      <c r="I45" s="959"/>
      <c r="J45" s="959"/>
      <c r="K45" s="959"/>
      <c r="L45" s="959"/>
      <c r="M45" s="959"/>
      <c r="N45" s="959"/>
      <c r="O45" s="959"/>
      <c r="P45" s="959"/>
      <c r="Q45" s="959"/>
      <c r="R45" s="959"/>
      <c r="S45" s="959"/>
      <c r="T45" s="959"/>
      <c r="U45" s="959"/>
      <c r="V45" s="959"/>
      <c r="W45" s="959"/>
      <c r="X45" s="959"/>
      <c r="Y45" s="959"/>
      <c r="Z45" s="959"/>
      <c r="AA45" s="959"/>
      <c r="AB45" s="959"/>
      <c r="AC45" s="959"/>
      <c r="AD45" s="959"/>
      <c r="AE45" s="959"/>
      <c r="AF45" s="959"/>
      <c r="AG45" s="959"/>
      <c r="AH45" s="959"/>
      <c r="AI45" s="959"/>
      <c r="AJ45" s="959"/>
      <c r="AK45" s="959"/>
      <c r="AL45" s="959"/>
      <c r="AM45" s="959"/>
      <c r="AN45" s="959"/>
      <c r="AO45" s="959"/>
      <c r="AP45" s="959"/>
      <c r="AQ45" s="1033"/>
      <c r="AR45" s="959"/>
      <c r="AS45" s="959"/>
      <c r="AT45" s="957"/>
    </row>
    <row r="46" spans="1:46" x14ac:dyDescent="0.15">
      <c r="A46" s="1034"/>
      <c r="B46" s="1034"/>
      <c r="C46" s="1034"/>
      <c r="D46" s="1034"/>
      <c r="E46" s="1034"/>
      <c r="F46" s="1034"/>
      <c r="G46" s="1034"/>
      <c r="H46" s="1034"/>
      <c r="I46" s="1034"/>
      <c r="J46" s="1034"/>
      <c r="K46" s="1034"/>
      <c r="L46" s="1034"/>
      <c r="M46" s="1034"/>
      <c r="N46" s="1034"/>
      <c r="O46" s="1034"/>
      <c r="P46" s="1034"/>
      <c r="Q46" s="1034"/>
      <c r="R46" s="1034"/>
      <c r="S46" s="1034"/>
      <c r="T46" s="1034"/>
      <c r="U46" s="1034"/>
      <c r="V46" s="1034"/>
      <c r="W46" s="1034"/>
      <c r="X46" s="1034"/>
      <c r="Y46" s="1034"/>
      <c r="Z46" s="1034"/>
      <c r="AA46" s="1034"/>
      <c r="AB46" s="1034"/>
      <c r="AC46" s="1034"/>
      <c r="AD46" s="1034"/>
      <c r="AE46" s="1034"/>
      <c r="AF46" s="1034"/>
      <c r="AG46" s="1034"/>
      <c r="AH46" s="1034"/>
      <c r="AI46" s="1034"/>
      <c r="AJ46" s="1034"/>
      <c r="AK46" s="1034"/>
      <c r="AL46" s="1034"/>
      <c r="AM46" s="1034"/>
      <c r="AN46" s="1034"/>
      <c r="AO46" s="1034"/>
      <c r="AP46" s="1034"/>
      <c r="AQ46" s="1034"/>
      <c r="AR46" s="1034"/>
      <c r="AS46" s="1034"/>
      <c r="AT46" s="957"/>
    </row>
    <row r="47" spans="1:46" ht="17.25" customHeight="1" x14ac:dyDescent="0.15">
      <c r="A47" s="1035" t="s">
        <v>476</v>
      </c>
      <c r="B47" s="957"/>
      <c r="C47" s="957"/>
      <c r="D47" s="957"/>
      <c r="E47" s="957"/>
      <c r="F47" s="957"/>
      <c r="G47" s="957"/>
      <c r="H47" s="957"/>
      <c r="I47" s="957"/>
      <c r="J47" s="957"/>
      <c r="K47" s="957"/>
      <c r="L47" s="957"/>
      <c r="M47" s="957"/>
      <c r="N47" s="957"/>
      <c r="O47" s="957"/>
      <c r="P47" s="957"/>
      <c r="Q47" s="957"/>
      <c r="R47" s="957"/>
      <c r="S47" s="957"/>
      <c r="T47" s="957"/>
      <c r="U47" s="957"/>
      <c r="V47" s="957"/>
      <c r="W47" s="957"/>
      <c r="X47" s="957"/>
      <c r="Y47" s="957"/>
      <c r="Z47" s="957"/>
      <c r="AA47" s="957"/>
      <c r="AB47" s="957"/>
      <c r="AC47" s="957"/>
      <c r="AD47" s="957"/>
      <c r="AE47" s="957"/>
      <c r="AF47" s="957"/>
      <c r="AG47" s="957"/>
      <c r="AH47" s="957"/>
      <c r="AI47" s="957"/>
      <c r="AJ47" s="957"/>
      <c r="AK47" s="957"/>
      <c r="AL47" s="957"/>
      <c r="AM47" s="957"/>
      <c r="AN47" s="957"/>
      <c r="AO47" s="957"/>
      <c r="AP47" s="957"/>
      <c r="AQ47" s="957"/>
      <c r="AR47" s="957"/>
    </row>
    <row r="48" spans="1:46" x14ac:dyDescent="0.15">
      <c r="A48" s="961"/>
      <c r="B48" s="957"/>
      <c r="C48" s="957"/>
      <c r="D48" s="957"/>
      <c r="E48" s="957"/>
      <c r="F48" s="957"/>
      <c r="G48" s="957"/>
      <c r="H48" s="957"/>
      <c r="I48" s="957"/>
      <c r="J48" s="957"/>
      <c r="K48" s="957"/>
      <c r="L48" s="957"/>
      <c r="M48" s="957"/>
      <c r="N48" s="957"/>
      <c r="O48" s="957"/>
      <c r="P48" s="957"/>
      <c r="Q48" s="957"/>
      <c r="R48" s="957"/>
      <c r="S48" s="957"/>
      <c r="T48" s="957"/>
      <c r="U48" s="957"/>
      <c r="V48" s="957"/>
      <c r="W48" s="957"/>
      <c r="X48" s="957"/>
      <c r="Y48" s="957"/>
      <c r="Z48" s="957"/>
      <c r="AA48" s="957"/>
      <c r="AB48" s="957"/>
      <c r="AC48" s="957"/>
      <c r="AD48" s="957"/>
      <c r="AE48" s="957"/>
      <c r="AF48" s="957"/>
      <c r="AG48" s="957"/>
      <c r="AH48" s="957"/>
      <c r="AI48" s="957"/>
      <c r="AJ48" s="957"/>
      <c r="AK48" s="1036" t="s">
        <v>477</v>
      </c>
      <c r="AL48" s="1036"/>
      <c r="AM48" s="1036"/>
      <c r="AN48" s="1036"/>
      <c r="AO48" s="1036"/>
      <c r="AP48" s="1036"/>
      <c r="AQ48" s="1037"/>
      <c r="AR48" s="1036"/>
    </row>
    <row r="49" spans="1:44" ht="13.5" customHeight="1" x14ac:dyDescent="0.15">
      <c r="A49" s="961"/>
      <c r="B49" s="957"/>
      <c r="C49" s="957"/>
      <c r="D49" s="957"/>
      <c r="E49" s="957"/>
      <c r="F49" s="957"/>
      <c r="G49" s="957"/>
      <c r="H49" s="957"/>
      <c r="I49" s="957"/>
      <c r="J49" s="957"/>
      <c r="K49" s="957"/>
      <c r="L49" s="957"/>
      <c r="M49" s="957"/>
      <c r="N49" s="957"/>
      <c r="O49" s="957"/>
      <c r="P49" s="957"/>
      <c r="Q49" s="957"/>
      <c r="R49" s="957"/>
      <c r="S49" s="957"/>
      <c r="T49" s="957"/>
      <c r="U49" s="957"/>
      <c r="V49" s="957"/>
      <c r="W49" s="957"/>
      <c r="X49" s="957"/>
      <c r="Y49" s="957"/>
      <c r="Z49" s="957"/>
      <c r="AA49" s="957"/>
      <c r="AB49" s="957"/>
      <c r="AC49" s="957"/>
      <c r="AD49" s="957"/>
      <c r="AE49" s="957"/>
      <c r="AF49" s="957"/>
      <c r="AG49" s="957"/>
      <c r="AH49" s="957"/>
      <c r="AI49" s="957"/>
      <c r="AJ49" s="957"/>
      <c r="AK49" s="1038"/>
      <c r="AL49" s="1039"/>
      <c r="AM49" s="1040" t="s">
        <v>443</v>
      </c>
      <c r="AN49" s="1041" t="s">
        <v>478</v>
      </c>
      <c r="AO49" s="1042"/>
      <c r="AP49" s="1042"/>
      <c r="AQ49" s="1042"/>
      <c r="AR49" s="1043"/>
    </row>
    <row r="50" spans="1:44" x14ac:dyDescent="0.15">
      <c r="A50" s="961"/>
      <c r="B50" s="957"/>
      <c r="C50" s="957"/>
      <c r="D50" s="957"/>
      <c r="E50" s="957"/>
      <c r="F50" s="957"/>
      <c r="G50" s="957"/>
      <c r="H50" s="957"/>
      <c r="I50" s="957"/>
      <c r="J50" s="957"/>
      <c r="K50" s="957"/>
      <c r="L50" s="957"/>
      <c r="M50" s="957"/>
      <c r="N50" s="957"/>
      <c r="O50" s="957"/>
      <c r="P50" s="957"/>
      <c r="Q50" s="957"/>
      <c r="R50" s="957"/>
      <c r="S50" s="957"/>
      <c r="T50" s="957"/>
      <c r="U50" s="957"/>
      <c r="V50" s="957"/>
      <c r="W50" s="957"/>
      <c r="X50" s="957"/>
      <c r="Y50" s="957"/>
      <c r="Z50" s="957"/>
      <c r="AA50" s="957"/>
      <c r="AB50" s="957"/>
      <c r="AC50" s="957"/>
      <c r="AD50" s="957"/>
      <c r="AE50" s="957"/>
      <c r="AF50" s="957"/>
      <c r="AG50" s="957"/>
      <c r="AH50" s="957"/>
      <c r="AI50" s="957"/>
      <c r="AJ50" s="957"/>
      <c r="AK50" s="1044"/>
      <c r="AL50" s="1045"/>
      <c r="AM50" s="1046"/>
      <c r="AN50" s="1047" t="s">
        <v>479</v>
      </c>
      <c r="AO50" s="1048" t="s">
        <v>480</v>
      </c>
      <c r="AP50" s="1049" t="s">
        <v>481</v>
      </c>
      <c r="AQ50" s="1050" t="s">
        <v>482</v>
      </c>
      <c r="AR50" s="1051" t="s">
        <v>483</v>
      </c>
    </row>
    <row r="51" spans="1:44" x14ac:dyDescent="0.15">
      <c r="A51" s="961"/>
      <c r="B51" s="957"/>
      <c r="C51" s="957"/>
      <c r="D51" s="957"/>
      <c r="E51" s="957"/>
      <c r="F51" s="957"/>
      <c r="G51" s="957"/>
      <c r="H51" s="957"/>
      <c r="I51" s="957"/>
      <c r="J51" s="957"/>
      <c r="K51" s="957"/>
      <c r="L51" s="957"/>
      <c r="M51" s="957"/>
      <c r="N51" s="957"/>
      <c r="O51" s="957"/>
      <c r="P51" s="957"/>
      <c r="Q51" s="957"/>
      <c r="R51" s="957"/>
      <c r="S51" s="957"/>
      <c r="T51" s="957"/>
      <c r="U51" s="957"/>
      <c r="V51" s="957"/>
      <c r="W51" s="957"/>
      <c r="X51" s="957"/>
      <c r="Y51" s="957"/>
      <c r="Z51" s="957"/>
      <c r="AA51" s="957"/>
      <c r="AB51" s="957"/>
      <c r="AC51" s="957"/>
      <c r="AD51" s="957"/>
      <c r="AE51" s="957"/>
      <c r="AF51" s="957"/>
      <c r="AG51" s="957"/>
      <c r="AH51" s="957"/>
      <c r="AI51" s="957"/>
      <c r="AJ51" s="957"/>
      <c r="AK51" s="1038" t="s">
        <v>484</v>
      </c>
      <c r="AL51" s="1039"/>
      <c r="AM51" s="1052">
        <v>2288261</v>
      </c>
      <c r="AN51" s="1053">
        <v>38007</v>
      </c>
      <c r="AO51" s="1054">
        <v>-27.3</v>
      </c>
      <c r="AP51" s="1055">
        <v>92247</v>
      </c>
      <c r="AQ51" s="1056">
        <v>39.200000000000003</v>
      </c>
      <c r="AR51" s="1057">
        <v>-66.5</v>
      </c>
    </row>
    <row r="52" spans="1:44" x14ac:dyDescent="0.15">
      <c r="A52" s="961"/>
      <c r="B52" s="957"/>
      <c r="C52" s="957"/>
      <c r="D52" s="957"/>
      <c r="E52" s="957"/>
      <c r="F52" s="957"/>
      <c r="G52" s="957"/>
      <c r="H52" s="957"/>
      <c r="I52" s="957"/>
      <c r="J52" s="957"/>
      <c r="K52" s="957"/>
      <c r="L52" s="957"/>
      <c r="M52" s="957"/>
      <c r="N52" s="957"/>
      <c r="O52" s="957"/>
      <c r="P52" s="957"/>
      <c r="Q52" s="957"/>
      <c r="R52" s="957"/>
      <c r="S52" s="957"/>
      <c r="T52" s="957"/>
      <c r="U52" s="957"/>
      <c r="V52" s="957"/>
      <c r="W52" s="957"/>
      <c r="X52" s="957"/>
      <c r="Y52" s="957"/>
      <c r="Z52" s="957"/>
      <c r="AA52" s="957"/>
      <c r="AB52" s="957"/>
      <c r="AC52" s="957"/>
      <c r="AD52" s="957"/>
      <c r="AE52" s="957"/>
      <c r="AF52" s="957"/>
      <c r="AG52" s="957"/>
      <c r="AH52" s="957"/>
      <c r="AI52" s="957"/>
      <c r="AJ52" s="957"/>
      <c r="AK52" s="1058"/>
      <c r="AL52" s="1059" t="s">
        <v>485</v>
      </c>
      <c r="AM52" s="1060">
        <v>508020</v>
      </c>
      <c r="AN52" s="1061">
        <v>8438</v>
      </c>
      <c r="AO52" s="1062">
        <v>94.1</v>
      </c>
      <c r="AP52" s="1063">
        <v>37204</v>
      </c>
      <c r="AQ52" s="1064">
        <v>16.899999999999999</v>
      </c>
      <c r="AR52" s="1065">
        <v>77.2</v>
      </c>
    </row>
    <row r="53" spans="1:44" x14ac:dyDescent="0.15">
      <c r="A53" s="961"/>
      <c r="B53" s="957"/>
      <c r="C53" s="957"/>
      <c r="D53" s="957"/>
      <c r="E53" s="957"/>
      <c r="F53" s="957"/>
      <c r="G53" s="957"/>
      <c r="H53" s="957"/>
      <c r="I53" s="957"/>
      <c r="J53" s="957"/>
      <c r="K53" s="957"/>
      <c r="L53" s="957"/>
      <c r="M53" s="957"/>
      <c r="N53" s="957"/>
      <c r="O53" s="957"/>
      <c r="P53" s="957"/>
      <c r="Q53" s="957"/>
      <c r="R53" s="957"/>
      <c r="S53" s="957"/>
      <c r="T53" s="957"/>
      <c r="U53" s="957"/>
      <c r="V53" s="957"/>
      <c r="W53" s="957"/>
      <c r="X53" s="957"/>
      <c r="Y53" s="957"/>
      <c r="Z53" s="957"/>
      <c r="AA53" s="957"/>
      <c r="AB53" s="957"/>
      <c r="AC53" s="957"/>
      <c r="AD53" s="957"/>
      <c r="AE53" s="957"/>
      <c r="AF53" s="957"/>
      <c r="AG53" s="957"/>
      <c r="AH53" s="957"/>
      <c r="AI53" s="957"/>
      <c r="AJ53" s="957"/>
      <c r="AK53" s="1038" t="s">
        <v>486</v>
      </c>
      <c r="AL53" s="1039"/>
      <c r="AM53" s="1052">
        <v>4839742</v>
      </c>
      <c r="AN53" s="1053">
        <v>79491</v>
      </c>
      <c r="AO53" s="1054">
        <v>109.1</v>
      </c>
      <c r="AP53" s="1055">
        <v>44504</v>
      </c>
      <c r="AQ53" s="1056">
        <v>-51.8</v>
      </c>
      <c r="AR53" s="1057">
        <v>160.9</v>
      </c>
    </row>
    <row r="54" spans="1:44" x14ac:dyDescent="0.15">
      <c r="A54" s="961"/>
      <c r="B54" s="957"/>
      <c r="C54" s="957"/>
      <c r="D54" s="957"/>
      <c r="E54" s="957"/>
      <c r="F54" s="957"/>
      <c r="G54" s="957"/>
      <c r="H54" s="957"/>
      <c r="I54" s="957"/>
      <c r="J54" s="957"/>
      <c r="K54" s="957"/>
      <c r="L54" s="957"/>
      <c r="M54" s="957"/>
      <c r="N54" s="957"/>
      <c r="O54" s="957"/>
      <c r="P54" s="957"/>
      <c r="Q54" s="957"/>
      <c r="R54" s="957"/>
      <c r="S54" s="957"/>
      <c r="T54" s="957"/>
      <c r="U54" s="957"/>
      <c r="V54" s="957"/>
      <c r="W54" s="957"/>
      <c r="X54" s="957"/>
      <c r="Y54" s="957"/>
      <c r="Z54" s="957"/>
      <c r="AA54" s="957"/>
      <c r="AB54" s="957"/>
      <c r="AC54" s="957"/>
      <c r="AD54" s="957"/>
      <c r="AE54" s="957"/>
      <c r="AF54" s="957"/>
      <c r="AG54" s="957"/>
      <c r="AH54" s="957"/>
      <c r="AI54" s="957"/>
      <c r="AJ54" s="957"/>
      <c r="AK54" s="1058"/>
      <c r="AL54" s="1059" t="s">
        <v>485</v>
      </c>
      <c r="AM54" s="1060">
        <v>775905</v>
      </c>
      <c r="AN54" s="1061">
        <v>12744</v>
      </c>
      <c r="AO54" s="1062">
        <v>51</v>
      </c>
      <c r="AP54" s="1063">
        <v>25876</v>
      </c>
      <c r="AQ54" s="1064">
        <v>-30.4</v>
      </c>
      <c r="AR54" s="1065">
        <v>81.400000000000006</v>
      </c>
    </row>
    <row r="55" spans="1:44" x14ac:dyDescent="0.15">
      <c r="A55" s="961"/>
      <c r="B55" s="957"/>
      <c r="C55" s="957"/>
      <c r="D55" s="957"/>
      <c r="E55" s="957"/>
      <c r="F55" s="957"/>
      <c r="G55" s="957"/>
      <c r="H55" s="957"/>
      <c r="I55" s="957"/>
      <c r="J55" s="957"/>
      <c r="K55" s="957"/>
      <c r="L55" s="957"/>
      <c r="M55" s="957"/>
      <c r="N55" s="957"/>
      <c r="O55" s="957"/>
      <c r="P55" s="957"/>
      <c r="Q55" s="957"/>
      <c r="R55" s="957"/>
      <c r="S55" s="957"/>
      <c r="T55" s="957"/>
      <c r="U55" s="957"/>
      <c r="V55" s="957"/>
      <c r="W55" s="957"/>
      <c r="X55" s="957"/>
      <c r="Y55" s="957"/>
      <c r="Z55" s="957"/>
      <c r="AA55" s="957"/>
      <c r="AB55" s="957"/>
      <c r="AC55" s="957"/>
      <c r="AD55" s="957"/>
      <c r="AE55" s="957"/>
      <c r="AF55" s="957"/>
      <c r="AG55" s="957"/>
      <c r="AH55" s="957"/>
      <c r="AI55" s="957"/>
      <c r="AJ55" s="957"/>
      <c r="AK55" s="1038" t="s">
        <v>487</v>
      </c>
      <c r="AL55" s="1039"/>
      <c r="AM55" s="1052">
        <v>4176602</v>
      </c>
      <c r="AN55" s="1053">
        <v>68025</v>
      </c>
      <c r="AO55" s="1054">
        <v>-14.4</v>
      </c>
      <c r="AP55" s="1055">
        <v>47820</v>
      </c>
      <c r="AQ55" s="1056">
        <v>7.5</v>
      </c>
      <c r="AR55" s="1057">
        <v>-21.9</v>
      </c>
    </row>
    <row r="56" spans="1:44" x14ac:dyDescent="0.15">
      <c r="A56" s="961"/>
      <c r="B56" s="957"/>
      <c r="C56" s="957"/>
      <c r="D56" s="957"/>
      <c r="E56" s="957"/>
      <c r="F56" s="957"/>
      <c r="G56" s="957"/>
      <c r="H56" s="957"/>
      <c r="I56" s="957"/>
      <c r="J56" s="957"/>
      <c r="K56" s="957"/>
      <c r="L56" s="957"/>
      <c r="M56" s="957"/>
      <c r="N56" s="957"/>
      <c r="O56" s="957"/>
      <c r="P56" s="957"/>
      <c r="Q56" s="957"/>
      <c r="R56" s="957"/>
      <c r="S56" s="957"/>
      <c r="T56" s="957"/>
      <c r="U56" s="957"/>
      <c r="V56" s="957"/>
      <c r="W56" s="957"/>
      <c r="X56" s="957"/>
      <c r="Y56" s="957"/>
      <c r="Z56" s="957"/>
      <c r="AA56" s="957"/>
      <c r="AB56" s="957"/>
      <c r="AC56" s="957"/>
      <c r="AD56" s="957"/>
      <c r="AE56" s="957"/>
      <c r="AF56" s="957"/>
      <c r="AG56" s="957"/>
      <c r="AH56" s="957"/>
      <c r="AI56" s="957"/>
      <c r="AJ56" s="957"/>
      <c r="AK56" s="1058"/>
      <c r="AL56" s="1059" t="s">
        <v>485</v>
      </c>
      <c r="AM56" s="1060">
        <v>699778</v>
      </c>
      <c r="AN56" s="1061">
        <v>11397</v>
      </c>
      <c r="AO56" s="1062">
        <v>-10.6</v>
      </c>
      <c r="AP56" s="1063">
        <v>25855</v>
      </c>
      <c r="AQ56" s="1064">
        <v>-0.1</v>
      </c>
      <c r="AR56" s="1065">
        <v>-10.5</v>
      </c>
    </row>
    <row r="57" spans="1:44" x14ac:dyDescent="0.15">
      <c r="A57" s="961"/>
      <c r="B57" s="957"/>
      <c r="C57" s="957"/>
      <c r="D57" s="957"/>
      <c r="E57" s="957"/>
      <c r="F57" s="957"/>
      <c r="G57" s="957"/>
      <c r="H57" s="957"/>
      <c r="I57" s="957"/>
      <c r="J57" s="957"/>
      <c r="K57" s="957"/>
      <c r="L57" s="957"/>
      <c r="M57" s="957"/>
      <c r="N57" s="957"/>
      <c r="O57" s="957"/>
      <c r="P57" s="957"/>
      <c r="Q57" s="957"/>
      <c r="R57" s="957"/>
      <c r="S57" s="957"/>
      <c r="T57" s="957"/>
      <c r="U57" s="957"/>
      <c r="V57" s="957"/>
      <c r="W57" s="957"/>
      <c r="X57" s="957"/>
      <c r="Y57" s="957"/>
      <c r="Z57" s="957"/>
      <c r="AA57" s="957"/>
      <c r="AB57" s="957"/>
      <c r="AC57" s="957"/>
      <c r="AD57" s="957"/>
      <c r="AE57" s="957"/>
      <c r="AF57" s="957"/>
      <c r="AG57" s="957"/>
      <c r="AH57" s="957"/>
      <c r="AI57" s="957"/>
      <c r="AJ57" s="957"/>
      <c r="AK57" s="1038" t="s">
        <v>488</v>
      </c>
      <c r="AL57" s="1039"/>
      <c r="AM57" s="1052">
        <v>2855854</v>
      </c>
      <c r="AN57" s="1053">
        <v>46203</v>
      </c>
      <c r="AO57" s="1054">
        <v>-32.1</v>
      </c>
      <c r="AP57" s="1055">
        <v>41934</v>
      </c>
      <c r="AQ57" s="1056">
        <v>-12.3</v>
      </c>
      <c r="AR57" s="1057">
        <v>-19.8</v>
      </c>
    </row>
    <row r="58" spans="1:44" x14ac:dyDescent="0.15">
      <c r="A58" s="961"/>
      <c r="B58" s="957"/>
      <c r="C58" s="957"/>
      <c r="D58" s="957"/>
      <c r="E58" s="957"/>
      <c r="F58" s="957"/>
      <c r="G58" s="957"/>
      <c r="H58" s="957"/>
      <c r="I58" s="957"/>
      <c r="J58" s="957"/>
      <c r="K58" s="957"/>
      <c r="L58" s="957"/>
      <c r="M58" s="957"/>
      <c r="N58" s="957"/>
      <c r="O58" s="957"/>
      <c r="P58" s="957"/>
      <c r="Q58" s="957"/>
      <c r="R58" s="957"/>
      <c r="S58" s="957"/>
      <c r="T58" s="957"/>
      <c r="U58" s="957"/>
      <c r="V58" s="957"/>
      <c r="W58" s="957"/>
      <c r="X58" s="957"/>
      <c r="Y58" s="957"/>
      <c r="Z58" s="957"/>
      <c r="AA58" s="957"/>
      <c r="AB58" s="957"/>
      <c r="AC58" s="957"/>
      <c r="AD58" s="957"/>
      <c r="AE58" s="957"/>
      <c r="AF58" s="957"/>
      <c r="AG58" s="957"/>
      <c r="AH58" s="957"/>
      <c r="AI58" s="957"/>
      <c r="AJ58" s="957"/>
      <c r="AK58" s="1058"/>
      <c r="AL58" s="1059" t="s">
        <v>485</v>
      </c>
      <c r="AM58" s="1060">
        <v>410952</v>
      </c>
      <c r="AN58" s="1061">
        <v>6649</v>
      </c>
      <c r="AO58" s="1062">
        <v>-41.7</v>
      </c>
      <c r="AP58" s="1063">
        <v>23352</v>
      </c>
      <c r="AQ58" s="1064">
        <v>-9.6999999999999993</v>
      </c>
      <c r="AR58" s="1065">
        <v>-32</v>
      </c>
    </row>
    <row r="59" spans="1:44" x14ac:dyDescent="0.15">
      <c r="A59" s="961"/>
      <c r="B59" s="957"/>
      <c r="C59" s="957"/>
      <c r="D59" s="957"/>
      <c r="E59" s="957"/>
      <c r="F59" s="957"/>
      <c r="G59" s="957"/>
      <c r="H59" s="957"/>
      <c r="I59" s="957"/>
      <c r="J59" s="957"/>
      <c r="K59" s="957"/>
      <c r="L59" s="957"/>
      <c r="M59" s="957"/>
      <c r="N59" s="957"/>
      <c r="O59" s="957"/>
      <c r="P59" s="957"/>
      <c r="Q59" s="957"/>
      <c r="R59" s="957"/>
      <c r="S59" s="957"/>
      <c r="T59" s="957"/>
      <c r="U59" s="957"/>
      <c r="V59" s="957"/>
      <c r="W59" s="957"/>
      <c r="X59" s="957"/>
      <c r="Y59" s="957"/>
      <c r="Z59" s="957"/>
      <c r="AA59" s="957"/>
      <c r="AB59" s="957"/>
      <c r="AC59" s="957"/>
      <c r="AD59" s="957"/>
      <c r="AE59" s="957"/>
      <c r="AF59" s="957"/>
      <c r="AG59" s="957"/>
      <c r="AH59" s="957"/>
      <c r="AI59" s="957"/>
      <c r="AJ59" s="957"/>
      <c r="AK59" s="1038" t="s">
        <v>489</v>
      </c>
      <c r="AL59" s="1039"/>
      <c r="AM59" s="1052">
        <v>3966672</v>
      </c>
      <c r="AN59" s="1053">
        <v>63782</v>
      </c>
      <c r="AO59" s="1054">
        <v>38</v>
      </c>
      <c r="AP59" s="1055">
        <v>45588</v>
      </c>
      <c r="AQ59" s="1056">
        <v>8.6999999999999993</v>
      </c>
      <c r="AR59" s="1057">
        <v>29.3</v>
      </c>
    </row>
    <row r="60" spans="1:44" x14ac:dyDescent="0.15">
      <c r="A60" s="961"/>
      <c r="B60" s="957"/>
      <c r="C60" s="957"/>
      <c r="D60" s="957"/>
      <c r="E60" s="957"/>
      <c r="F60" s="957"/>
      <c r="G60" s="957"/>
      <c r="H60" s="957"/>
      <c r="I60" s="957"/>
      <c r="J60" s="957"/>
      <c r="K60" s="957"/>
      <c r="L60" s="957"/>
      <c r="M60" s="957"/>
      <c r="N60" s="957"/>
      <c r="O60" s="957"/>
      <c r="P60" s="957"/>
      <c r="Q60" s="957"/>
      <c r="R60" s="957"/>
      <c r="S60" s="957"/>
      <c r="T60" s="957"/>
      <c r="U60" s="957"/>
      <c r="V60" s="957"/>
      <c r="W60" s="957"/>
      <c r="X60" s="957"/>
      <c r="Y60" s="957"/>
      <c r="Z60" s="957"/>
      <c r="AA60" s="957"/>
      <c r="AB60" s="957"/>
      <c r="AC60" s="957"/>
      <c r="AD60" s="957"/>
      <c r="AE60" s="957"/>
      <c r="AF60" s="957"/>
      <c r="AG60" s="957"/>
      <c r="AH60" s="957"/>
      <c r="AI60" s="957"/>
      <c r="AJ60" s="957"/>
      <c r="AK60" s="1058"/>
      <c r="AL60" s="1059" t="s">
        <v>485</v>
      </c>
      <c r="AM60" s="1060">
        <v>418538</v>
      </c>
      <c r="AN60" s="1061">
        <v>6730</v>
      </c>
      <c r="AO60" s="1062">
        <v>1.2</v>
      </c>
      <c r="AP60" s="1063">
        <v>24150</v>
      </c>
      <c r="AQ60" s="1064">
        <v>3.4</v>
      </c>
      <c r="AR60" s="1065">
        <v>-2.2000000000000002</v>
      </c>
    </row>
    <row r="61" spans="1:44" x14ac:dyDescent="0.15">
      <c r="A61" s="961"/>
      <c r="B61" s="957"/>
      <c r="C61" s="957"/>
      <c r="D61" s="957"/>
      <c r="E61" s="957"/>
      <c r="F61" s="957"/>
      <c r="G61" s="957"/>
      <c r="H61" s="957"/>
      <c r="I61" s="957"/>
      <c r="J61" s="957"/>
      <c r="K61" s="957"/>
      <c r="L61" s="957"/>
      <c r="M61" s="957"/>
      <c r="N61" s="957"/>
      <c r="O61" s="957"/>
      <c r="P61" s="957"/>
      <c r="Q61" s="957"/>
      <c r="R61" s="957"/>
      <c r="S61" s="957"/>
      <c r="T61" s="957"/>
      <c r="U61" s="957"/>
      <c r="V61" s="957"/>
      <c r="W61" s="957"/>
      <c r="X61" s="957"/>
      <c r="Y61" s="957"/>
      <c r="Z61" s="957"/>
      <c r="AA61" s="957"/>
      <c r="AB61" s="957"/>
      <c r="AC61" s="957"/>
      <c r="AD61" s="957"/>
      <c r="AE61" s="957"/>
      <c r="AF61" s="957"/>
      <c r="AG61" s="957"/>
      <c r="AH61" s="957"/>
      <c r="AI61" s="957"/>
      <c r="AJ61" s="957"/>
      <c r="AK61" s="1038" t="s">
        <v>490</v>
      </c>
      <c r="AL61" s="1066"/>
      <c r="AM61" s="1067">
        <v>3625426</v>
      </c>
      <c r="AN61" s="1068">
        <v>59102</v>
      </c>
      <c r="AO61" s="1069">
        <v>14.7</v>
      </c>
      <c r="AP61" s="1070">
        <v>54419</v>
      </c>
      <c r="AQ61" s="1071">
        <v>-1.7</v>
      </c>
      <c r="AR61" s="1057">
        <v>16.399999999999999</v>
      </c>
    </row>
    <row r="62" spans="1:44" x14ac:dyDescent="0.15">
      <c r="A62" s="961"/>
      <c r="B62" s="957"/>
      <c r="C62" s="957"/>
      <c r="D62" s="957"/>
      <c r="E62" s="957"/>
      <c r="F62" s="957"/>
      <c r="G62" s="957"/>
      <c r="H62" s="957"/>
      <c r="I62" s="957"/>
      <c r="J62" s="957"/>
      <c r="K62" s="957"/>
      <c r="L62" s="957"/>
      <c r="M62" s="957"/>
      <c r="N62" s="957"/>
      <c r="O62" s="957"/>
      <c r="P62" s="957"/>
      <c r="Q62" s="957"/>
      <c r="R62" s="957"/>
      <c r="S62" s="957"/>
      <c r="T62" s="957"/>
      <c r="U62" s="957"/>
      <c r="V62" s="957"/>
      <c r="W62" s="957"/>
      <c r="X62" s="957"/>
      <c r="Y62" s="957"/>
      <c r="Z62" s="957"/>
      <c r="AA62" s="957"/>
      <c r="AB62" s="957"/>
      <c r="AC62" s="957"/>
      <c r="AD62" s="957"/>
      <c r="AE62" s="957"/>
      <c r="AF62" s="957"/>
      <c r="AG62" s="957"/>
      <c r="AH62" s="957"/>
      <c r="AI62" s="957"/>
      <c r="AJ62" s="957"/>
      <c r="AK62" s="1058"/>
      <c r="AL62" s="1059" t="s">
        <v>485</v>
      </c>
      <c r="AM62" s="1060">
        <v>562639</v>
      </c>
      <c r="AN62" s="1061">
        <v>9192</v>
      </c>
      <c r="AO62" s="1062">
        <v>18.8</v>
      </c>
      <c r="AP62" s="1063">
        <v>27287</v>
      </c>
      <c r="AQ62" s="1064">
        <v>-4</v>
      </c>
      <c r="AR62" s="1065">
        <v>22.8</v>
      </c>
    </row>
    <row r="63" spans="1:44" x14ac:dyDescent="0.15">
      <c r="A63" s="961"/>
      <c r="B63" s="957"/>
      <c r="C63" s="957"/>
      <c r="D63" s="957"/>
      <c r="E63" s="957"/>
      <c r="F63" s="957"/>
      <c r="G63" s="957"/>
      <c r="H63" s="957"/>
      <c r="I63" s="957"/>
      <c r="J63" s="957"/>
      <c r="K63" s="957"/>
      <c r="L63" s="957"/>
      <c r="M63" s="957"/>
      <c r="N63" s="957"/>
      <c r="O63" s="957"/>
      <c r="P63" s="957"/>
      <c r="Q63" s="957"/>
      <c r="R63" s="957"/>
      <c r="S63" s="957"/>
      <c r="T63" s="957"/>
      <c r="U63" s="957"/>
      <c r="V63" s="957"/>
      <c r="W63" s="957"/>
      <c r="X63" s="957"/>
      <c r="Y63" s="957"/>
      <c r="Z63" s="957"/>
      <c r="AA63" s="957"/>
      <c r="AB63" s="957"/>
      <c r="AC63" s="957"/>
      <c r="AD63" s="957"/>
      <c r="AE63" s="957"/>
      <c r="AF63" s="957"/>
      <c r="AG63" s="957"/>
      <c r="AH63" s="957"/>
      <c r="AI63" s="957"/>
      <c r="AJ63" s="957"/>
      <c r="AK63" s="957"/>
      <c r="AL63" s="957"/>
      <c r="AM63" s="957"/>
      <c r="AN63" s="957"/>
      <c r="AO63" s="957"/>
      <c r="AP63" s="957"/>
      <c r="AQ63" s="957"/>
      <c r="AR63" s="957"/>
    </row>
    <row r="64" spans="1:44" x14ac:dyDescent="0.15">
      <c r="A64" s="961"/>
      <c r="B64" s="957"/>
      <c r="C64" s="957"/>
      <c r="D64" s="957"/>
      <c r="E64" s="957"/>
      <c r="F64" s="957"/>
      <c r="G64" s="957"/>
      <c r="H64" s="957"/>
      <c r="I64" s="957"/>
      <c r="J64" s="957"/>
      <c r="K64" s="957"/>
      <c r="L64" s="957"/>
      <c r="M64" s="957"/>
      <c r="N64" s="957"/>
      <c r="O64" s="957"/>
      <c r="P64" s="957"/>
      <c r="Q64" s="957"/>
      <c r="R64" s="957"/>
      <c r="S64" s="957"/>
      <c r="T64" s="957"/>
      <c r="U64" s="957"/>
      <c r="V64" s="957"/>
      <c r="W64" s="957"/>
      <c r="X64" s="957"/>
      <c r="Y64" s="957"/>
      <c r="Z64" s="957"/>
      <c r="AA64" s="957"/>
      <c r="AB64" s="957"/>
      <c r="AC64" s="957"/>
      <c r="AD64" s="957"/>
      <c r="AE64" s="957"/>
      <c r="AF64" s="957"/>
      <c r="AG64" s="957"/>
      <c r="AH64" s="957"/>
      <c r="AI64" s="957"/>
      <c r="AJ64" s="957"/>
      <c r="AK64" s="957"/>
      <c r="AL64" s="957"/>
      <c r="AM64" s="957"/>
      <c r="AN64" s="957"/>
      <c r="AO64" s="957"/>
      <c r="AP64" s="957"/>
      <c r="AQ64" s="957"/>
      <c r="AR64" s="957"/>
    </row>
    <row r="65" spans="1:46" x14ac:dyDescent="0.15">
      <c r="A65" s="961"/>
      <c r="B65" s="957"/>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957"/>
      <c r="AL65" s="957"/>
      <c r="AM65" s="957"/>
      <c r="AN65" s="957"/>
      <c r="AO65" s="957"/>
      <c r="AP65" s="957"/>
      <c r="AQ65" s="957"/>
      <c r="AR65" s="957"/>
    </row>
    <row r="66" spans="1:46" x14ac:dyDescent="0.15">
      <c r="A66" s="1072"/>
      <c r="B66" s="1034"/>
      <c r="C66" s="1034"/>
      <c r="D66" s="1034"/>
      <c r="E66" s="1034"/>
      <c r="F66" s="1034"/>
      <c r="G66" s="1034"/>
      <c r="H66" s="1034"/>
      <c r="I66" s="1034"/>
      <c r="J66" s="1034"/>
      <c r="K66" s="1034"/>
      <c r="L66" s="1034"/>
      <c r="M66" s="1034"/>
      <c r="N66" s="1034"/>
      <c r="O66" s="1034"/>
      <c r="P66" s="1034"/>
      <c r="Q66" s="1034"/>
      <c r="R66" s="1034"/>
      <c r="S66" s="1034"/>
      <c r="T66" s="1034"/>
      <c r="U66" s="1034"/>
      <c r="V66" s="1034"/>
      <c r="W66" s="1034"/>
      <c r="X66" s="1034"/>
      <c r="Y66" s="1034"/>
      <c r="Z66" s="1034"/>
      <c r="AA66" s="1034"/>
      <c r="AB66" s="1034"/>
      <c r="AC66" s="1034"/>
      <c r="AD66" s="1034"/>
      <c r="AE66" s="1034"/>
      <c r="AF66" s="1034"/>
      <c r="AG66" s="1034"/>
      <c r="AH66" s="1034"/>
      <c r="AI66" s="1034"/>
      <c r="AJ66" s="1034"/>
      <c r="AK66" s="1034"/>
      <c r="AL66" s="1034"/>
      <c r="AM66" s="1034"/>
      <c r="AN66" s="1034"/>
      <c r="AO66" s="1034"/>
      <c r="AP66" s="1034"/>
      <c r="AQ66" s="1034"/>
      <c r="AR66" s="1034"/>
      <c r="AS66" s="1073"/>
    </row>
    <row r="67" spans="1:46" ht="13.5" hidden="1" customHeight="1" x14ac:dyDescent="0.15">
      <c r="AK67" s="957"/>
      <c r="AL67" s="957"/>
      <c r="AM67" s="957"/>
      <c r="AN67" s="957"/>
      <c r="AO67" s="957"/>
      <c r="AP67" s="957"/>
      <c r="AQ67" s="957"/>
      <c r="AR67" s="957"/>
      <c r="AS67" s="957"/>
      <c r="AT67" s="957"/>
    </row>
    <row r="68" spans="1:46" ht="13.5" hidden="1" customHeight="1" x14ac:dyDescent="0.15">
      <c r="AK68" s="957"/>
      <c r="AL68" s="957"/>
      <c r="AM68" s="957"/>
      <c r="AN68" s="957"/>
      <c r="AO68" s="957"/>
      <c r="AP68" s="957"/>
      <c r="AQ68" s="957"/>
      <c r="AR68" s="957"/>
    </row>
    <row r="69" spans="1:46" ht="13.5" hidden="1" customHeight="1" x14ac:dyDescent="0.15">
      <c r="AK69" s="957"/>
      <c r="AL69" s="957"/>
      <c r="AM69" s="957"/>
      <c r="AN69" s="957"/>
      <c r="AO69" s="957"/>
      <c r="AP69" s="957"/>
      <c r="AQ69" s="957"/>
      <c r="AR69" s="957"/>
    </row>
    <row r="70" spans="1:46" hidden="1" x14ac:dyDescent="0.15">
      <c r="AK70" s="957"/>
      <c r="AL70" s="957"/>
      <c r="AM70" s="957"/>
      <c r="AN70" s="957"/>
      <c r="AO70" s="957"/>
      <c r="AP70" s="957"/>
      <c r="AQ70" s="957"/>
      <c r="AR70" s="957"/>
    </row>
    <row r="71" spans="1:46" hidden="1" x14ac:dyDescent="0.15">
      <c r="AK71" s="957"/>
      <c r="AL71" s="957"/>
      <c r="AM71" s="957"/>
      <c r="AN71" s="957"/>
      <c r="AO71" s="957"/>
      <c r="AP71" s="957"/>
      <c r="AQ71" s="957"/>
      <c r="AR71" s="957"/>
    </row>
    <row r="72" spans="1:46" hidden="1" x14ac:dyDescent="0.15">
      <c r="AK72" s="957"/>
      <c r="AL72" s="957"/>
      <c r="AM72" s="957"/>
      <c r="AN72" s="957"/>
      <c r="AO72" s="957"/>
      <c r="AP72" s="957"/>
      <c r="AQ72" s="957"/>
      <c r="AR72" s="957"/>
    </row>
    <row r="73" spans="1:46" hidden="1" x14ac:dyDescent="0.15">
      <c r="AK73" s="957"/>
      <c r="AL73" s="957"/>
      <c r="AM73" s="957"/>
      <c r="AN73" s="957"/>
      <c r="AO73" s="957"/>
      <c r="AP73" s="957"/>
      <c r="AQ73" s="957"/>
      <c r="AR73" s="957"/>
    </row>
    <row r="74" spans="1:46" hidden="1" x14ac:dyDescent="0.15"/>
  </sheetData>
  <sheetProtection algorithmName="SHA-512" hashValue="lXvMl+8qXw4myWLu4wMGw7JiTeCE2n8WACfriDGcNyurkF91+0/2x+4v361nDW5a92PNpAdXBwyKjozl4ZQIvA==" saltValue="/uwWCdAzUt6IMQQS7enSSg=="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2C03F-9B3C-499B-A6DD-0028B6F3FE53}">
  <sheetPr>
    <pageSetUpPr fitToPage="1"/>
  </sheetPr>
  <dimension ref="A1:DU121"/>
  <sheetViews>
    <sheetView showGridLines="0" zoomScale="80" zoomScaleNormal="80" zoomScaleSheetLayoutView="55" workbookViewId="0">
      <selection activeCell="W22" sqref="W22:BU33"/>
    </sheetView>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oCehQuT3rpSy8QeIZkuPeoXqRGWBbyUm25sMYRljtn5PcowpoEJG/Uwz7GRMQ7gFo1+UhMYvSbmCv2yN4uYYHQ==" saltValue="Z16GSzk3dd5wbMNVgUZT7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31BBE-2A9D-4D9D-AE92-BCB7C8F0C0F6}">
  <sheetPr>
    <pageSetUpPr fitToPage="1"/>
  </sheetPr>
  <dimension ref="A1:EL116"/>
  <sheetViews>
    <sheetView showGridLines="0" zoomScale="80" zoomScaleNormal="80" zoomScaleSheetLayoutView="55" workbookViewId="0">
      <selection activeCell="W22" sqref="W22:BU33"/>
    </sheetView>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xsAYzrE81i/2Shp6TKFHBAnByRtT364HV5MAM09rQFA6iP5PBTFb/F5o8zeMw3tbOqkzIBwfVXSJ6+2QahquKg==" saltValue="YSUh2WIzVQXXR804HDyPH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5E1C13-112D-40F1-BC1B-C0FBFDB6B42A}">
  <sheetPr>
    <pageSetUpPr fitToPage="1"/>
  </sheetPr>
  <dimension ref="B1:J50"/>
  <sheetViews>
    <sheetView showGridLines="0" zoomScale="66" zoomScaleNormal="66" zoomScaleSheetLayoutView="100" workbookViewId="0">
      <selection activeCell="W22" sqref="W22:BU33"/>
    </sheetView>
  </sheetViews>
  <sheetFormatPr defaultColWidth="0" defaultRowHeight="13.5" customHeight="1" zeroHeight="1" x14ac:dyDescent="0.15"/>
  <cols>
    <col min="1" max="1" width="8.25" style="1074" customWidth="1"/>
    <col min="2" max="16" width="14.625" style="1074" customWidth="1"/>
    <col min="17" max="16384" width="0" style="1074"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1075"/>
      <c r="C45" s="1075"/>
      <c r="D45" s="1075"/>
      <c r="E45" s="1075"/>
      <c r="F45" s="1075"/>
      <c r="G45" s="1075"/>
      <c r="H45" s="1075"/>
      <c r="I45" s="1075"/>
      <c r="J45" s="1076" t="s">
        <v>491</v>
      </c>
    </row>
    <row r="46" spans="2:10" ht="29.25" customHeight="1" thickBot="1" x14ac:dyDescent="0.25">
      <c r="B46" s="1077" t="s">
        <v>26</v>
      </c>
      <c r="C46" s="1078"/>
      <c r="D46" s="1078"/>
      <c r="E46" s="1079" t="s">
        <v>492</v>
      </c>
      <c r="F46" s="1080" t="s">
        <v>4</v>
      </c>
      <c r="G46" s="1081" t="s">
        <v>5</v>
      </c>
      <c r="H46" s="1081" t="s">
        <v>6</v>
      </c>
      <c r="I46" s="1081" t="s">
        <v>7</v>
      </c>
      <c r="J46" s="1082" t="s">
        <v>8</v>
      </c>
    </row>
    <row r="47" spans="2:10" ht="57.75" customHeight="1" x14ac:dyDescent="0.15">
      <c r="B47" s="1083"/>
      <c r="C47" s="1084" t="s">
        <v>493</v>
      </c>
      <c r="D47" s="1084"/>
      <c r="E47" s="1085"/>
      <c r="F47" s="1086">
        <v>6.74</v>
      </c>
      <c r="G47" s="1087">
        <v>7.16</v>
      </c>
      <c r="H47" s="1087">
        <v>6.01</v>
      </c>
      <c r="I47" s="1087">
        <v>5.2</v>
      </c>
      <c r="J47" s="1088">
        <v>9.59</v>
      </c>
    </row>
    <row r="48" spans="2:10" ht="57.75" customHeight="1" x14ac:dyDescent="0.15">
      <c r="B48" s="1089"/>
      <c r="C48" s="1090" t="s">
        <v>494</v>
      </c>
      <c r="D48" s="1090"/>
      <c r="E48" s="1091"/>
      <c r="F48" s="1092">
        <v>4.82</v>
      </c>
      <c r="G48" s="1093">
        <v>2.54</v>
      </c>
      <c r="H48" s="1093">
        <v>3.48</v>
      </c>
      <c r="I48" s="1093">
        <v>4.08</v>
      </c>
      <c r="J48" s="1094">
        <v>3.94</v>
      </c>
    </row>
    <row r="49" spans="2:10" ht="57.75" customHeight="1" thickBot="1" x14ac:dyDescent="0.2">
      <c r="B49" s="1095"/>
      <c r="C49" s="1096" t="s">
        <v>495</v>
      </c>
      <c r="D49" s="1096"/>
      <c r="E49" s="1097"/>
      <c r="F49" s="1098">
        <v>2.39</v>
      </c>
      <c r="G49" s="1099" t="s">
        <v>496</v>
      </c>
      <c r="H49" s="1099" t="s">
        <v>497</v>
      </c>
      <c r="I49" s="1099" t="s">
        <v>498</v>
      </c>
      <c r="J49" s="1100">
        <v>0.71</v>
      </c>
    </row>
    <row r="50" spans="2:10" ht="13.5" customHeight="1" x14ac:dyDescent="0.15"/>
  </sheetData>
  <sheetProtection algorithmName="SHA-512" hashValue="jjLOM1rDgIekRqwKNQ+CqDHiEbAN90Irpyk3Nx1imxq8hmhT+wFla+XVOTD2QmaZLN1IF0ZLr0Ry3xZHKLZCeA==" saltValue="o3KzgKBgtAdr7nzVSaNwX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2021-07-27T01:40:57Z</dcterms:created>
  <dcterms:modified xsi:type="dcterms:W3CDTF">2021-10-14T00:49:57Z</dcterms:modified>
  <cp:category/>
</cp:coreProperties>
</file>