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160.129.51\fs\section\財-財政課\060 決算統計\R2決算統計（R1事業分）\普通会計\20財政状況資料集\20210922_2回目（公会計）\01市回答\"/>
    </mc:Choice>
  </mc:AlternateContent>
  <xr:revisionPtr revIDLastSave="0" documentId="13_ncr:1_{EB99E123-24C8-40D9-A376-AC02A318A30D}" xr6:coauthVersionLast="45" xr6:coauthVersionMax="45" xr10:uidLastSave="{00000000-0000-0000-0000-000000000000}"/>
  <bookViews>
    <workbookView xWindow="20820" yWindow="705" windowWidth="20730" windowHeight="1116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l="1"/>
  <c r="BE34" i="10" l="1"/>
  <c r="BW34" i="10" s="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<sst xmlns="http://schemas.openxmlformats.org/spreadsheetml/2006/main" count="1144" uniqueCount="613">
  <si>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</si>
  <si>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</si>
  <si>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</si>
  <si>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</si>
  <si>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</si>
  <si>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</si>
  <si>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</si>
  <si>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</si>
  <si>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</si>
  <si>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</si>
  <si>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</si>
  <si>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</si>
  <si>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</si>
  <si>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</si>
  <si>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</si>
  <si>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</si>
  <si>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</si>
  <si>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</si>
  <si>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</si>
  <si>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</si>
  <si>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</si>
  <si>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</si>
  <si>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</si>
  <si>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</si>
  <si>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</si>
  <si>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</si>
  <si>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</si>
  <si>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</si>
  <si>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</si>
  <si>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</si>
  <si>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</si>
  <si>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</si>
  <si>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</si>
  <si>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</si>
  <si>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</si>
  <si>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</si>
  <si>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</si>
  <si>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</si>
  <si>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</si>
  <si>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</si>
  <si>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</si>
  <si>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</si>
  <si>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</si>
  <si>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</si>
  <si>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</si>
  <si>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</si>
  <si>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</si>
  <si>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</si>
  <si>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</si>
  <si>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</si>
  <si>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</si>
  <si>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</si>
  <si>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</si>
  <si>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</si>
  <si>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</si>
  <si>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</si>
  <si>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</si>
  <si>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</si>
  <si>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</si>
  <si>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</si>
  <si>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</si>
  <si>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</si>
  <si>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</si>
  <si>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</si>
  <si>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</si>
  <si>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</si>
  <si>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</si>
  <si>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</si>
  <si>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</si>
  <si>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</si>
  <si>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</si>
  <si>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</si>
  <si>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</si>
  <si>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</si>
  <si>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</si>
  <si>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</si>
  <si>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</si>
  <si>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</si>
  <si>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</si>
  <si>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</si>
  <si>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</si>
  <si>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</si>
  <si>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</si>
  <si>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</si>
  <si>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</si>
  <si>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</si>
  <si>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</si>
  <si>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</si>
  <si>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</si>
  <si>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</si>
  <si>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</si>
  <si>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</si>
  <si>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</si>
  <si>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</si>
  <si>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</si>
  <si>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</si>
  <si>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</si>
  <si>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</si>
  <si>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浦添市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</si>
  <si>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</si>
  <si>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</si>
  <si>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</si>
  <si>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</si>
  <si>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</si>
  <si>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</si>
  <si>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</si>
  <si>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</si>
  <si>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</si>
  <si>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</si>
  <si>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</si>
  <si>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</si>
  <si>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</si>
  <si>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</si>
  <si>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</si>
  <si>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</si>
  <si>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</si>
  <si>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</si>
  <si>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</si>
  <si>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</si>
  <si>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</si>
  <si>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</si>
  <si>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</si>
  <si>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</si>
  <si>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</si>
  <si>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</si>
  <si>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</si>
  <si>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</si>
  <si>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</si>
  <si>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</si>
  <si>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</si>
  <si>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</si>
  <si>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</si>
  <si>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</si>
  <si>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</si>
  <si>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</si>
  <si>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</si>
  <si>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</si>
  <si>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</si>
  <si>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</si>
  <si>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</si>
  <si>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</si>
  <si>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</si>
  <si>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</si>
  <si>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</si>
  <si>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</si>
  <si>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</si>
  <si>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</si>
  <si>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</si>
  <si>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</si>
  <si>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</si>
  <si>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</si>
  <si>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</si>
  <si>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</si>
  <si>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</si>
  <si>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</si>
  <si>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</si>
  <si>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</si>
  <si>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</si>
  <si>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</si>
  <si>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</si>
  <si>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</si>
  <si>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</si>
  <si>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</si>
  <si>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</si>
  <si>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</si>
  <si>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</si>
  <si>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</si>
  <si>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</si>
  <si>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</si>
  <si>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</si>
  <si>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</si>
  <si>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</si>
  <si>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</si>
  <si>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</si>
  <si>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</si>
  <si>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</si>
  <si>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</si>
  <si>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</si>
  <si>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</si>
  <si>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</si>
  <si>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</si>
  <si>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</si>
  <si>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</si>
  <si>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</si>
  <si>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</si>
  <si>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</si>
  <si>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</si>
  <si>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</si>
  <si>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</si>
  <si>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</si>
  <si>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</si>
  <si>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</si>
  <si>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</si>
  <si>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</si>
  <si>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</si>
  <si>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</si>
  <si>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</si>
  <si>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</si>
  <si>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</si>
  <si>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</si>
  <si>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</si>
  <si>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</si>
  <si>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</si>
  <si>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</si>
  <si>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</si>
  <si>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</si>
  <si>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</si>
  <si>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</si>
  <si>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</si>
  <si>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</si>
  <si>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</si>
  <si>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</si>
  <si>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</si>
  <si>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</si>
  <si>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</si>
  <si>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沖縄県浦添市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</si>
  <si>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</si>
  <si>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</si>
  <si>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</si>
  <si>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</si>
  <si>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</si>
  <si>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</si>
  <si>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</si>
  <si>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</si>
  <si>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</si>
  <si>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</si>
  <si>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</si>
  <si>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</si>
  <si>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</si>
  <si>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</si>
  <si>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</si>
  <si>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</si>
  <si>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</si>
  <si>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</si>
  <si>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</si>
  <si>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</si>
  <si>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</si>
  <si>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</si>
  <si>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</si>
  <si>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</si>
  <si>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</si>
  <si>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</si>
  <si>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</si>
  <si>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</si>
  <si>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</si>
  <si>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</si>
  <si>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</si>
  <si>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</si>
  <si>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</si>
  <si>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</si>
  <si>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</si>
  <si>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</si>
  <si>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</si>
  <si>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</si>
  <si>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</si>
  <si>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</si>
  <si>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</si>
  <si>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</si>
  <si>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</si>
  <si>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</si>
  <si>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</si>
  <si>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</si>
  <si>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</si>
  <si>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</si>
  <si>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</si>
  <si>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</si>
  <si>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</si>
  <si>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</si>
  <si>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</si>
  <si>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</si>
  <si>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</si>
  <si>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</si>
  <si>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</si>
  <si>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</si>
  <si>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</si>
  <si>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</si>
  <si>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</si>
  <si>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</si>
  <si>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</si>
  <si>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</si>
  <si>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</si>
  <si>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</si>
  <si>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</si>
  <si>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</si>
  <si>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</si>
  <si>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</si>
  <si>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</si>
  <si>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</si>
  <si>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</si>
  <si>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</si>
  <si>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</si>
  <si>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</si>
  <si>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</si>
  <si>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</si>
  <si>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</si>
  <si>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</si>
  <si>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</si>
  <si>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</si>
  <si>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</si>
  <si>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</si>
  <si>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</si>
  <si>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</si>
  <si>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</si>
  <si>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</si>
  <si>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</si>
  <si>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</si>
  <si>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</si>
  <si>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</si>
  <si>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</si>
  <si>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</si>
  <si>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</si>
  <si>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</si>
  <si>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</si>
  <si>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</si>
  <si>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</si>
  <si>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</si>
  <si>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</si>
  <si>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</si>
  <si>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</si>
  <si>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</si>
  <si>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</si>
  <si>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</si>
  <si>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</si>
  <si>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</si>
  <si>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</si>
  <si>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</si>
  <si>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</si>
  <si>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</si>
  <si>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</si>
  <si>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</si>
  <si>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</si>
  <si>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</si>
  <si>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</si>
  <si>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</si>
  <si>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</si>
  <si>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</si>
  <si>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</si>
  <si>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</si>
  <si>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</si>
  <si>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</si>
  <si>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</si>
  <si>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</si>
  <si>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</si>
  <si>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</si>
  <si>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</si>
  <si>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</si>
  <si>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</si>
  <si>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</si>
  <si>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</si>
  <si>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</si>
  <si>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</si>
  <si>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</si>
  <si>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</si>
  <si>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</si>
  <si>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</si>
  <si>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</si>
  <si>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</si>
  <si>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</si>
  <si>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</si>
  <si>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</si>
  <si>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</si>
  <si>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</si>
  <si>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</si>
  <si>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</si>
  <si>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</si>
  <si>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</si>
  <si>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</si>
  <si>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</si>
  <si>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</si>
  <si>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</si>
  <si>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沖縄県浦添市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</si>
  <si>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</si>
  <si>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</si>
  <si>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</si>
  <si>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</si>
  <si>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</si>
  <si>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</si>
  <si>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</si>
  <si>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</si>
  <si>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</si>
  <si>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</si>
  <si>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</si>
  <si>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</si>
  <si>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</si>
  <si>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</si>
  <si>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</si>
  <si>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</si>
  <si>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</si>
  <si>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</si>
  <si>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</si>
  <si>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</si>
  <si>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</si>
  <si>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</si>
  <si>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</si>
  <si>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</si>
  <si>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</si>
  <si>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</si>
  <si>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</si>
  <si>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</si>
  <si>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</si>
  <si>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</si>
  <si>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</si>
  <si>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</si>
  <si>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</si>
  <si>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</si>
  <si>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</si>
  <si>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</si>
  <si>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</si>
  <si>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</si>
  <si>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</si>
  <si>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</si>
  <si>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</si>
  <si>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</si>
  <si>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</si>
  <si>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</si>
  <si>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</si>
  <si>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</si>
  <si>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</si>
  <si>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</si>
  <si>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</si>
  <si>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</si>
  <si>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</si>
  <si>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</si>
  <si>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</si>
  <si>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</si>
  <si>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</si>
  <si>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</si>
  <si>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</si>
  <si>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</si>
  <si>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</si>
  <si>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</si>
  <si>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</si>
  <si>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</si>
  <si>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</si>
  <si>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</si>
  <si>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</si>
  <si>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</si>
  <si>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</si>
  <si>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</si>
  <si>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</si>
  <si>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</si>
  <si>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</si>
  <si>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</si>
  <si>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</si>
  <si>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</si>
  <si>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</si>
  <si>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</si>
  <si>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</si>
  <si>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</si>
  <si>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</si>
  <si>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</si>
  <si>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</si>
  <si>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</si>
  <si>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</si>
  <si>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</si>
  <si>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</si>
  <si>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</si>
  <si>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</si>
  <si>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</si>
  <si>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</si>
  <si>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</si>
  <si>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</si>
  <si>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</si>
  <si>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</si>
  <si>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</si>
  <si>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</si>
  <si>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</si>
  <si>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</si>
  <si>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</si>
  <si>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</si>
  <si>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</si>
  <si>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</si>
  <si>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</si>
  <si>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</si>
  <si>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</si>
  <si>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</si>
  <si>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</si>
  <si>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</si>
  <si>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</si>
  <si>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</si>
  <si>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</si>
  <si>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</si>
  <si>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</si>
  <si>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</si>
  <si>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</si>
  <si>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</si>
  <si>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</si>
  <si>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</si>
  <si>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</si>
  <si>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</si>
  <si>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</si>
  <si>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</si>
  <si>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</si>
  <si>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</si>
  <si>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</si>
  <si>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</si>
  <si>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</si>
  <si>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</si>
  <si>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</si>
  <si>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</si>
  <si>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</si>
  <si>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</si>
  <si>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</si>
  <si>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</si>
  <si>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</si>
  <si>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</si>
  <si>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</si>
  <si>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</si>
  <si>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</si>
  <si>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</si>
  <si>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</si>
  <si>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</si>
  <si>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</si>
  <si>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</si>
  <si>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</si>
  <si>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</si>
  <si>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</si>
  <si>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</si>
  <si>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</si>
  <si>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</si>
  <si>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</si>
  <si>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</si>
  <si>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</si>
  <si>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</si>
  <si>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</si>
  <si>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</si>
  <si>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</si>
  <si>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</si>
  <si>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</si>
  <si>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</si>
  <si>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</si>
  <si>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</si>
  <si>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</si>
  <si>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</si>
  <si>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</si>
  <si>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</si>
  <si>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</si>
  <si>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</si>
  <si>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</si>
  <si>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</si>
  <si>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</si>
  <si>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</si>
  <si>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</si>
  <si>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</si>
  <si>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</si>
  <si>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</si>
  <si>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</si>
  <si>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</si>
  <si>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</si>
  <si>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</si>
  <si>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</si>
  <si>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</si>
  <si>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</si>
  <si>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</si>
  <si>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</si>
  <si>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</si>
  <si>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</si>
  <si>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</si>
  <si>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</si>
  <si>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</si>
  <si>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</si>
  <si>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5.63</t>
  </si>
  <si>
    <t>▲ 6.21</t>
  </si>
  <si>
    <t>水道事業会計</t>
  </si>
  <si>
    <t>一般会計</t>
  </si>
  <si>
    <t>介護保険特別会計</t>
  </si>
  <si>
    <t>国民健康保険特別会計</t>
  </si>
  <si>
    <t>公共下水道事業特別会計</t>
  </si>
  <si>
    <t>後期高齢者医療特別会計</t>
  </si>
  <si>
    <t>土地区画整理事業特別会計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</si>
  <si>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</si>
  <si>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</si>
  <si>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</si>
  <si>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</si>
  <si>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</si>
  <si>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</si>
  <si>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</si>
  <si>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</si>
  <si>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</si>
  <si>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〇</t>
    <phoneticPr fontId="2"/>
  </si>
  <si>
    <t>浦添市土地開発公社</t>
    <rPh sb="0" eb="3">
      <t>ウラソエシ</t>
    </rPh>
    <rPh sb="3" eb="9">
      <t>トチカイハツコウシャ</t>
    </rPh>
    <phoneticPr fontId="2"/>
  </si>
  <si>
    <t>那覇港管理組合一般会計</t>
    <rPh sb="0" eb="2">
      <t>ナハ</t>
    </rPh>
    <rPh sb="2" eb="3">
      <t>コウ</t>
    </rPh>
    <rPh sb="3" eb="5">
      <t>カンリ</t>
    </rPh>
    <rPh sb="5" eb="7">
      <t>クミアイ</t>
    </rPh>
    <rPh sb="7" eb="9">
      <t>イッパン</t>
    </rPh>
    <rPh sb="9" eb="11">
      <t>カイケイ</t>
    </rPh>
    <phoneticPr fontId="2"/>
  </si>
  <si>
    <t>那覇港管理組合特別会計</t>
    <rPh sb="0" eb="2">
      <t>ナハ</t>
    </rPh>
    <rPh sb="2" eb="3">
      <t>コウ</t>
    </rPh>
    <rPh sb="3" eb="5">
      <t>カンリ</t>
    </rPh>
    <rPh sb="5" eb="7">
      <t>クミアイ</t>
    </rPh>
    <rPh sb="7" eb="9">
      <t>トクベツ</t>
    </rPh>
    <rPh sb="9" eb="11">
      <t>カイケイ</t>
    </rPh>
    <phoneticPr fontId="2"/>
  </si>
  <si>
    <t>南部広域市町村圏事務組合一般会計</t>
    <rPh sb="0" eb="2">
      <t>ナンブ</t>
    </rPh>
    <rPh sb="2" eb="4">
      <t>コウイキ</t>
    </rPh>
    <rPh sb="4" eb="7">
      <t>シチョウソン</t>
    </rPh>
    <rPh sb="7" eb="8">
      <t>ケン</t>
    </rPh>
    <rPh sb="8" eb="10">
      <t>ジム</t>
    </rPh>
    <rPh sb="10" eb="12">
      <t>クミアイ</t>
    </rPh>
    <rPh sb="12" eb="14">
      <t>イッパン</t>
    </rPh>
    <rPh sb="14" eb="16">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</si>
  <si>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6" eb="19">
      <t>シチョウソン</t>
    </rPh>
    <rPh sb="19" eb="20">
      <t>ケン</t>
    </rPh>
    <rPh sb="20" eb="22">
      <t>キキン</t>
    </rPh>
    <rPh sb="22" eb="24">
      <t>トクベツ</t>
    </rPh>
    <rPh sb="24" eb="26">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</si>
  <si>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6" eb="18">
      <t>サイエン</t>
    </rPh>
    <rPh sb="18" eb="20">
      <t>トクベツ</t>
    </rPh>
    <rPh sb="20" eb="22">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</si>
  <si>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2" eb="13">
      <t>ミナミ</t>
    </rPh>
    <rPh sb="13" eb="15">
      <t>サイジョウ</t>
    </rPh>
    <rPh sb="15" eb="17">
      <t>トクベツ</t>
    </rPh>
    <rPh sb="17" eb="19">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</si>
  <si>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4" eb="16">
      <t>イッパン</t>
    </rPh>
    <rPh sb="16" eb="18">
      <t>カイケイ</t>
    </rPh>
    <phoneticPr fontId="2"/>
  </si>
  <si>
    <t>沖縄県後期高齢者医療広域連合特別会計</t>
    <rPh sb="14" eb="16">
      <t>トクベツ</t>
    </rPh>
    <rPh sb="16" eb="18">
      <t>カイケイ</t>
    </rPh>
    <phoneticPr fontId="2"/>
  </si>
  <si>
    <t>沖縄県市町村自治会館管理組合一般会計</t>
    <rPh sb="0" eb="3">
      <t>オキナワケン</t>
    </rPh>
    <rPh sb="3" eb="6">
      <t>シチョウソン</t>
    </rPh>
    <rPh sb="6" eb="8">
      <t>ジチ</t>
    </rPh>
    <rPh sb="8" eb="10">
      <t>カイカン</t>
    </rPh>
    <rPh sb="10" eb="12">
      <t>カンリ</t>
    </rPh>
    <rPh sb="12" eb="14">
      <t>クミアイ</t>
    </rPh>
    <rPh sb="14" eb="16">
      <t>イッパン</t>
    </rPh>
    <rPh sb="16" eb="18">
      <t>カイケイ</t>
    </rPh>
    <phoneticPr fontId="2"/>
  </si>
  <si>
    <t>沖縄県市町村総合事務組合一般会計</t>
    <rPh sb="0" eb="3">
      <t>オキナワケン</t>
    </rPh>
    <rPh sb="3" eb="6">
      <t>シチョウソン</t>
    </rPh>
    <rPh sb="6" eb="8">
      <t>ソウゴウ</t>
    </rPh>
    <rPh sb="8" eb="10">
      <t>ジム</t>
    </rPh>
    <rPh sb="10" eb="12">
      <t>クミアイ</t>
    </rPh>
    <rPh sb="12" eb="14">
      <t>イッパン</t>
    </rPh>
    <rPh sb="14" eb="16">
      <t>カイケイ</t>
    </rPh>
    <phoneticPr fontId="2"/>
  </si>
  <si>
    <t>沖縄県市町村総合事務組合公務災害補償特別会計</t>
    <rPh sb="0" eb="3">
      <t>オキナワケン</t>
    </rPh>
    <rPh sb="3" eb="6">
      <t>シチョウソン</t>
    </rPh>
    <rPh sb="6" eb="8">
      <t>ソウゴウ</t>
    </rPh>
    <rPh sb="8" eb="10">
      <t>ジム</t>
    </rPh>
    <rPh sb="10" eb="12">
      <t>クミアイ</t>
    </rPh>
    <rPh sb="12" eb="14">
      <t>コウム</t>
    </rPh>
    <rPh sb="14" eb="16">
      <t>サイガイ</t>
    </rPh>
    <rPh sb="16" eb="18">
      <t>ホショウ</t>
    </rPh>
    <rPh sb="18" eb="20">
      <t>トクベツ</t>
    </rPh>
    <rPh sb="20" eb="22">
      <t>カイケイ</t>
    </rPh>
    <phoneticPr fontId="2"/>
  </si>
  <si>
    <t>沖縄県市町村総合事務組合消防補償特別会計</t>
    <rPh sb="0" eb="3">
      <t>オキナワケン</t>
    </rPh>
    <rPh sb="3" eb="6">
      <t>シチョウソン</t>
    </rPh>
    <rPh sb="6" eb="8">
      <t>ソウゴウ</t>
    </rPh>
    <rPh sb="8" eb="10">
      <t>ジム</t>
    </rPh>
    <rPh sb="10" eb="12">
      <t>クミアイ</t>
    </rPh>
    <rPh sb="12" eb="14">
      <t>ショウボウ</t>
    </rPh>
    <rPh sb="14" eb="16">
      <t>ホショウ</t>
    </rPh>
    <rPh sb="16" eb="18">
      <t>トクベツ</t>
    </rPh>
    <rPh sb="18" eb="20">
      <t>カイケイ</t>
    </rPh>
    <phoneticPr fontId="2"/>
  </si>
  <si>
    <t>沖縄県市町村総合事務組合災害弔慰金特別会計</t>
    <rPh sb="0" eb="3">
      <t>オキナワケン</t>
    </rPh>
    <rPh sb="3" eb="6">
      <t>シチョウソン</t>
    </rPh>
    <rPh sb="6" eb="8">
      <t>ソウゴウ</t>
    </rPh>
    <rPh sb="8" eb="10">
      <t>ジム</t>
    </rPh>
    <rPh sb="10" eb="12">
      <t>クミアイ</t>
    </rPh>
    <rPh sb="12" eb="14">
      <t>サイガイ</t>
    </rPh>
    <rPh sb="14" eb="17">
      <t>チョウイキン</t>
    </rPh>
    <rPh sb="17" eb="19">
      <t>トクベツ</t>
    </rPh>
    <rPh sb="19" eb="21">
      <t>カイケイ</t>
    </rPh>
    <phoneticPr fontId="2"/>
  </si>
  <si>
    <t>一般廃棄物処理施設建設基金</t>
    <rPh sb="0" eb="5">
      <t>イッパンハイキブツ</t>
    </rPh>
    <rPh sb="5" eb="9">
      <t>ショリシセツ</t>
    </rPh>
    <rPh sb="9" eb="11">
      <t>ケンセツ</t>
    </rPh>
    <rPh sb="11" eb="13">
      <t>キキン</t>
    </rPh>
    <phoneticPr fontId="5"/>
  </si>
  <si>
    <t>公共用地取得基金</t>
    <rPh sb="0" eb="4">
      <t>コウキョウヨウチ</t>
    </rPh>
    <rPh sb="4" eb="8">
      <t>シュトクキキン</t>
    </rPh>
    <phoneticPr fontId="2"/>
  </si>
  <si>
    <t>沖縄振興特別推進交付金未買収道路用地取得基金</t>
    <rPh sb="0" eb="4">
      <t>オキナワシンコウ</t>
    </rPh>
    <rPh sb="4" eb="11">
      <t>トクベツスイシンコウフキン</t>
    </rPh>
    <rPh sb="11" eb="14">
      <t>ミバイシュウ</t>
    </rPh>
    <rPh sb="14" eb="16">
      <t>ドウロ</t>
    </rPh>
    <rPh sb="16" eb="18">
      <t>ヨウチ</t>
    </rPh>
    <rPh sb="18" eb="22">
      <t>シュトクキキン</t>
    </rPh>
    <phoneticPr fontId="5"/>
  </si>
  <si>
    <t>浦添市特定駐留軍用地内土地取得事業基金</t>
    <rPh sb="0" eb="3">
      <t>ウラソエシ</t>
    </rPh>
    <rPh sb="3" eb="8">
      <t>トクテイチュウリュウグン</t>
    </rPh>
    <rPh sb="8" eb="11">
      <t>ヨウチナイ</t>
    </rPh>
    <rPh sb="11" eb="13">
      <t>トチ</t>
    </rPh>
    <rPh sb="13" eb="15">
      <t>シュトク</t>
    </rPh>
    <rPh sb="15" eb="19">
      <t>ジギョウキキン</t>
    </rPh>
    <phoneticPr fontId="5"/>
  </si>
  <si>
    <t>ふるさとてだこの都市応援基金</t>
    <rPh sb="8" eb="10">
      <t>トシ</t>
    </rPh>
    <rPh sb="10" eb="14">
      <t>オウエンキキン</t>
    </rPh>
    <phoneticPr fontId="2"/>
  </si>
  <si>
    <t>-</t>
    <phoneticPr fontId="2"/>
  </si>
  <si>
    <t>浦添スマートシティ基盤整備株式会社</t>
    <rPh sb="0" eb="2">
      <t>ウラソエ</t>
    </rPh>
    <rPh sb="9" eb="11">
      <t>キバン</t>
    </rPh>
    <rPh sb="11" eb="13">
      <t>セイビ</t>
    </rPh>
    <rPh sb="13" eb="17">
      <t>カブシキカイシャ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</si>
  <si>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</si>
  <si>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</si>
  <si>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</si>
  <si>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は、財政調整基金を大きく取り崩した結果、充当可能基金が減少したことで、将来負担比率を増加させる要因となった。有形固定資産償却率は前値度と比較して2.0ポイント上昇しており、今後、維持管理費の増加が予想される。財政負担を計画的に行えるように公共施設等の適正管理に努め、公共施設等管理計画に基づき施設の集約や長寿命化を行い、財政健全化を図る。</t>
    <rPh sb="109" eb="113">
      <t>ザイセイフタン</t>
    </rPh>
    <rPh sb="114" eb="117">
      <t>ケイカクテキ</t>
    </rPh>
    <rPh sb="118" eb="119">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</si>
  <si>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</si>
  <si>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</si>
  <si>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</si>
  <si>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</si>
  <si>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</si>
  <si>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</si>
  <si>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元年度は、充当可能金額が減少したことで、将来負担比率が前年度と比べて4.2ポイントの増加となったが、実質公債費比率においては地方債元利償還金の減により前値度と比べて、1.0ポイントの改善がみられている。今後、大型公共施設建設事業に伴う市債発行が見込まれるため、事業実施に際しては基金や民間資金を活用する等して起債に大きく頼ることのない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</si>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</sst>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7AB5575-2585-4FC9-849D-03E090F2440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65942</c:v>
                </c:pt>
                <c:pt idx="2">
                  <c:v>68655</c:v>
                </c:pt>
                <c:pt idx="3">
                  <c:v>66863</c:v>
                </c:pt>
                <c:pt idx="4">
                  <c:v>72051</c:v>
                </c:pt>
              </c:numCache>
            </c:numRef>
          </c:val>
          <c:smooth val="0"/>
          <c:extLst>
            <c:ext xmlns:c16="http://schemas.microsoft.com/office/drawing/2014/chart" uri="{C3380CC4-5D6E-409C-BE32-E72D297353CC}">
              <c16:uniqueId val="{00000000-3DC2-4512-9D04-18589CDE77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59875</c:v>
                </c:pt>
                <c:pt idx="1">
                  <c:v>111731</c:v>
                </c:pt>
                <c:pt idx="2">
                  <c:v>107935</c:v>
                </c:pt>
                <c:pt idx="3">
                  <c:v>91530</c:v>
                </c:pt>
                <c:pt idx="4">
                  <c:v>75665</c:v>
                </c:pt>
              </c:numCache>
            </c:numRef>
          </c:val>
          <c:smooth val="0"/>
          <c:extLst>
            <c:ext xmlns:c16="http://schemas.microsoft.com/office/drawing/2014/chart" uri="{C3380CC4-5D6E-409C-BE32-E72D297353CC}">
              <c16:uniqueId val="{00000001-3DC2-4512-9D04-18589CDE770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c:v>
                </c:pt>
                <c:pt idx="1">
                  <c:v>2.66</c:v>
                </c:pt>
                <c:pt idx="2">
                  <c:v>3.73</c:v>
                </c:pt>
                <c:pt idx="3">
                  <c:v>3.87</c:v>
                </c:pt>
                <c:pt idx="4">
                  <c:v>3.28</c:v>
                </c:pt>
              </c:numCache>
            </c:numRef>
          </c:val>
          <c:extLst>
            <c:ext xmlns:c16="http://schemas.microsoft.com/office/drawing/2014/chart" uri="{C3380CC4-5D6E-409C-BE32-E72D297353CC}">
              <c16:uniqueId val="{00000000-CEE6-4F77-80FB-99FEF3DA16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17.52</c:v>
                </c:pt>
                <c:pt idx="1">
                  <c:v>13.61</c:v>
                </c:pt>
                <c:pt idx="2">
                  <c:v>13.95</c:v>
                </c:pt>
                <c:pt idx="3">
                  <c:v>16.8</c:v>
                </c:pt>
                <c:pt idx="4">
                  <c:v>10.17</c:v>
                </c:pt>
              </c:numCache>
            </c:numRef>
          </c:val>
          <c:extLst>
            <c:ext xmlns:c16="http://schemas.microsoft.com/office/drawing/2014/chart" uri="{C3380CC4-5D6E-409C-BE32-E72D297353CC}">
              <c16:uniqueId val="{00000001-CEE6-4F77-80FB-99FEF3DA16A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2.0299999999999998</c:v>
                </c:pt>
                <c:pt idx="1">
                  <c:v>-5.63</c:v>
                </c:pt>
                <c:pt idx="2">
                  <c:v>1.5</c:v>
                </c:pt>
                <c:pt idx="3">
                  <c:v>3.21</c:v>
                </c:pt>
                <c:pt idx="4">
                  <c:v>-6.21</c:v>
                </c:pt>
              </c:numCache>
            </c:numRef>
          </c:val>
          <c:smooth val="0"/>
          <c:extLst>
            <c:ext xmlns:c16="http://schemas.microsoft.com/office/drawing/2014/chart" uri="{C3380CC4-5D6E-409C-BE32-E72D297353CC}">
              <c16:uniqueId val="{00000002-CEE6-4F77-80FB-99FEF3DA16A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DB-4930-BEC1-215F21A75A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DB-4930-BEC1-215F21A75A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8DB-4930-BEC1-215F21A75AB4}"/>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0.28999999999999998</c:v>
                </c:pt>
                <c:pt idx="8">
                  <c:v>#N/A</c:v>
                </c:pt>
                <c:pt idx="9">
                  <c:v>0</c:v>
                </c:pt>
              </c:numCache>
            </c:numRef>
          </c:val>
          <c:extLst>
            <c:ext xmlns:c16="http://schemas.microsoft.com/office/drawing/2014/chart" uri="{C3380CC4-5D6E-409C-BE32-E72D297353CC}">
              <c16:uniqueId val="{00000003-38DB-4930-BEC1-215F21A75AB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0.21</c:v>
                </c:pt>
                <c:pt idx="2">
                  <c:v>#N/A</c:v>
                </c:pt>
                <c:pt idx="3">
                  <c:v>0.28000000000000003</c:v>
                </c:pt>
                <c:pt idx="4">
                  <c:v>#N/A</c:v>
                </c:pt>
                <c:pt idx="5">
                  <c:v>0.19</c:v>
                </c:pt>
                <c:pt idx="6">
                  <c:v>#N/A</c:v>
                </c:pt>
                <c:pt idx="7">
                  <c:v>0.1</c:v>
                </c:pt>
                <c:pt idx="8">
                  <c:v>#N/A</c:v>
                </c:pt>
                <c:pt idx="9">
                  <c:v>0.1</c:v>
                </c:pt>
              </c:numCache>
            </c:numRef>
          </c:val>
          <c:extLst>
            <c:ext xmlns:c16="http://schemas.microsoft.com/office/drawing/2014/chart" uri="{C3380CC4-5D6E-409C-BE32-E72D297353CC}">
              <c16:uniqueId val="{00000004-38DB-4930-BEC1-215F21A75AB4}"/>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0.95</c:v>
                </c:pt>
                <c:pt idx="2">
                  <c:v>#N/A</c:v>
                </c:pt>
                <c:pt idx="3">
                  <c:v>1.0900000000000001</c:v>
                </c:pt>
                <c:pt idx="4">
                  <c:v>#N/A</c:v>
                </c:pt>
                <c:pt idx="5">
                  <c:v>1.51</c:v>
                </c:pt>
                <c:pt idx="6">
                  <c:v>#N/A</c:v>
                </c:pt>
                <c:pt idx="7">
                  <c:v>0</c:v>
                </c:pt>
                <c:pt idx="8">
                  <c:v>#N/A</c:v>
                </c:pt>
                <c:pt idx="9">
                  <c:v>0.66</c:v>
                </c:pt>
              </c:numCache>
            </c:numRef>
          </c:val>
          <c:extLst>
            <c:ext xmlns:c16="http://schemas.microsoft.com/office/drawing/2014/chart" uri="{C3380CC4-5D6E-409C-BE32-E72D297353CC}">
              <c16:uniqueId val="{00000005-38DB-4930-BEC1-215F21A75AB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0.08</c:v>
                </c:pt>
                <c:pt idx="2">
                  <c:v>#N/A</c:v>
                </c:pt>
                <c:pt idx="3">
                  <c:v>0.1</c:v>
                </c:pt>
                <c:pt idx="4">
                  <c:v>#N/A</c:v>
                </c:pt>
                <c:pt idx="5">
                  <c:v>1.25</c:v>
                </c:pt>
                <c:pt idx="6">
                  <c:v>#N/A</c:v>
                </c:pt>
                <c:pt idx="7">
                  <c:v>0.09</c:v>
                </c:pt>
                <c:pt idx="8">
                  <c:v>#N/A</c:v>
                </c:pt>
                <c:pt idx="9">
                  <c:v>0.69</c:v>
                </c:pt>
              </c:numCache>
            </c:numRef>
          </c:val>
          <c:extLst>
            <c:ext xmlns:c16="http://schemas.microsoft.com/office/drawing/2014/chart" uri="{C3380CC4-5D6E-409C-BE32-E72D297353CC}">
              <c16:uniqueId val="{00000006-38DB-4930-BEC1-215F21A75AB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0.54</c:v>
                </c:pt>
                <c:pt idx="2">
                  <c:v>#N/A</c:v>
                </c:pt>
                <c:pt idx="3">
                  <c:v>0.71</c:v>
                </c:pt>
                <c:pt idx="4">
                  <c:v>#N/A</c:v>
                </c:pt>
                <c:pt idx="5">
                  <c:v>0.8</c:v>
                </c:pt>
                <c:pt idx="6">
                  <c:v>#N/A</c:v>
                </c:pt>
                <c:pt idx="7">
                  <c:v>1.3</c:v>
                </c:pt>
                <c:pt idx="8">
                  <c:v>#N/A</c:v>
                </c:pt>
                <c:pt idx="9">
                  <c:v>1.56</c:v>
                </c:pt>
              </c:numCache>
            </c:numRef>
          </c:val>
          <c:extLst>
            <c:ext xmlns:c16="http://schemas.microsoft.com/office/drawing/2014/chart" uri="{C3380CC4-5D6E-409C-BE32-E72D297353CC}">
              <c16:uniqueId val="{00000007-38DB-4930-BEC1-215F21A75AB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4.6900000000000004</c:v>
                </c:pt>
                <c:pt idx="2">
                  <c:v>#N/A</c:v>
                </c:pt>
                <c:pt idx="3">
                  <c:v>2.65</c:v>
                </c:pt>
                <c:pt idx="4">
                  <c:v>#N/A</c:v>
                </c:pt>
                <c:pt idx="5">
                  <c:v>3.72</c:v>
                </c:pt>
                <c:pt idx="6">
                  <c:v>#N/A</c:v>
                </c:pt>
                <c:pt idx="7">
                  <c:v>3.87</c:v>
                </c:pt>
                <c:pt idx="8">
                  <c:v>#N/A</c:v>
                </c:pt>
                <c:pt idx="9">
                  <c:v>3.28</c:v>
                </c:pt>
              </c:numCache>
            </c:numRef>
          </c:val>
          <c:extLst>
            <c:ext xmlns:c16="http://schemas.microsoft.com/office/drawing/2014/chart" uri="{C3380CC4-5D6E-409C-BE32-E72D297353CC}">
              <c16:uniqueId val="{00000008-38DB-4930-BEC1-215F21A75AB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13.51</c:v>
                </c:pt>
                <c:pt idx="2">
                  <c:v>#N/A</c:v>
                </c:pt>
                <c:pt idx="3">
                  <c:v>13.09</c:v>
                </c:pt>
                <c:pt idx="4">
                  <c:v>#N/A</c:v>
                </c:pt>
                <c:pt idx="5">
                  <c:v>11.92</c:v>
                </c:pt>
                <c:pt idx="6">
                  <c:v>#N/A</c:v>
                </c:pt>
                <c:pt idx="7">
                  <c:v>11.2</c:v>
                </c:pt>
                <c:pt idx="8">
                  <c:v>#N/A</c:v>
                </c:pt>
                <c:pt idx="9">
                  <c:v>11.13</c:v>
                </c:pt>
              </c:numCache>
            </c:numRef>
          </c:val>
          <c:extLst>
            <c:ext xmlns:c16="http://schemas.microsoft.com/office/drawing/2014/chart" uri="{C3380CC4-5D6E-409C-BE32-E72D297353CC}">
              <c16:uniqueId val="{00000009-38DB-4930-BEC1-215F21A75A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2210</c:v>
                </c:pt>
                <c:pt idx="5">
                  <c:v>2226</c:v>
                </c:pt>
                <c:pt idx="8">
                  <c:v>2197</c:v>
                </c:pt>
                <c:pt idx="11">
                  <c:v>2158</c:v>
                </c:pt>
                <c:pt idx="14">
                  <c:v>2236</c:v>
                </c:pt>
              </c:numCache>
            </c:numRef>
          </c:val>
          <c:extLst>
            <c:ext xmlns:c16="http://schemas.microsoft.com/office/drawing/2014/chart" uri="{C3380CC4-5D6E-409C-BE32-E72D297353CC}">
              <c16:uniqueId val="{00000000-429D-4C17-924A-4543B5CB17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9D-4C17-924A-4543B5CB17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70</c:v>
                </c:pt>
                <c:pt idx="3">
                  <c:v>70</c:v>
                </c:pt>
                <c:pt idx="6">
                  <c:v>69</c:v>
                </c:pt>
                <c:pt idx="9">
                  <c:v>0</c:v>
                </c:pt>
                <c:pt idx="12">
                  <c:v>0</c:v>
                </c:pt>
              </c:numCache>
            </c:numRef>
          </c:val>
          <c:extLst>
            <c:ext xmlns:c16="http://schemas.microsoft.com/office/drawing/2014/chart" uri="{C3380CC4-5D6E-409C-BE32-E72D297353CC}">
              <c16:uniqueId val="{00000002-429D-4C17-924A-4543B5CB17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88</c:v>
                </c:pt>
                <c:pt idx="3">
                  <c:v>89</c:v>
                </c:pt>
                <c:pt idx="6">
                  <c:v>79</c:v>
                </c:pt>
                <c:pt idx="9">
                  <c:v>77</c:v>
                </c:pt>
                <c:pt idx="12">
                  <c:v>75</c:v>
                </c:pt>
              </c:numCache>
            </c:numRef>
          </c:val>
          <c:extLst>
            <c:ext xmlns:c16="http://schemas.microsoft.com/office/drawing/2014/chart" uri="{C3380CC4-5D6E-409C-BE32-E72D297353CC}">
              <c16:uniqueId val="{00000003-429D-4C17-924A-4543B5CB17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280</c:v>
                </c:pt>
                <c:pt idx="3">
                  <c:v>222</c:v>
                </c:pt>
                <c:pt idx="6">
                  <c:v>125</c:v>
                </c:pt>
                <c:pt idx="9">
                  <c:v>174</c:v>
                </c:pt>
                <c:pt idx="12">
                  <c:v>162</c:v>
                </c:pt>
              </c:numCache>
            </c:numRef>
          </c:val>
          <c:extLst>
            <c:ext xmlns:c16="http://schemas.microsoft.com/office/drawing/2014/chart" uri="{C3380CC4-5D6E-409C-BE32-E72D297353CC}">
              <c16:uniqueId val="{00000004-429D-4C17-924A-4543B5CB17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9D-4C17-924A-4543B5CB17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9D-4C17-924A-4543B5CB17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3431</c:v>
                </c:pt>
                <c:pt idx="3">
                  <c:v>3411</c:v>
                </c:pt>
                <c:pt idx="6">
                  <c:v>3207</c:v>
                </c:pt>
                <c:pt idx="9">
                  <c:v>3111</c:v>
                </c:pt>
                <c:pt idx="12">
                  <c:v>3066</c:v>
                </c:pt>
              </c:numCache>
            </c:numRef>
          </c:val>
          <c:extLst>
            <c:ext xmlns:c16="http://schemas.microsoft.com/office/drawing/2014/chart" uri="{C3380CC4-5D6E-409C-BE32-E72D297353CC}">
              <c16:uniqueId val="{00000007-429D-4C17-924A-4543B5CB17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1659</c:v>
                </c:pt>
                <c:pt idx="2">
                  <c:v>#N/A</c:v>
                </c:pt>
                <c:pt idx="3">
                  <c:v>#N/A</c:v>
                </c:pt>
                <c:pt idx="4">
                  <c:v>1566</c:v>
                </c:pt>
                <c:pt idx="5">
                  <c:v>#N/A</c:v>
                </c:pt>
                <c:pt idx="6">
                  <c:v>#N/A</c:v>
                </c:pt>
                <c:pt idx="7">
                  <c:v>1283</c:v>
                </c:pt>
                <c:pt idx="8">
                  <c:v>#N/A</c:v>
                </c:pt>
                <c:pt idx="9">
                  <c:v>#N/A</c:v>
                </c:pt>
                <c:pt idx="10">
                  <c:v>1204</c:v>
                </c:pt>
                <c:pt idx="11">
                  <c:v>#N/A</c:v>
                </c:pt>
                <c:pt idx="12">
                  <c:v>#N/A</c:v>
                </c:pt>
                <c:pt idx="13">
                  <c:v>1067</c:v>
                </c:pt>
                <c:pt idx="14">
                  <c:v>#N/A</c:v>
                </c:pt>
              </c:numCache>
            </c:numRef>
          </c:val>
          <c:smooth val="0"/>
          <c:extLst>
            <c:ext xmlns:c16="http://schemas.microsoft.com/office/drawing/2014/chart" uri="{C3380CC4-5D6E-409C-BE32-E72D297353CC}">
              <c16:uniqueId val="{00000008-429D-4C17-924A-4543B5CB17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26640</c:v>
                </c:pt>
                <c:pt idx="5">
                  <c:v>27088</c:v>
                </c:pt>
                <c:pt idx="8">
                  <c:v>27613</c:v>
                </c:pt>
                <c:pt idx="11">
                  <c:v>28197</c:v>
                </c:pt>
                <c:pt idx="14">
                  <c:v>27027</c:v>
                </c:pt>
              </c:numCache>
            </c:numRef>
          </c:val>
          <c:extLst>
            <c:ext xmlns:c16="http://schemas.microsoft.com/office/drawing/2014/chart" uri="{C3380CC4-5D6E-409C-BE32-E72D297353CC}">
              <c16:uniqueId val="{00000000-BF8F-4B55-8486-23F7DC671A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288</c:v>
                </c:pt>
                <c:pt idx="5">
                  <c:v>305</c:v>
                </c:pt>
                <c:pt idx="8">
                  <c:v>266</c:v>
                </c:pt>
                <c:pt idx="11">
                  <c:v>236</c:v>
                </c:pt>
                <c:pt idx="14">
                  <c:v>194</c:v>
                </c:pt>
              </c:numCache>
            </c:numRef>
          </c:val>
          <c:extLst>
            <c:ext xmlns:c16="http://schemas.microsoft.com/office/drawing/2014/chart" uri="{C3380CC4-5D6E-409C-BE32-E72D297353CC}">
              <c16:uniqueId val="{00000001-BF8F-4B55-8486-23F7DC671A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7186</c:v>
                </c:pt>
                <c:pt idx="5">
                  <c:v>6696</c:v>
                </c:pt>
                <c:pt idx="8">
                  <c:v>6798</c:v>
                </c:pt>
                <c:pt idx="11">
                  <c:v>7312</c:v>
                </c:pt>
                <c:pt idx="14">
                  <c:v>5858</c:v>
                </c:pt>
              </c:numCache>
            </c:numRef>
          </c:val>
          <c:extLst>
            <c:ext xmlns:c16="http://schemas.microsoft.com/office/drawing/2014/chart" uri="{C3380CC4-5D6E-409C-BE32-E72D297353CC}">
              <c16:uniqueId val="{00000002-BF8F-4B55-8486-23F7DC671A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8F-4B55-8486-23F7DC671A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8F-4B55-8486-23F7DC671A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5-BF8F-4B55-8486-23F7DC671A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1604</c:v>
                </c:pt>
                <c:pt idx="3">
                  <c:v>1805</c:v>
                </c:pt>
                <c:pt idx="6">
                  <c:v>1851</c:v>
                </c:pt>
                <c:pt idx="9">
                  <c:v>1810</c:v>
                </c:pt>
                <c:pt idx="12">
                  <c:v>1584</c:v>
                </c:pt>
              </c:numCache>
            </c:numRef>
          </c:val>
          <c:extLst>
            <c:ext xmlns:c16="http://schemas.microsoft.com/office/drawing/2014/chart" uri="{C3380CC4-5D6E-409C-BE32-E72D297353CC}">
              <c16:uniqueId val="{00000006-BF8F-4B55-8486-23F7DC671A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735</c:v>
                </c:pt>
                <c:pt idx="3">
                  <c:v>664</c:v>
                </c:pt>
                <c:pt idx="6">
                  <c:v>616</c:v>
                </c:pt>
                <c:pt idx="9">
                  <c:v>596</c:v>
                </c:pt>
                <c:pt idx="12">
                  <c:v>568</c:v>
                </c:pt>
              </c:numCache>
            </c:numRef>
          </c:val>
          <c:extLst>
            <c:ext xmlns:c16="http://schemas.microsoft.com/office/drawing/2014/chart" uri="{C3380CC4-5D6E-409C-BE32-E72D297353CC}">
              <c16:uniqueId val="{00000007-BF8F-4B55-8486-23F7DC671A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2889</c:v>
                </c:pt>
                <c:pt idx="3">
                  <c:v>2796</c:v>
                </c:pt>
                <c:pt idx="6">
                  <c:v>2315</c:v>
                </c:pt>
                <c:pt idx="9">
                  <c:v>1938</c:v>
                </c:pt>
                <c:pt idx="12">
                  <c:v>1738</c:v>
                </c:pt>
              </c:numCache>
            </c:numRef>
          </c:val>
          <c:extLst>
            <c:ext xmlns:c16="http://schemas.microsoft.com/office/drawing/2014/chart" uri="{C3380CC4-5D6E-409C-BE32-E72D297353CC}">
              <c16:uniqueId val="{00000008-BF8F-4B55-8486-23F7DC671A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124</c:v>
                </c:pt>
                <c:pt idx="3">
                  <c:v>125</c:v>
                </c:pt>
                <c:pt idx="6">
                  <c:v>309</c:v>
                </c:pt>
                <c:pt idx="9">
                  <c:v>148</c:v>
                </c:pt>
                <c:pt idx="12">
                  <c:v>172</c:v>
                </c:pt>
              </c:numCache>
            </c:numRef>
          </c:val>
          <c:extLst>
            <c:ext xmlns:c16="http://schemas.microsoft.com/office/drawing/2014/chart" uri="{C3380CC4-5D6E-409C-BE32-E72D297353CC}">
              <c16:uniqueId val="{00000009-BF8F-4B55-8486-23F7DC671A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36460</c:v>
                </c:pt>
                <c:pt idx="3">
                  <c:v>36888</c:v>
                </c:pt>
                <c:pt idx="6">
                  <c:v>37207</c:v>
                </c:pt>
                <c:pt idx="9">
                  <c:v>37502</c:v>
                </c:pt>
                <c:pt idx="12">
                  <c:v>36499</c:v>
                </c:pt>
              </c:numCache>
            </c:numRef>
          </c:val>
          <c:extLst>
            <c:ext xmlns:c16="http://schemas.microsoft.com/office/drawing/2014/chart" uri="{C3380CC4-5D6E-409C-BE32-E72D297353CC}">
              <c16:uniqueId val="{0000000A-BF8F-4B55-8486-23F7DC671A9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7699</c:v>
                </c:pt>
                <c:pt idx="2">
                  <c:v>#N/A</c:v>
                </c:pt>
                <c:pt idx="3">
                  <c:v>#N/A</c:v>
                </c:pt>
                <c:pt idx="4">
                  <c:v>8190</c:v>
                </c:pt>
                <c:pt idx="5">
                  <c:v>#N/A</c:v>
                </c:pt>
                <c:pt idx="6">
                  <c:v>#N/A</c:v>
                </c:pt>
                <c:pt idx="7">
                  <c:v>7622</c:v>
                </c:pt>
                <c:pt idx="8">
                  <c:v>#N/A</c:v>
                </c:pt>
                <c:pt idx="9">
                  <c:v>#N/A</c:v>
                </c:pt>
                <c:pt idx="10">
                  <c:v>6251</c:v>
                </c:pt>
                <c:pt idx="11">
                  <c:v>#N/A</c:v>
                </c:pt>
                <c:pt idx="12">
                  <c:v>#N/A</c:v>
                </c:pt>
                <c:pt idx="13">
                  <c:v>7483</c:v>
                </c:pt>
                <c:pt idx="14">
                  <c:v>#N/A</c:v>
                </c:pt>
              </c:numCache>
            </c:numRef>
          </c:val>
          <c:smooth val="0"/>
          <c:extLst>
            <c:ext xmlns:c16="http://schemas.microsoft.com/office/drawing/2014/chart" uri="{C3380CC4-5D6E-409C-BE32-E72D297353CC}">
              <c16:uniqueId val="{0000000B-BF8F-4B55-8486-23F7DC671A9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3082</c:v>
                </c:pt>
                <c:pt idx="1">
                  <c:v>3758</c:v>
                </c:pt>
                <c:pt idx="2">
                  <c:v>2392</c:v>
                </c:pt>
              </c:numCache>
            </c:numRef>
          </c:val>
          <c:extLst>
            <c:ext xmlns:c16="http://schemas.microsoft.com/office/drawing/2014/chart" uri="{C3380CC4-5D6E-409C-BE32-E72D297353CC}">
              <c16:uniqueId val="{00000000-6611-49D6-802D-30F4D8066A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328</c:v>
                </c:pt>
                <c:pt idx="1">
                  <c:v>529</c:v>
                </c:pt>
                <c:pt idx="2">
                  <c:v>530</c:v>
                </c:pt>
              </c:numCache>
            </c:numRef>
          </c:val>
          <c:extLst>
            <c:ext xmlns:c16="http://schemas.microsoft.com/office/drawing/2014/chart" uri="{C3380CC4-5D6E-409C-BE32-E72D297353CC}">
              <c16:uniqueId val="{00000001-6611-49D6-802D-30F4D8066A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7082</c:v>
                </c:pt>
                <c:pt idx="1">
                  <c:v>6430</c:v>
                </c:pt>
                <c:pt idx="2">
                  <c:v>4887</c:v>
                </c:pt>
              </c:numCache>
            </c:numRef>
          </c:val>
          <c:extLst>
            <c:ext xmlns:c16="http://schemas.microsoft.com/office/drawing/2014/chart" uri="{C3380CC4-5D6E-409C-BE32-E72D297353CC}">
              <c16:uniqueId val="{00000002-6611-49D6-802D-30F4D8066A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{39665C83-FC7A-4455-AF14-3A2EF48AB6D2}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D97-4CAA-9091-C6F2782C89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{FB767789-CEFD-4F56-8DDD-5AA712BE31FA}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97-4CAA-9091-C6F2782C89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{3C87EF78-DC7C-4FF0-BD74-A3B503924D3C}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97-4CAA-9091-C6F2782C89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{A41C59EF-7683-46C0-8C6C-CC63BB4F03CB}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97-4CAA-9091-C6F2782C89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{08CD9BD1-01CA-4615-8983-9BB6CBD19FB1}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97-4CAA-9091-C6F2782C8920}"/>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{C1170A00-D919-4F31-BC80-5CFA33C5CBF3}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D97-4CAA-9091-C6F2782C8920}"/>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{CF656890-4D97-47DB-996F-EFE0D5CA0971}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D97-4CAA-9091-C6F2782C892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{4BE2B5B8-144C-408A-BAE8-05E88EA52D5F}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D97-4CAA-9091-C6F2782C8920}"/>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{85BF7BDB-6DB8-4FA9-B80A-AA2566E5C158}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D97-4CAA-9091-C6F2782C89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31.7</c:v>
                </c:pt>
                <c:pt idx="16">
                  <c:v>33.9</c:v>
                </c:pt>
                <c:pt idx="24">
                  <c:v>35.799999999999997</c:v>
                </c:pt>
                <c:pt idx="32">
                  <c:v>37.799999999999997</c:v>
                </c:pt>
              </c:numCache>
            </c:numRef>
          </c:xVal>
          <c:yVal>
            <c:numRef>
              <c:f>公会計指標分析・財政指標組合せ分析表!$BP$51:$DC$51</c:f>
              <c:numCache>
                <c:formatCode>#,##0.0;"▲ "#,##0.0</c:formatCode>
                <c:ptCount val="40"/>
                <c:pt idx="8">
                  <c:v>41.3</c:v>
                </c:pt>
                <c:pt idx="16">
                  <c:v>38.200000000000003</c:v>
                </c:pt>
                <c:pt idx="24">
                  <c:v>30.8</c:v>
                </c:pt>
                <c:pt idx="32">
                  <c:v>35</c:v>
                </c:pt>
              </c:numCache>
            </c:numRef>
          </c:yVal>
          <c:smooth val="0"/>
          <c:extLst>
            <c:ext xmlns:c16="http://schemas.microsoft.com/office/drawing/2014/chart" uri="{C3380CC4-5D6E-409C-BE32-E72D297353CC}">
              <c16:uniqueId val="{00000009-5D97-4CAA-9091-C6F2782C89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{397053FC-43A3-4E4B-B111-FCED213075E5}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D97-4CAA-9091-C6F2782C892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{509934A4-0F29-4D55-97BA-C300B609F5CC}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97-4CAA-9091-C6F2782C89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{7CB3FDEA-7FDC-461E-858F-C93656D627D4}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97-4CAA-9091-C6F2782C89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{26613C1E-8D83-4233-80F3-9F92C907B8D9}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97-4CAA-9091-C6F2782C89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{6455824E-F481-4C45-B187-D6FAABE52B71}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97-4CAA-9091-C6F2782C8920}"/>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{7E817218-48EA-45B5-B1AF-1ABC50402734}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D97-4CAA-9091-C6F2782C8920}"/>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{24F8C6C7-F01E-4486-B2CD-C9236BD011BC}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D97-4CAA-9091-C6F2782C892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{E91AB4BA-E25E-4772-802A-C80A69A62BC9}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D97-4CAA-9091-C6F2782C8920}"/>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{DD60AD1C-8974-484F-8BBE-5855654495B2}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D97-4CAA-9091-C6F2782C89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57.4</c:v>
                </c:pt>
                <c:pt idx="16">
                  <c:v>58.7</c:v>
                </c:pt>
                <c:pt idx="24">
                  <c:v>59.8</c:v>
                </c:pt>
                <c:pt idx="32">
                  <c:v>60.9</c:v>
                </c:pt>
              </c:numCache>
            </c:numRef>
          </c:xVal>
          <c:yVal>
            <c:numRef>
              <c:f>公会計指標分析・財政指標組合せ分析表!$BP$55:$DC$55</c:f>
              <c:numCache>
                <c:formatCode>#,##0.0;"▲ "#,##0.0</c:formatCode>
                <c:ptCount val="40"/>
                <c:pt idx="8">
                  <c:v>53.1</c:v>
                </c:pt>
                <c:pt idx="16">
                  <c:v>51.2</c:v>
                </c:pt>
                <c:pt idx="24">
                  <c:v>47.2</c:v>
                </c:pt>
                <c:pt idx="32">
                  <c:v>49.5</c:v>
                </c:pt>
              </c:numCache>
            </c:numRef>
          </c:yVal>
          <c:smooth val="0"/>
          <c:extLst>
            <c:ext xmlns:c16="http://schemas.microsoft.com/office/drawing/2014/chart" uri="{C3380CC4-5D6E-409C-BE32-E72D297353CC}">
              <c16:uniqueId val="{00000013-5D97-4CAA-9091-C6F2782C8920}"/>
            </c:ext>
          </c:extLst>
        </c:ser>
        <c:dLbls>
          <c:showLegendKey val="0"/>
          <c:showVal val="1"/>
          <c:showCatName val="0"/>
          <c:showSerName val="0"/>
          <c:showPercent val="0"/>
          <c:showBubbleSize val="0"/>
        </c:dLbls>
        <c:axId val="46179840"/>
        <c:axId val="46181760"/>
      </c:scatterChart>
      <c:valAx>
        <c:axId val="46179840"/>
        <c:scaling>
          <c:orientation val="minMax"/>
          <c:max val="64"/>
          <c:min val="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{66864B6D-D536-4340-97EA-9208EF6E6467}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B30-4371-9ACD-93326F6716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{0FC97988-9F76-4774-9FEC-451D9B2FA86B}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30-4371-9ACD-93326F6716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{E56877C2-CF42-4503-BBFF-8569208D60DC}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30-4371-9ACD-93326F6716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{439FEE27-768D-4238-8D16-C737043BD45F}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30-4371-9ACD-93326F6716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{7A2C561A-9D72-4285-AA36-6D91F65CD503}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30-4371-9ACD-93326F67166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{CDC6BF49-12D5-46B1-A7DB-9169178E3C0E}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B30-4371-9ACD-93326F67166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{84FE63C0-2BC7-4E24-86D7-06902F915C12}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B30-4371-9ACD-93326F67166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{3F992FC8-655E-44B3-844E-CE8CA9400D4A}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B30-4371-9ACD-93326F67166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{89D45640-50AE-49FE-A1A0-C70FFB9DE868}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B30-4371-9ACD-93326F6716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8.4</c:v>
                </c:pt>
                <c:pt idx="16">
                  <c:v>7.6</c:v>
                </c:pt>
                <c:pt idx="24">
                  <c:v>6.7</c:v>
                </c:pt>
                <c:pt idx="32">
                  <c:v>5.7</c:v>
                </c:pt>
              </c:numCache>
            </c:numRef>
          </c:xVal>
          <c:yVal>
            <c:numRef>
              <c:f>公会計指標分析・財政指標組合せ分析表!$BP$73:$DC$73</c:f>
              <c:numCache>
                <c:formatCode>#,##0.0;"▲ "#,##0.0</c:formatCode>
                <c:ptCount val="40"/>
                <c:pt idx="0">
                  <c:v>39.5</c:v>
                </c:pt>
                <c:pt idx="8">
                  <c:v>41.3</c:v>
                </c:pt>
                <c:pt idx="16">
                  <c:v>38.200000000000003</c:v>
                </c:pt>
                <c:pt idx="24">
                  <c:v>30.8</c:v>
                </c:pt>
                <c:pt idx="32">
                  <c:v>35</c:v>
                </c:pt>
              </c:numCache>
            </c:numRef>
          </c:yVal>
          <c:smooth val="0"/>
          <c:extLst>
            <c:ext xmlns:c16="http://schemas.microsoft.com/office/drawing/2014/chart" uri="{C3380CC4-5D6E-409C-BE32-E72D297353CC}">
              <c16:uniqueId val="{00000009-FB30-4371-9ACD-93326F67166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{D972D51A-C183-4E43-886F-A3A9143A4649}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B30-4371-9ACD-93326F67166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{1071EA18-C64A-4318-9FE8-43BE4A65E00E}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30-4371-9ACD-93326F6716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{F160DAF4-24F2-475F-BF2F-E887AC100E82}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30-4371-9ACD-93326F6716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{B10F93AC-B6B6-4955-9451-C81E740A8776}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30-4371-9ACD-93326F6716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{8F71D3B6-CFCF-46F9-9FFF-05B5202A8A1A}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30-4371-9ACD-93326F67166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{F6DC3727-2359-444F-B7FA-D2E2B1848DB4}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B30-4371-9ACD-93326F67166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{B0012441-BEB4-498C-9213-68A81E2B0554}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B30-4371-9ACD-93326F67166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{EE508801-5F87-4A0C-B8F8-99E49687D9BE}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B30-4371-9ACD-93326F67166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{15AFBD7A-FBD9-4A67-9623-1B655E172625}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B30-4371-9ACD-93326F6716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8.6</c:v>
                </c:pt>
                <c:pt idx="16">
                  <c:v>8.1999999999999993</c:v>
                </c:pt>
                <c:pt idx="24">
                  <c:v>7.8</c:v>
                </c:pt>
                <c:pt idx="32">
                  <c:v>7.6</c:v>
                </c:pt>
              </c:numCache>
            </c:numRef>
          </c:xVal>
          <c:yVal>
            <c:numRef>
              <c:f>公会計指標分析・財政指標組合せ分析表!$BP$77:$DC$77</c:f>
              <c:numCache>
                <c:formatCode>#,##0.0;"▲ "#,##0.0</c:formatCode>
                <c:ptCount val="40"/>
                <c:pt idx="0">
                  <c:v>34.9</c:v>
                </c:pt>
                <c:pt idx="8">
                  <c:v>53.1</c:v>
                </c:pt>
                <c:pt idx="16">
                  <c:v>51.2</c:v>
                </c:pt>
                <c:pt idx="24">
                  <c:v>47.2</c:v>
                </c:pt>
                <c:pt idx="32">
                  <c:v>49.5</c:v>
                </c:pt>
              </c:numCache>
            </c:numRef>
          </c:yVal>
          <c:smooth val="0"/>
          <c:extLst>
            <c:ext xmlns:c16="http://schemas.microsoft.com/office/drawing/2014/chart" uri="{C3380CC4-5D6E-409C-BE32-E72D297353CC}">
              <c16:uniqueId val="{00000013-FB30-4371-9ACD-93326F67166F}"/>
            </c:ext>
          </c:extLst>
        </c:ser>
        <c:dLbls>
          <c:showLegendKey val="0"/>
          <c:showVal val="1"/>
          <c:showCatName val="0"/>
          <c:showSerName val="0"/>
          <c:showPercent val="0"/>
          <c:showBubbleSize val="0"/>
        </c:dLbls>
        <c:axId val="84219776"/>
        <c:axId val="84234240"/>
      </c:scatterChart>
      <c:valAx>
        <c:axId val="84219776"/>
        <c:scaling>
          <c:orientation val="minMax"/>
          <c:max val="9.1"/>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元利償還金については、利率の高い地方債の償還がすすみ、利率の低い地方債を発行しているため徐々に減少している。</a:t>
          </a:r>
        </a:p>
        <a:p>
          <a:r>
            <a:rPr kumimoji="1" lang="ja-JP" altLang="en-US" sz="1400">
              <a:latin typeface="ＭＳ ゴシック" pitchFamily="49" charset="-128"/>
              <a:ea typeface="ＭＳ ゴシック" pitchFamily="49" charset="-128"/>
            </a:rPr>
            <a:t>　準元利償還金については、公共下水道事業特別会計への繰出金が減になり、土地開発公社への先行取得依頼がなく損失補償に係る債務負担行為がなかったため減となった。</a:t>
          </a:r>
        </a:p>
        <a:p>
          <a:r>
            <a:rPr kumimoji="1" lang="ja-JP" altLang="en-US" sz="1400">
              <a:latin typeface="ＭＳ ゴシック" pitchFamily="49" charset="-128"/>
              <a:ea typeface="ＭＳ ゴシック" pitchFamily="49" charset="-128"/>
            </a:rPr>
            <a:t>　以上の理由により、令和元年度の実質公債費比率の分子については対前年度に比較して減となっている。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満期一括償還地方債の償還借入れを活用していない。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地方債現在高については、地方交付税の代替的な財源である臨時財政対策債の増加はあるもののそれ以外の建設事業債等は減少傾向にある。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今年度の一般会計の地方債発行額が前年度と比較して</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328</a:t>
          </a:r>
          <a:r>
            <a:rPr kumimoji="1" lang="ja-JP" altLang="en-US" sz="1400">
              <a:latin typeface="ＭＳ ゴシック" pitchFamily="49" charset="-128"/>
              <a:ea typeface="ＭＳ ゴシック" pitchFamily="49" charset="-128"/>
            </a:rPr>
            <a:t>万</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千円の減となっており、一般会計等における地方債残高が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334</a:t>
          </a:r>
          <a:r>
            <a:rPr kumimoji="1" lang="ja-JP" altLang="en-US" sz="1400">
              <a:latin typeface="ＭＳ ゴシック" pitchFamily="49" charset="-128"/>
              <a:ea typeface="ＭＳ ゴシック" pitchFamily="49" charset="-128"/>
            </a:rPr>
            <a:t>万円減少となった。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また、将来負担額から差し引く充当可能財源がである充当可能基金の財政調整基金も、</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億円取り崩したことにより基金残高が減となった。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以上の理由により、将来負担比率の分子は前年度と比較して</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3200</a:t>
          </a:r>
          <a:r>
            <a:rPr kumimoji="1" lang="ja-JP" altLang="en-US" sz="1400">
              <a:latin typeface="ＭＳ ゴシック" pitchFamily="49" charset="-128"/>
              <a:ea typeface="ＭＳ ゴシック" pitchFamily="49" charset="-128"/>
            </a:rPr>
            <a:t>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沖縄県浦添市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万円の積み立てを行ったが、地方交付税が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千円の減になったことに加え、臨時財政対策債が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千円の地方交付税の減があったことから、財源不足を補うために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特定駐留軍用地等内土地取得事業基金については、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千円を積み立てたが、事業実施の財源として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特定目的基金の多くを占める特定駐留軍用地等内土地取得基金については、沖縄振興特別推進交付金を原資としており、令和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年度の事業期間経過後においては残余金は返還する予定であることから大幅減が想定される。よって基金全体としても数年後には大幅に減少する見込みである。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浦添市特定駐留軍用地等内土地取得基金：沖縄県における駐留軍用地跡地の有効かつ適切な利用の推進に関する特別措置法（平成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項に規定する特定駐留軍用地及び同法第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項に規定する特定駐留軍用地跡地内における土地の取得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一般廃棄物処理施設建設基金：一般廃棄物処理施設の建設並びに改修及び修繕</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沖縄振興特別推進交付金浦添市未買収道路用地取得基金：公共用に供している未買収道路用地を取得し、市道の適正な管理を図る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沖縄振興特別推進事業未買収道路用地取得基金については、事業実施の財源として、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万円を取り崩したため減となった。特定駐留軍用地等内土地取得事業基金については、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千円を積み立てたが、事業実施の財源として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一般廃棄物処理施設建設基金については、令和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年度にかけて新一般廃棄物処理施設建設を進める予定であるため、令和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年度のまでに必要とされる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千万円まで積み立てを行う。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万円の積み立てを行ったが、地方交付税が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千円の減になったことに加え、臨時財政対策債が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千円の地方交付税の減があったことから、財源不足を補うために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一般財源については地方税が増えているが、一方生活保護や障害福祉サービス、待機児童対策などの扶助費関連のニーズが高いことから、財入歳出のバランスをはかり、財政調整基金の残高を標準財政規模の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％の範囲内になるよう努める。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減債基金残高については、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億円を目標に今後も積み増しを行いたい。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DC276BE-DAF3-4119-9B3C-DB49A8683F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4F03B5C-DAA3-43B8-A011-09B23208F4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6AE9D8A-16AE-4645-89EC-CF5B89EAF97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5D46237-1377-43D4-8D1E-FFB247603F2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C7BE7CF-CE83-4B50-B522-1F64A2E106E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F5DE591-D7A4-4265-8934-424DC075C71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0B7F7E0-468E-47CB-BF94-1994E478C9A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4F37AFE-6A93-4CF5-8D7E-E7974A894A1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F0C7334-1896-4634-923C-B8B709A670F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D6F8E2B-2324-4C63-9F20-83EC4D516B6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FCF7555-9D17-4E24-BBDE-08DEDC18239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212969F-C21B-49A1-B144-E697FC51C76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115,340
113,888
19.48
51,934,072
50,841,634
772,325
23,514,688
36,498,871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F210358-7BE5-493D-84FC-C2DEE69FED8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5224C26-B314-4B07-8C2C-2C15DB27E49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BFA414E-8931-45DF-8A78-4131AB11702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66DC89E-D755-499E-B584-53DB8E497CC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F884B8F-D332-4987-97D7-7ADB0D42AA6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DF91680-BBE6-42CC-A130-0CC13AD9895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BC6FD28-B7F8-454A-91D3-1CBDDD27658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01D7152-F64A-435B-965B-40D9A4751DB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D09630E-4CF5-4D9D-AC6E-8D2DB24B0E5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06CDA29-7D7F-405E-913F-6EE7324698F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7308948-A8CE-46BD-83EA-45F5F6F41BA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24C06ED-D2F3-48AF-8AF8-5AD062EB689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7FF440A-97E2-42E4-B6F8-F32A86EB794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4B1234B-3E0B-4D1F-9BC1-E1519EF80C9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09A6419-E488-4942-965A-8F374A587D6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5A68F76-A773-4975-8FDE-E4B81EACC8A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29B9667-6F32-47A6-989E-F63D9CDCF95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B443DBE-8092-49D5-8044-8331E9D796A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C7145A8-0F39-40F3-A5A5-54AF679B3EA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7276396D-207F-43A8-8D98-7CAA0D1ADA31}"/>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05D8F9F-DEB1-4A86-BB68-557B9B29526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05CDBD2-5E10-48E4-B768-38D31E9EF29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65945F6-086B-47FD-97D8-23F6184C4A2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DF02A2A-9930-47BC-8397-94242B5E488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59E105B-98E8-4375-A648-1E166F441AE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F66E77E-506A-4084-8CFE-A4D18BA5CD8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4BF9B90-E518-4F5C-BC4E-913F487898F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02E00D7-A2FE-47A3-8FD7-C77E6EF930F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5DC1442-9734-4BDE-BD62-51A13CE68C6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3C2E25F-30EF-4B2C-A649-E83C33201A2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467FBB9-11C3-45C1-99C3-6C3860E9C8E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2F1DF92-80A3-4D50-BEBB-98D54CEABEB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6C8A4C1-8878-4F5E-BB25-2D23E2CB210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C6D6CC8-C564-4591-B237-8D94DA7498B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07A05EB-1726-4309-8DFE-EDC87B6DA11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全国平均を</a:t>
          </a:r>
          <a:r>
            <a:rPr kumimoji="1" lang="en-US" altLang="ja-JP" sz="1100">
              <a:solidFill>
                <a:schemeClr val="dk1"/>
              </a:solidFill>
              <a:effectLst/>
              <a:latin typeface="+mn-lt"/>
              <a:ea typeface="+mn-ea"/>
              <a:cs typeface="+mn-cs"/>
            </a:rPr>
            <a:t>25.6</a:t>
          </a:r>
          <a:r>
            <a:rPr kumimoji="1" lang="ja-JP" altLang="ja-JP" sz="1100">
              <a:solidFill>
                <a:schemeClr val="dk1"/>
              </a:solidFill>
              <a:effectLst/>
              <a:latin typeface="+mn-lt"/>
              <a:ea typeface="+mn-ea"/>
              <a:cs typeface="+mn-cs"/>
            </a:rPr>
            <a:t>ポイント、沖縄県平均を</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ポイント下回っている状況にはあるが、供用開始後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年以上経過している建物もあり、今後、維持管理費に必要な支出が増加することが見込まれる。公共施設管理計画の個別施設計画に基づき、統廃合・長寿命化等を行い、財政負担の平準化を図る。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6BCBA02-2CEC-476B-B71D-95D8FA6E9D2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33C5AA8-8F74-4576-B40B-C0D999F80E9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41435D3C-F5C1-4F81-B9E3-015CA09D3E6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7862CB56-9DA6-4CBD-974C-8697B213FC3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762990A8-0D16-4228-B951-9BF47A72008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7E632049-80E7-4484-9247-589436B3F2F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E252F4F6-91F6-4627-BE57-43A8A1FA9D5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72031224-7043-4685-B14C-0B1F987D367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EA5D9A82-9A14-4AB1-BBD7-B1816288DCD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22F91B71-5667-43DE-B941-2F820C82194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1059A6B4-615B-4A34-991B-5F0895DA939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865AA69B-6362-4F52-A972-FDD61F02D7E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1E81BA5C-30B0-46E9-AC04-5E4709C151F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BEF64309-8CCD-42BC-9485-2684494A73F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593ADD1E-B436-4EEB-B7C0-ED92022EBF0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4EC350C8-9077-40AC-9024-ADBA68CF06B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FF6BFBC0-178E-43D4-89AA-F61FAC8F953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DB240392-BE26-4966-A148-8178698D4C5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101328</xdr:rowOff>
    </xdr:from>
    <xdr:to>
      <xdr:col>23</xdr:col>
      <xdr:colOff>85090</xdr:colOff>
      <xdr:row>34</xdr:row>
      <xdr:rowOff>85544</xdr:rowOff>
    </xdr:to>
    <xdr:cxnSp macro="">
      <xdr:nvCxnSpPr>
        <xdr:cNvPr id="67" name="直線コネクタ 66">
          <a:extLst>
            <a:ext uri="{FF2B5EF4-FFF2-40B4-BE49-F238E27FC236}">
              <a16:creationId xmlns:a16="http://schemas.microsoft.com/office/drawing/2014/main" id="{528CD1AA-20FC-4A4B-B2A3-61FDA0302F01}"/>
            </a:ext>
          </a:extLst>
        </xdr:cNvPr>
        <xdr:cNvCxnSpPr/>
      </xdr:nvCxnSpPr>
      <xdr:spPr>
        <a:xfrm flipV="1">
          <a:off x="4760595" y="5502003"/>
          <a:ext cx="1270" cy="1184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89371</xdr:rowOff>
    </xdr:from>
    <xdr:ext cx="405111" cy="259045"/>
    <xdr:sp macro="" textlink="">
      <xdr:nvSpPr>
        <xdr:cNvPr id="68" name="有形固定資産減価償却率最小値テキスト">
          <a:extLst>
            <a:ext uri="{FF2B5EF4-FFF2-40B4-BE49-F238E27FC236}">
              <a16:creationId xmlns:a16="http://schemas.microsoft.com/office/drawing/2014/main" id="{44FAF461-753E-47DB-88A2-3A75B9BEAA5D}"/>
            </a:ext>
          </a:extLst>
        </xdr:cNvPr>
        <xdr:cNvSpPr txBox="1"/>
      </xdr:nvSpPr>
      <xdr:spPr>
        <a:xfrm>
          <a:off x="4813300" y="6690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85544</xdr:rowOff>
    </xdr:from>
    <xdr:to>
      <xdr:col>23</xdr:col>
      <xdr:colOff>174625</xdr:colOff>
      <xdr:row>34</xdr:row>
      <xdr:rowOff>85544</xdr:rowOff>
    </xdr:to>
    <xdr:cxnSp macro="">
      <xdr:nvCxnSpPr>
        <xdr:cNvPr id="69" name="直線コネクタ 68">
          <a:extLst>
            <a:ext uri="{FF2B5EF4-FFF2-40B4-BE49-F238E27FC236}">
              <a16:creationId xmlns:a16="http://schemas.microsoft.com/office/drawing/2014/main" id="{1CB5A056-F138-4E9F-9AF7-6E0205BCF556}"/>
            </a:ext>
          </a:extLst>
        </xdr:cNvPr>
        <xdr:cNvCxnSpPr/>
      </xdr:nvCxnSpPr>
      <xdr:spPr>
        <a:xfrm>
          <a:off x="4673600" y="66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48005</xdr:rowOff>
    </xdr:from>
    <xdr:ext cx="405111" cy="259045"/>
    <xdr:sp macro="" textlink="">
      <xdr:nvSpPr>
        <xdr:cNvPr id="70" name="有形固定資産減価償却率最大値テキスト">
          <a:extLst>
            <a:ext uri="{FF2B5EF4-FFF2-40B4-BE49-F238E27FC236}">
              <a16:creationId xmlns:a16="http://schemas.microsoft.com/office/drawing/2014/main" id="{C67C3269-BDB4-4429-8DD0-307770CD5270}"/>
            </a:ext>
          </a:extLst>
        </xdr:cNvPr>
        <xdr:cNvSpPr txBox="1"/>
      </xdr:nvSpPr>
      <xdr:spPr>
        <a:xfrm>
          <a:off x="4813300" y="527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101328</xdr:rowOff>
    </xdr:from>
    <xdr:to>
      <xdr:col>23</xdr:col>
      <xdr:colOff>174625</xdr:colOff>
      <xdr:row>27</xdr:row>
      <xdr:rowOff>101328</xdr:rowOff>
    </xdr:to>
    <xdr:cxnSp macro="">
      <xdr:nvCxnSpPr>
        <xdr:cNvPr id="71" name="直線コネクタ 70">
          <a:extLst>
            <a:ext uri="{FF2B5EF4-FFF2-40B4-BE49-F238E27FC236}">
              <a16:creationId xmlns:a16="http://schemas.microsoft.com/office/drawing/2014/main" id="{DCC59A6A-917F-4F5B-95B0-B74531D54285}"/>
            </a:ext>
          </a:extLst>
        </xdr:cNvPr>
        <xdr:cNvCxnSpPr/>
      </xdr:nvCxnSpPr>
      <xdr:spPr>
        <a:xfrm>
          <a:off x="4673600" y="5502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2" name="有形固定資産減価償却率平均値テキスト">
          <a:extLst>
            <a:ext uri="{FF2B5EF4-FFF2-40B4-BE49-F238E27FC236}">
              <a16:creationId xmlns:a16="http://schemas.microsoft.com/office/drawing/2014/main" id="{75F8D688-EBE2-4535-8D9D-8BCAB69830E6}"/>
            </a:ext>
          </a:extLst>
        </xdr:cNvPr>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3" name="フローチャート: 判断 72">
          <a:extLst>
            <a:ext uri="{FF2B5EF4-FFF2-40B4-BE49-F238E27FC236}">
              <a16:creationId xmlns:a16="http://schemas.microsoft.com/office/drawing/2014/main" id="{80BD7989-0A3C-4931-8322-2C39AC2AB15F}"/>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a:extLst>
            <a:ext uri="{FF2B5EF4-FFF2-40B4-BE49-F238E27FC236}">
              <a16:creationId xmlns:a16="http://schemas.microsoft.com/office/drawing/2014/main" id="{42028C19-42FA-4AB1-AD4C-4F03EF9B7CCD}"/>
            </a:ext>
          </a:extLst>
        </xdr:cNvPr>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a:extLst>
            <a:ext uri="{FF2B5EF4-FFF2-40B4-BE49-F238E27FC236}">
              <a16:creationId xmlns:a16="http://schemas.microsoft.com/office/drawing/2014/main" id="{396EBBB3-2958-4514-89E3-2064B1C067C5}"/>
            </a:ext>
          </a:extLst>
        </xdr:cNvPr>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140698</xdr:rowOff>
    </xdr:from>
    <xdr:to>
      <xdr:col>11</xdr:col>
      <xdr:colOff>187325</xdr:colOff>
      <xdr:row>31</xdr:row>
      <xdr:rowOff>70848</xdr:rowOff>
    </xdr:to>
    <xdr:sp macro="" textlink="">
      <xdr:nvSpPr>
        <xdr:cNvPr id="76" name="フローチャート: 判断 75">
          <a:extLst>
            <a:ext uri="{FF2B5EF4-FFF2-40B4-BE49-F238E27FC236}">
              <a16:creationId xmlns:a16="http://schemas.microsoft.com/office/drawing/2014/main" id="{5812F2C4-9E92-4E94-8338-D2AFE03C2F6B}"/>
            </a:ext>
          </a:extLst>
        </xdr:cNvPr>
        <xdr:cNvSpPr/>
      </xdr:nvSpPr>
      <xdr:spPr>
        <a:xfrm>
          <a:off x="24765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55608</xdr:rowOff>
    </xdr:from>
    <xdr:to>
      <xdr:col>7</xdr:col>
      <xdr:colOff>187325</xdr:colOff>
      <xdr:row>31</xdr:row>
      <xdr:rowOff>157208</xdr:rowOff>
    </xdr:to>
    <xdr:sp macro="" textlink="">
      <xdr:nvSpPr>
        <xdr:cNvPr id="77" name="フローチャート: 判断 76">
          <a:extLst>
            <a:ext uri="{FF2B5EF4-FFF2-40B4-BE49-F238E27FC236}">
              <a16:creationId xmlns:a16="http://schemas.microsoft.com/office/drawing/2014/main" id="{2866C770-8258-4586-8E9F-764509591CED}"/>
            </a:ext>
          </a:extLst>
        </xdr:cNvPr>
        <xdr:cNvSpPr/>
      </xdr:nvSpPr>
      <xdr:spPr>
        <a:xfrm>
          <a:off x="1714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A7FBD67-40F3-439A-A044-12E4F1CEB26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903F7E8-6FBF-4DAC-9DD6-38AA0B6EB14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DF8D262-7E39-40B9-A35E-04E087D018C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7F0387BF-B8AD-446D-B1AD-EEDAF3F5030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FB50C41-016C-4A0C-94E6-70287D232B2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50528</xdr:rowOff>
    </xdr:from>
    <xdr:to>
      <xdr:col>23</xdr:col>
      <xdr:colOff>136525</xdr:colOff>
      <xdr:row>27</xdr:row>
      <xdr:rowOff>152128</xdr:rowOff>
    </xdr:to>
    <xdr:sp macro="" textlink="">
      <xdr:nvSpPr>
        <xdr:cNvPr id="83" name="楕円 82">
          <a:extLst>
            <a:ext uri="{FF2B5EF4-FFF2-40B4-BE49-F238E27FC236}">
              <a16:creationId xmlns:a16="http://schemas.microsoft.com/office/drawing/2014/main" id="{57B387AE-F580-4B13-BD83-36DC2171A582}"/>
            </a:ext>
          </a:extLst>
        </xdr:cNvPr>
        <xdr:cNvSpPr/>
      </xdr:nvSpPr>
      <xdr:spPr>
        <a:xfrm>
          <a:off x="4711700" y="54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3555</xdr:rowOff>
    </xdr:from>
    <xdr:ext cx="405111" cy="259045"/>
    <xdr:sp macro="" textlink="">
      <xdr:nvSpPr>
        <xdr:cNvPr id="84" name="有形固定資産減価償却率該当値テキスト">
          <a:extLst>
            <a:ext uri="{FF2B5EF4-FFF2-40B4-BE49-F238E27FC236}">
              <a16:creationId xmlns:a16="http://schemas.microsoft.com/office/drawing/2014/main" id="{8CBCAC48-F0C8-4461-9E30-B8ECF3569D09}"/>
            </a:ext>
          </a:extLst>
        </xdr:cNvPr>
        <xdr:cNvSpPr txBox="1"/>
      </xdr:nvSpPr>
      <xdr:spPr>
        <a:xfrm>
          <a:off x="4813300" y="540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160292</xdr:rowOff>
    </xdr:from>
    <xdr:to>
      <xdr:col>19</xdr:col>
      <xdr:colOff>187325</xdr:colOff>
      <xdr:row>27</xdr:row>
      <xdr:rowOff>90442</xdr:rowOff>
    </xdr:to>
    <xdr:sp macro="" textlink="">
      <xdr:nvSpPr>
        <xdr:cNvPr id="85" name="楕円 84">
          <a:extLst>
            <a:ext uri="{FF2B5EF4-FFF2-40B4-BE49-F238E27FC236}">
              <a16:creationId xmlns:a16="http://schemas.microsoft.com/office/drawing/2014/main" id="{7BA9326B-B9F1-488D-937C-3DD5D24D8EEF}"/>
            </a:ext>
          </a:extLst>
        </xdr:cNvPr>
        <xdr:cNvSpPr/>
      </xdr:nvSpPr>
      <xdr:spPr>
        <a:xfrm>
          <a:off x="4000500" y="53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39642</xdr:rowOff>
    </xdr:from>
    <xdr:to>
      <xdr:col>23</xdr:col>
      <xdr:colOff>85725</xdr:colOff>
      <xdr:row>27</xdr:row>
      <xdr:rowOff>101328</xdr:rowOff>
    </xdr:to>
    <xdr:cxnSp macro="">
      <xdr:nvCxnSpPr>
        <xdr:cNvPr id="86" name="直線コネクタ 85">
          <a:extLst>
            <a:ext uri="{FF2B5EF4-FFF2-40B4-BE49-F238E27FC236}">
              <a16:creationId xmlns:a16="http://schemas.microsoft.com/office/drawing/2014/main" id="{C1C09E1B-8AF5-4296-94AD-A65945513571}"/>
            </a:ext>
          </a:extLst>
        </xdr:cNvPr>
        <xdr:cNvCxnSpPr/>
      </xdr:nvCxnSpPr>
      <xdr:spPr>
        <a:xfrm>
          <a:off x="4051300" y="5440317"/>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101691</xdr:rowOff>
    </xdr:from>
    <xdr:to>
      <xdr:col>15</xdr:col>
      <xdr:colOff>187325</xdr:colOff>
      <xdr:row>27</xdr:row>
      <xdr:rowOff>31841</xdr:rowOff>
    </xdr:to>
    <xdr:sp macro="" textlink="">
      <xdr:nvSpPr>
        <xdr:cNvPr id="87" name="楕円 86">
          <a:extLst>
            <a:ext uri="{FF2B5EF4-FFF2-40B4-BE49-F238E27FC236}">
              <a16:creationId xmlns:a16="http://schemas.microsoft.com/office/drawing/2014/main" id="{DEB449D9-42FD-4440-9F06-B3F7DF783908}"/>
            </a:ext>
          </a:extLst>
        </xdr:cNvPr>
        <xdr:cNvSpPr/>
      </xdr:nvSpPr>
      <xdr:spPr>
        <a:xfrm>
          <a:off x="3238500" y="53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152491</xdr:rowOff>
    </xdr:from>
    <xdr:to>
      <xdr:col>19</xdr:col>
      <xdr:colOff>136525</xdr:colOff>
      <xdr:row>27</xdr:row>
      <xdr:rowOff>39642</xdr:rowOff>
    </xdr:to>
    <xdr:cxnSp macro="">
      <xdr:nvCxnSpPr>
        <xdr:cNvPr id="88" name="直線コネクタ 87">
          <a:extLst>
            <a:ext uri="{FF2B5EF4-FFF2-40B4-BE49-F238E27FC236}">
              <a16:creationId xmlns:a16="http://schemas.microsoft.com/office/drawing/2014/main" id="{85DC92A3-8D1E-4E8D-AC2C-789CD395562A}"/>
            </a:ext>
          </a:extLst>
        </xdr:cNvPr>
        <xdr:cNvCxnSpPr/>
      </xdr:nvCxnSpPr>
      <xdr:spPr>
        <a:xfrm>
          <a:off x="3289300" y="5381716"/>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33836</xdr:rowOff>
    </xdr:from>
    <xdr:to>
      <xdr:col>11</xdr:col>
      <xdr:colOff>187325</xdr:colOff>
      <xdr:row>26</xdr:row>
      <xdr:rowOff>135436</xdr:rowOff>
    </xdr:to>
    <xdr:sp macro="" textlink="">
      <xdr:nvSpPr>
        <xdr:cNvPr id="89" name="楕円 88">
          <a:extLst>
            <a:ext uri="{FF2B5EF4-FFF2-40B4-BE49-F238E27FC236}">
              <a16:creationId xmlns:a16="http://schemas.microsoft.com/office/drawing/2014/main" id="{8FB24CE6-CE92-4759-9F06-11BAB4AFDE07}"/>
            </a:ext>
          </a:extLst>
        </xdr:cNvPr>
        <xdr:cNvSpPr/>
      </xdr:nvSpPr>
      <xdr:spPr>
        <a:xfrm>
          <a:off x="2476500" y="52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84636</xdr:rowOff>
    </xdr:from>
    <xdr:to>
      <xdr:col>15</xdr:col>
      <xdr:colOff>136525</xdr:colOff>
      <xdr:row>26</xdr:row>
      <xdr:rowOff>152491</xdr:rowOff>
    </xdr:to>
    <xdr:cxnSp macro="">
      <xdr:nvCxnSpPr>
        <xdr:cNvPr id="90" name="直線コネクタ 89">
          <a:extLst>
            <a:ext uri="{FF2B5EF4-FFF2-40B4-BE49-F238E27FC236}">
              <a16:creationId xmlns:a16="http://schemas.microsoft.com/office/drawing/2014/main" id="{8BE2728C-CC84-4C72-B31E-FA7EC5BAD7C6}"/>
            </a:ext>
          </a:extLst>
        </xdr:cNvPr>
        <xdr:cNvCxnSpPr/>
      </xdr:nvCxnSpPr>
      <xdr:spPr>
        <a:xfrm>
          <a:off x="2527300" y="5313861"/>
          <a:ext cx="762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1" name="n_1aveValue有形固定資産減価償却率">
          <a:extLst>
            <a:ext uri="{FF2B5EF4-FFF2-40B4-BE49-F238E27FC236}">
              <a16:creationId xmlns:a16="http://schemas.microsoft.com/office/drawing/2014/main" id="{A98F5FDC-D48E-4FBA-AB3F-0B4DA98EE934}"/>
            </a:ext>
          </a:extLst>
        </xdr:cNvPr>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92" name="n_2aveValue有形固定資産減価償却率">
          <a:extLst>
            <a:ext uri="{FF2B5EF4-FFF2-40B4-BE49-F238E27FC236}">
              <a16:creationId xmlns:a16="http://schemas.microsoft.com/office/drawing/2014/main" id="{EECDFD58-28EF-45DB-A63F-84AA50226E7E}"/>
            </a:ext>
          </a:extLst>
        </xdr:cNvPr>
        <xdr:cNvSpPr txBox="1"/>
      </xdr:nvSpPr>
      <xdr:spPr>
        <a:xfrm>
          <a:off x="3086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61975</xdr:rowOff>
    </xdr:from>
    <xdr:ext cx="405111" cy="259045"/>
    <xdr:sp macro="" textlink="">
      <xdr:nvSpPr>
        <xdr:cNvPr id="93" name="n_3aveValue有形固定資産減価償却率">
          <a:extLst>
            <a:ext uri="{FF2B5EF4-FFF2-40B4-BE49-F238E27FC236}">
              <a16:creationId xmlns:a16="http://schemas.microsoft.com/office/drawing/2014/main" id="{0849F3FF-0023-4838-B52D-52B5C12E2375}"/>
            </a:ext>
          </a:extLst>
        </xdr:cNvPr>
        <xdr:cNvSpPr txBox="1"/>
      </xdr:nvSpPr>
      <xdr:spPr>
        <a:xfrm>
          <a:off x="2324744" y="6148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2285</xdr:rowOff>
    </xdr:from>
    <xdr:ext cx="405111" cy="259045"/>
    <xdr:sp macro="" textlink="">
      <xdr:nvSpPr>
        <xdr:cNvPr id="94" name="n_4aveValue有形固定資産減価償却率">
          <a:extLst>
            <a:ext uri="{FF2B5EF4-FFF2-40B4-BE49-F238E27FC236}">
              <a16:creationId xmlns:a16="http://schemas.microsoft.com/office/drawing/2014/main" id="{688A1E5D-B497-47FC-A8A1-9DB927F06B58}"/>
            </a:ext>
          </a:extLst>
        </xdr:cNvPr>
        <xdr:cNvSpPr txBox="1"/>
      </xdr:nvSpPr>
      <xdr:spPr>
        <a:xfrm>
          <a:off x="1562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106969</xdr:rowOff>
    </xdr:from>
    <xdr:ext cx="405111" cy="259045"/>
    <xdr:sp macro="" textlink="">
      <xdr:nvSpPr>
        <xdr:cNvPr id="95" name="n_1mainValue有形固定資産減価償却率">
          <a:extLst>
            <a:ext uri="{FF2B5EF4-FFF2-40B4-BE49-F238E27FC236}">
              <a16:creationId xmlns:a16="http://schemas.microsoft.com/office/drawing/2014/main" id="{D2FC01A0-0D04-4C02-BD87-6E2F68B3E97A}"/>
            </a:ext>
          </a:extLst>
        </xdr:cNvPr>
        <xdr:cNvSpPr txBox="1"/>
      </xdr:nvSpPr>
      <xdr:spPr>
        <a:xfrm>
          <a:off x="3836044" y="5164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48368</xdr:rowOff>
    </xdr:from>
    <xdr:ext cx="405111" cy="259045"/>
    <xdr:sp macro="" textlink="">
      <xdr:nvSpPr>
        <xdr:cNvPr id="96" name="n_2mainValue有形固定資産減価償却率">
          <a:extLst>
            <a:ext uri="{FF2B5EF4-FFF2-40B4-BE49-F238E27FC236}">
              <a16:creationId xmlns:a16="http://schemas.microsoft.com/office/drawing/2014/main" id="{76A050A4-6BBB-46F6-9890-A50A04E333D5}"/>
            </a:ext>
          </a:extLst>
        </xdr:cNvPr>
        <xdr:cNvSpPr txBox="1"/>
      </xdr:nvSpPr>
      <xdr:spPr>
        <a:xfrm>
          <a:off x="3086744" y="51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151963</xdr:rowOff>
    </xdr:from>
    <xdr:ext cx="405111" cy="259045"/>
    <xdr:sp macro="" textlink="">
      <xdr:nvSpPr>
        <xdr:cNvPr id="97" name="n_3mainValue有形固定資産減価償却率">
          <a:extLst>
            <a:ext uri="{FF2B5EF4-FFF2-40B4-BE49-F238E27FC236}">
              <a16:creationId xmlns:a16="http://schemas.microsoft.com/office/drawing/2014/main" id="{6AB38034-34BC-46B2-9D82-3758A227CF24}"/>
            </a:ext>
          </a:extLst>
        </xdr:cNvPr>
        <xdr:cNvSpPr txBox="1"/>
      </xdr:nvSpPr>
      <xdr:spPr>
        <a:xfrm>
          <a:off x="2324744" y="5038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41A68556-7B7F-4D9C-99D0-F0249A97FAA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DE70C6ED-F489-4903-B387-E9EB8FADC2E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922DA982-9174-4FAE-B3AB-3927948C6D7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2B77A7B0-AE6A-43A9-9314-A5F689BF41C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9A89AA35-C5CF-434F-92A8-6DBFA314645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772E05A8-F014-4360-A77B-ECDCE4D7265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4F2EDF32-D0D7-45E2-85B2-CF5C551E15A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8FA6F506-341F-4100-BBBE-B25CDCAF7E9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A1DD9032-6DC2-453C-9B48-036C21DB8FD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DE6CD96D-56D5-4575-8080-58D9107E065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734BE835-4FD6-47EE-8BBD-6D1CC86888A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A45180CF-1617-4B6C-A43E-EAAA53D2281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6D2D7E4A-CA4B-4FF4-9029-E236EDD51D6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財政調整基金</a:t>
          </a:r>
          <a:r>
            <a:rPr kumimoji="1" lang="en-US" altLang="ja-JP" sz="1000">
              <a:solidFill>
                <a:schemeClr val="dk1"/>
              </a:solidFill>
              <a:effectLst/>
              <a:latin typeface="+mn-lt"/>
              <a:ea typeface="+mn-ea"/>
              <a:cs typeface="+mn-cs"/>
            </a:rPr>
            <a:t>1,366,000</a:t>
          </a:r>
          <a:r>
            <a:rPr kumimoji="1" lang="ja-JP" altLang="ja-JP" sz="1000">
              <a:solidFill>
                <a:schemeClr val="dk1"/>
              </a:solidFill>
              <a:effectLst/>
              <a:latin typeface="+mn-lt"/>
              <a:ea typeface="+mn-ea"/>
              <a:cs typeface="+mn-cs"/>
            </a:rPr>
            <a:t>千円の減</a:t>
          </a:r>
          <a:r>
            <a:rPr kumimoji="1" lang="ja-JP" altLang="en-US" sz="1000">
              <a:solidFill>
                <a:schemeClr val="dk1"/>
              </a:solidFill>
              <a:effectLst/>
              <a:latin typeface="+mn-lt"/>
              <a:ea typeface="+mn-ea"/>
              <a:cs typeface="+mn-cs"/>
            </a:rPr>
            <a:t>等により</a:t>
          </a:r>
          <a:r>
            <a:rPr kumimoji="1" lang="ja-JP" altLang="ja-JP" sz="1000">
              <a:solidFill>
                <a:schemeClr val="dk1"/>
              </a:solidFill>
              <a:effectLst/>
              <a:latin typeface="+mn-lt"/>
              <a:ea typeface="+mn-ea"/>
              <a:cs typeface="+mn-cs"/>
            </a:rPr>
            <a:t>充当可能財源が減少し</a:t>
          </a:r>
          <a:r>
            <a:rPr kumimoji="1" lang="ja-JP" altLang="en-US" sz="1000">
              <a:solidFill>
                <a:schemeClr val="dk1"/>
              </a:solidFill>
              <a:effectLst/>
              <a:latin typeface="+mn-lt"/>
              <a:ea typeface="+mn-ea"/>
              <a:cs typeface="+mn-cs"/>
            </a:rPr>
            <a:t>たため分子が増となり、普通交付税が</a:t>
          </a:r>
          <a:r>
            <a:rPr kumimoji="1" lang="en-US" altLang="ja-JP" sz="1000">
              <a:solidFill>
                <a:schemeClr val="dk1"/>
              </a:solidFill>
              <a:effectLst/>
              <a:latin typeface="+mn-lt"/>
              <a:ea typeface="+mn-ea"/>
              <a:cs typeface="+mn-cs"/>
            </a:rPr>
            <a:t>1,477,284</a:t>
          </a:r>
          <a:r>
            <a:rPr kumimoji="1" lang="ja-JP" altLang="en-US" sz="1000">
              <a:solidFill>
                <a:schemeClr val="dk1"/>
              </a:solidFill>
              <a:effectLst/>
              <a:latin typeface="+mn-lt"/>
              <a:ea typeface="+mn-ea"/>
              <a:cs typeface="+mn-cs"/>
            </a:rPr>
            <a:t>千円の減少したことにより、</a:t>
          </a:r>
          <a:r>
            <a:rPr lang="ja-JP" altLang="ja-JP" sz="1000" b="0" i="0" baseline="0">
              <a:solidFill>
                <a:schemeClr val="dk1"/>
              </a:solidFill>
              <a:effectLst/>
              <a:latin typeface="+mn-lt"/>
              <a:ea typeface="+mn-ea"/>
              <a:cs typeface="+mn-cs"/>
            </a:rPr>
            <a:t>経常一般財源等（歳入）等</a:t>
          </a:r>
          <a:r>
            <a:rPr lang="ja-JP" altLang="en-US" sz="1000" b="0" i="0" baseline="0">
              <a:solidFill>
                <a:schemeClr val="dk1"/>
              </a:solidFill>
              <a:effectLst/>
              <a:latin typeface="+mn-lt"/>
              <a:ea typeface="+mn-ea"/>
              <a:cs typeface="+mn-cs"/>
            </a:rPr>
            <a:t>が減少したため分母が減となったため、</a:t>
          </a:r>
          <a:r>
            <a:rPr kumimoji="1" lang="ja-JP" altLang="ja-JP" sz="1000">
              <a:solidFill>
                <a:schemeClr val="dk1"/>
              </a:solidFill>
              <a:effectLst/>
              <a:latin typeface="+mn-lt"/>
              <a:ea typeface="+mn-ea"/>
              <a:cs typeface="+mn-cs"/>
            </a:rPr>
            <a:t>昨年度より比率が増加している。</a:t>
          </a:r>
          <a:endParaRPr lang="ja-JP" altLang="ja-JP" sz="1000">
            <a:effectLst/>
          </a:endParaRPr>
        </a:p>
        <a:p>
          <a:r>
            <a:rPr kumimoji="1" lang="ja-JP" altLang="ja-JP" sz="1000">
              <a:solidFill>
                <a:schemeClr val="dk1"/>
              </a:solidFill>
              <a:effectLst/>
              <a:latin typeface="+mn-lt"/>
              <a:ea typeface="+mn-ea"/>
              <a:cs typeface="+mn-cs"/>
            </a:rPr>
            <a:t>今後、大型公共事業に伴う市債発行額の増が見込まれるため、事業実施に際しては、民間資金の活用等、起債に大きく頼ることのない財政運営に努める。</a:t>
          </a:r>
          <a:endParaRPr lang="ja-JP" altLang="ja-JP" sz="1000">
            <a:solidFill>
              <a:srgbClr val="FF0000"/>
            </a:solidFill>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23211503-25C2-44B9-8B9A-22D5018004E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D482DB6E-2C17-4FEB-8EC5-58809A2C045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CAEEB24F-4E7F-49E5-BF8F-14BA95DF528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14B8D09A-E015-4EB7-90C1-05FAD6E6A79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6544D3B7-EBE7-4AC4-A013-6C81595AC16D}"/>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C8F3ED6C-B176-44CD-938A-23E6B7A2CAF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7" name="テキスト ボックス 116">
          <a:extLst>
            <a:ext uri="{FF2B5EF4-FFF2-40B4-BE49-F238E27FC236}">
              <a16:creationId xmlns:a16="http://schemas.microsoft.com/office/drawing/2014/main" id="{72BE0090-15D3-4F7F-8D47-3FD80A8E766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247EE51-EFCE-43F4-AFA3-46F8B2A1E9C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B4701CAF-36CA-4DFD-81A9-82A61737086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9F1BE1B6-4465-48DC-A2C0-ED826537231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C9496EF9-35D8-410F-A3C1-41298627D6A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B397D479-0FD1-4830-867A-88A81BDB5CE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3" name="テキスト ボックス 122">
          <a:extLst>
            <a:ext uri="{FF2B5EF4-FFF2-40B4-BE49-F238E27FC236}">
              <a16:creationId xmlns:a16="http://schemas.microsoft.com/office/drawing/2014/main" id="{7C29309D-3E17-4C0B-A87F-96310FB6A99B}"/>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F6C25DB1-DE05-4CEC-BC1C-2C05E810397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5" name="テキスト ボックス 124">
          <a:extLst>
            <a:ext uri="{FF2B5EF4-FFF2-40B4-BE49-F238E27FC236}">
              <a16:creationId xmlns:a16="http://schemas.microsoft.com/office/drawing/2014/main" id="{166C7726-B34B-46ED-9957-715D58586922}"/>
            </a:ext>
          </a:extLst>
        </xdr:cNvPr>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A8EDE94D-0550-4670-972D-21C6D61FEB7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70115</xdr:rowOff>
    </xdr:from>
    <xdr:to>
      <xdr:col>76</xdr:col>
      <xdr:colOff>21589</xdr:colOff>
      <xdr:row>34</xdr:row>
      <xdr:rowOff>104923</xdr:rowOff>
    </xdr:to>
    <xdr:cxnSp macro="">
      <xdr:nvCxnSpPr>
        <xdr:cNvPr id="127" name="直線コネクタ 126">
          <a:extLst>
            <a:ext uri="{FF2B5EF4-FFF2-40B4-BE49-F238E27FC236}">
              <a16:creationId xmlns:a16="http://schemas.microsoft.com/office/drawing/2014/main" id="{9C020CEB-43A2-4D89-8E0F-F3D60CE11569}"/>
            </a:ext>
          </a:extLst>
        </xdr:cNvPr>
        <xdr:cNvCxnSpPr/>
      </xdr:nvCxnSpPr>
      <xdr:spPr>
        <a:xfrm flipV="1">
          <a:off x="14793595" y="5299340"/>
          <a:ext cx="1269" cy="140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108750</xdr:rowOff>
    </xdr:from>
    <xdr:ext cx="560923" cy="259045"/>
    <xdr:sp macro="" textlink="">
      <xdr:nvSpPr>
        <xdr:cNvPr id="128" name="債務償還比率最小値テキスト">
          <a:extLst>
            <a:ext uri="{FF2B5EF4-FFF2-40B4-BE49-F238E27FC236}">
              <a16:creationId xmlns:a16="http://schemas.microsoft.com/office/drawing/2014/main" id="{C9DF0909-E34F-47E8-BB58-8286E6961566}"/>
            </a:ext>
          </a:extLst>
        </xdr:cNvPr>
        <xdr:cNvSpPr txBox="1"/>
      </xdr:nvSpPr>
      <xdr:spPr>
        <a:xfrm>
          <a:off x="14846300" y="67095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104923</xdr:rowOff>
    </xdr:from>
    <xdr:to>
      <xdr:col>76</xdr:col>
      <xdr:colOff>111125</xdr:colOff>
      <xdr:row>34</xdr:row>
      <xdr:rowOff>104923</xdr:rowOff>
    </xdr:to>
    <xdr:cxnSp macro="">
      <xdr:nvCxnSpPr>
        <xdr:cNvPr id="129" name="直線コネクタ 128">
          <a:extLst>
            <a:ext uri="{FF2B5EF4-FFF2-40B4-BE49-F238E27FC236}">
              <a16:creationId xmlns:a16="http://schemas.microsoft.com/office/drawing/2014/main" id="{6CBC3889-EACE-4EA9-B9C1-218D640059B9}"/>
            </a:ext>
          </a:extLst>
        </xdr:cNvPr>
        <xdr:cNvCxnSpPr/>
      </xdr:nvCxnSpPr>
      <xdr:spPr>
        <a:xfrm>
          <a:off x="14706600" y="67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16792</xdr:rowOff>
    </xdr:from>
    <xdr:ext cx="469744" cy="259045"/>
    <xdr:sp macro="" textlink="">
      <xdr:nvSpPr>
        <xdr:cNvPr id="130" name="債務償還比率最大値テキスト">
          <a:extLst>
            <a:ext uri="{FF2B5EF4-FFF2-40B4-BE49-F238E27FC236}">
              <a16:creationId xmlns:a16="http://schemas.microsoft.com/office/drawing/2014/main" id="{E33A2679-6F27-4AD2-8318-10245BAF826C}"/>
            </a:ext>
          </a:extLst>
        </xdr:cNvPr>
        <xdr:cNvSpPr txBox="1"/>
      </xdr:nvSpPr>
      <xdr:spPr>
        <a:xfrm>
          <a:off x="14846300" y="50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70115</xdr:rowOff>
    </xdr:from>
    <xdr:to>
      <xdr:col>76</xdr:col>
      <xdr:colOff>111125</xdr:colOff>
      <xdr:row>26</xdr:row>
      <xdr:rowOff>70115</xdr:rowOff>
    </xdr:to>
    <xdr:cxnSp macro="">
      <xdr:nvCxnSpPr>
        <xdr:cNvPr id="131" name="直線コネクタ 130">
          <a:extLst>
            <a:ext uri="{FF2B5EF4-FFF2-40B4-BE49-F238E27FC236}">
              <a16:creationId xmlns:a16="http://schemas.microsoft.com/office/drawing/2014/main" id="{A946571E-37D7-46B1-A465-7098F2DB3225}"/>
            </a:ext>
          </a:extLst>
        </xdr:cNvPr>
        <xdr:cNvCxnSpPr/>
      </xdr:nvCxnSpPr>
      <xdr:spPr>
        <a:xfrm>
          <a:off x="14706600" y="529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155931</xdr:rowOff>
    </xdr:from>
    <xdr:ext cx="469744" cy="259045"/>
    <xdr:sp macro="" textlink="">
      <xdr:nvSpPr>
        <xdr:cNvPr id="132" name="債務償還比率平均値テキスト">
          <a:extLst>
            <a:ext uri="{FF2B5EF4-FFF2-40B4-BE49-F238E27FC236}">
              <a16:creationId xmlns:a16="http://schemas.microsoft.com/office/drawing/2014/main" id="{6CF10B46-B790-4FFB-BBE1-6DB173754F70}"/>
            </a:ext>
          </a:extLst>
        </xdr:cNvPr>
        <xdr:cNvSpPr txBox="1"/>
      </xdr:nvSpPr>
      <xdr:spPr>
        <a:xfrm>
          <a:off x="14846300" y="5728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133054</xdr:rowOff>
    </xdr:from>
    <xdr:to>
      <xdr:col>76</xdr:col>
      <xdr:colOff>73025</xdr:colOff>
      <xdr:row>30</xdr:row>
      <xdr:rowOff>63204</xdr:rowOff>
    </xdr:to>
    <xdr:sp macro="" textlink="">
      <xdr:nvSpPr>
        <xdr:cNvPr id="133" name="フローチャート: 判断 132">
          <a:extLst>
            <a:ext uri="{FF2B5EF4-FFF2-40B4-BE49-F238E27FC236}">
              <a16:creationId xmlns:a16="http://schemas.microsoft.com/office/drawing/2014/main" id="{499C08EF-D5C6-4997-8A9E-2B8775B37267}"/>
            </a:ext>
          </a:extLst>
        </xdr:cNvPr>
        <xdr:cNvSpPr/>
      </xdr:nvSpPr>
      <xdr:spPr>
        <a:xfrm>
          <a:off x="14744700" y="587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43815</xdr:rowOff>
    </xdr:from>
    <xdr:to>
      <xdr:col>72</xdr:col>
      <xdr:colOff>123825</xdr:colOff>
      <xdr:row>29</xdr:row>
      <xdr:rowOff>145415</xdr:rowOff>
    </xdr:to>
    <xdr:sp macro="" textlink="">
      <xdr:nvSpPr>
        <xdr:cNvPr id="134" name="フローチャート: 判断 133">
          <a:extLst>
            <a:ext uri="{FF2B5EF4-FFF2-40B4-BE49-F238E27FC236}">
              <a16:creationId xmlns:a16="http://schemas.microsoft.com/office/drawing/2014/main" id="{E98347DC-FFA4-4EB7-8417-C2B315C70E5E}"/>
            </a:ext>
          </a:extLst>
        </xdr:cNvPr>
        <xdr:cNvSpPr/>
      </xdr:nvSpPr>
      <xdr:spPr>
        <a:xfrm>
          <a:off x="14033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27083</xdr:rowOff>
    </xdr:from>
    <xdr:to>
      <xdr:col>68</xdr:col>
      <xdr:colOff>123825</xdr:colOff>
      <xdr:row>29</xdr:row>
      <xdr:rowOff>128683</xdr:rowOff>
    </xdr:to>
    <xdr:sp macro="" textlink="">
      <xdr:nvSpPr>
        <xdr:cNvPr id="135" name="フローチャート: 判断 134">
          <a:extLst>
            <a:ext uri="{FF2B5EF4-FFF2-40B4-BE49-F238E27FC236}">
              <a16:creationId xmlns:a16="http://schemas.microsoft.com/office/drawing/2014/main" id="{9BBEC7DE-C7BB-4409-A5B9-332049CB3614}"/>
            </a:ext>
          </a:extLst>
        </xdr:cNvPr>
        <xdr:cNvSpPr/>
      </xdr:nvSpPr>
      <xdr:spPr>
        <a:xfrm>
          <a:off x="13271500" y="577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25643</xdr:rowOff>
    </xdr:from>
    <xdr:to>
      <xdr:col>64</xdr:col>
      <xdr:colOff>123825</xdr:colOff>
      <xdr:row>29</xdr:row>
      <xdr:rowOff>127243</xdr:rowOff>
    </xdr:to>
    <xdr:sp macro="" textlink="">
      <xdr:nvSpPr>
        <xdr:cNvPr id="136" name="フローチャート: 判断 135">
          <a:extLst>
            <a:ext uri="{FF2B5EF4-FFF2-40B4-BE49-F238E27FC236}">
              <a16:creationId xmlns:a16="http://schemas.microsoft.com/office/drawing/2014/main" id="{8F50263C-5D5F-413E-B5EC-D8E5441B86DE}"/>
            </a:ext>
          </a:extLst>
        </xdr:cNvPr>
        <xdr:cNvSpPr/>
      </xdr:nvSpPr>
      <xdr:spPr>
        <a:xfrm>
          <a:off x="12509500" y="576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166857</xdr:rowOff>
    </xdr:from>
    <xdr:to>
      <xdr:col>60</xdr:col>
      <xdr:colOff>123825</xdr:colOff>
      <xdr:row>28</xdr:row>
      <xdr:rowOff>97007</xdr:rowOff>
    </xdr:to>
    <xdr:sp macro="" textlink="">
      <xdr:nvSpPr>
        <xdr:cNvPr id="137" name="フローチャート: 判断 136">
          <a:extLst>
            <a:ext uri="{FF2B5EF4-FFF2-40B4-BE49-F238E27FC236}">
              <a16:creationId xmlns:a16="http://schemas.microsoft.com/office/drawing/2014/main" id="{6A72BC87-0616-4A51-8983-5360CE3B3606}"/>
            </a:ext>
          </a:extLst>
        </xdr:cNvPr>
        <xdr:cNvSpPr/>
      </xdr:nvSpPr>
      <xdr:spPr>
        <a:xfrm>
          <a:off x="11747500" y="556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10D8F78-8CF2-4080-9130-56466A7CB8A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E79060E-AC73-47AB-AE89-BED679F2330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0F1DE7A-B7D2-46A0-9D1E-671EB65CCEA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136C397-4128-487F-809E-6DEFCF7B67C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9F6C769-98D9-4DA5-959B-CB1A212C811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5165</xdr:rowOff>
    </xdr:from>
    <xdr:to>
      <xdr:col>76</xdr:col>
      <xdr:colOff>73025</xdr:colOff>
      <xdr:row>32</xdr:row>
      <xdr:rowOff>106765</xdr:rowOff>
    </xdr:to>
    <xdr:sp macro="" textlink="">
      <xdr:nvSpPr>
        <xdr:cNvPr id="143" name="楕円 142">
          <a:extLst>
            <a:ext uri="{FF2B5EF4-FFF2-40B4-BE49-F238E27FC236}">
              <a16:creationId xmlns:a16="http://schemas.microsoft.com/office/drawing/2014/main" id="{94DF2DBF-870E-4992-8B28-829C01054D8A}"/>
            </a:ext>
          </a:extLst>
        </xdr:cNvPr>
        <xdr:cNvSpPr/>
      </xdr:nvSpPr>
      <xdr:spPr>
        <a:xfrm>
          <a:off x="14744700" y="62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155042</xdr:rowOff>
    </xdr:from>
    <xdr:ext cx="469744" cy="259045"/>
    <xdr:sp macro="" textlink="">
      <xdr:nvSpPr>
        <xdr:cNvPr id="144" name="債務償還比率該当値テキスト">
          <a:extLst>
            <a:ext uri="{FF2B5EF4-FFF2-40B4-BE49-F238E27FC236}">
              <a16:creationId xmlns:a16="http://schemas.microsoft.com/office/drawing/2014/main" id="{1C2D530B-CC93-4AF5-94EC-D3B8CE425CDF}"/>
            </a:ext>
          </a:extLst>
        </xdr:cNvPr>
        <xdr:cNvSpPr txBox="1"/>
      </xdr:nvSpPr>
      <xdr:spPr>
        <a:xfrm>
          <a:off x="14846300" y="624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23103</xdr:rowOff>
    </xdr:from>
    <xdr:to>
      <xdr:col>72</xdr:col>
      <xdr:colOff>123825</xdr:colOff>
      <xdr:row>27</xdr:row>
      <xdr:rowOff>124703</xdr:rowOff>
    </xdr:to>
    <xdr:sp macro="" textlink="">
      <xdr:nvSpPr>
        <xdr:cNvPr id="145" name="楕円 144">
          <a:extLst>
            <a:ext uri="{FF2B5EF4-FFF2-40B4-BE49-F238E27FC236}">
              <a16:creationId xmlns:a16="http://schemas.microsoft.com/office/drawing/2014/main" id="{70C2D190-0EB7-4969-8FC9-55B1C9FDECF1}"/>
            </a:ext>
          </a:extLst>
        </xdr:cNvPr>
        <xdr:cNvSpPr/>
      </xdr:nvSpPr>
      <xdr:spPr>
        <a:xfrm>
          <a:off x="14033500" y="542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73903</xdr:rowOff>
    </xdr:from>
    <xdr:to>
      <xdr:col>76</xdr:col>
      <xdr:colOff>22225</xdr:colOff>
      <xdr:row>32</xdr:row>
      <xdr:rowOff>55965</xdr:rowOff>
    </xdr:to>
    <xdr:cxnSp macro="">
      <xdr:nvCxnSpPr>
        <xdr:cNvPr id="146" name="直線コネクタ 145">
          <a:extLst>
            <a:ext uri="{FF2B5EF4-FFF2-40B4-BE49-F238E27FC236}">
              <a16:creationId xmlns:a16="http://schemas.microsoft.com/office/drawing/2014/main" id="{D904F780-30C4-41D5-80F4-7DA50F1F6C30}"/>
            </a:ext>
          </a:extLst>
        </xdr:cNvPr>
        <xdr:cNvCxnSpPr/>
      </xdr:nvCxnSpPr>
      <xdr:spPr>
        <a:xfrm>
          <a:off x="14084300" y="5474578"/>
          <a:ext cx="711200" cy="83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68813</xdr:rowOff>
    </xdr:from>
    <xdr:to>
      <xdr:col>68</xdr:col>
      <xdr:colOff>123825</xdr:colOff>
      <xdr:row>28</xdr:row>
      <xdr:rowOff>170413</xdr:rowOff>
    </xdr:to>
    <xdr:sp macro="" textlink="">
      <xdr:nvSpPr>
        <xdr:cNvPr id="147" name="楕円 146">
          <a:extLst>
            <a:ext uri="{FF2B5EF4-FFF2-40B4-BE49-F238E27FC236}">
              <a16:creationId xmlns:a16="http://schemas.microsoft.com/office/drawing/2014/main" id="{058F927C-F713-481F-A7B5-CF0B6694B81A}"/>
            </a:ext>
          </a:extLst>
        </xdr:cNvPr>
        <xdr:cNvSpPr/>
      </xdr:nvSpPr>
      <xdr:spPr>
        <a:xfrm>
          <a:off x="13271500" y="56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73903</xdr:rowOff>
    </xdr:from>
    <xdr:to>
      <xdr:col>72</xdr:col>
      <xdr:colOff>73025</xdr:colOff>
      <xdr:row>28</xdr:row>
      <xdr:rowOff>119613</xdr:rowOff>
    </xdr:to>
    <xdr:cxnSp macro="">
      <xdr:nvCxnSpPr>
        <xdr:cNvPr id="148" name="直線コネクタ 147">
          <a:extLst>
            <a:ext uri="{FF2B5EF4-FFF2-40B4-BE49-F238E27FC236}">
              <a16:creationId xmlns:a16="http://schemas.microsoft.com/office/drawing/2014/main" id="{9A45E4F4-BD5C-4AC7-A9AA-17D748D85011}"/>
            </a:ext>
          </a:extLst>
        </xdr:cNvPr>
        <xdr:cNvCxnSpPr/>
      </xdr:nvCxnSpPr>
      <xdr:spPr>
        <a:xfrm flipV="1">
          <a:off x="13322300" y="5474578"/>
          <a:ext cx="762000" cy="2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43995</xdr:rowOff>
    </xdr:from>
    <xdr:to>
      <xdr:col>64</xdr:col>
      <xdr:colOff>123825</xdr:colOff>
      <xdr:row>29</xdr:row>
      <xdr:rowOff>145595</xdr:rowOff>
    </xdr:to>
    <xdr:sp macro="" textlink="">
      <xdr:nvSpPr>
        <xdr:cNvPr id="149" name="楕円 148">
          <a:extLst>
            <a:ext uri="{FF2B5EF4-FFF2-40B4-BE49-F238E27FC236}">
              <a16:creationId xmlns:a16="http://schemas.microsoft.com/office/drawing/2014/main" id="{311349A4-8FA6-4A65-BD70-3D423E958292}"/>
            </a:ext>
          </a:extLst>
        </xdr:cNvPr>
        <xdr:cNvSpPr/>
      </xdr:nvSpPr>
      <xdr:spPr>
        <a:xfrm>
          <a:off x="12509500" y="57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119613</xdr:rowOff>
    </xdr:from>
    <xdr:to>
      <xdr:col>68</xdr:col>
      <xdr:colOff>73025</xdr:colOff>
      <xdr:row>29</xdr:row>
      <xdr:rowOff>94795</xdr:rowOff>
    </xdr:to>
    <xdr:cxnSp macro="">
      <xdr:nvCxnSpPr>
        <xdr:cNvPr id="150" name="直線コネクタ 149">
          <a:extLst>
            <a:ext uri="{FF2B5EF4-FFF2-40B4-BE49-F238E27FC236}">
              <a16:creationId xmlns:a16="http://schemas.microsoft.com/office/drawing/2014/main" id="{82854A68-9D5C-43E9-A08D-935DE9EB5D43}"/>
            </a:ext>
          </a:extLst>
        </xdr:cNvPr>
        <xdr:cNvCxnSpPr/>
      </xdr:nvCxnSpPr>
      <xdr:spPr>
        <a:xfrm flipV="1">
          <a:off x="12560300" y="5691738"/>
          <a:ext cx="762000" cy="14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119719</xdr:rowOff>
    </xdr:from>
    <xdr:to>
      <xdr:col>60</xdr:col>
      <xdr:colOff>123825</xdr:colOff>
      <xdr:row>28</xdr:row>
      <xdr:rowOff>49869</xdr:rowOff>
    </xdr:to>
    <xdr:sp macro="" textlink="">
      <xdr:nvSpPr>
        <xdr:cNvPr id="151" name="楕円 150">
          <a:extLst>
            <a:ext uri="{FF2B5EF4-FFF2-40B4-BE49-F238E27FC236}">
              <a16:creationId xmlns:a16="http://schemas.microsoft.com/office/drawing/2014/main" id="{BA96F9B2-6452-4425-AFB3-A71F9E89957E}"/>
            </a:ext>
          </a:extLst>
        </xdr:cNvPr>
        <xdr:cNvSpPr/>
      </xdr:nvSpPr>
      <xdr:spPr>
        <a:xfrm>
          <a:off x="11747500" y="552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170519</xdr:rowOff>
    </xdr:from>
    <xdr:to>
      <xdr:col>64</xdr:col>
      <xdr:colOff>73025</xdr:colOff>
      <xdr:row>29</xdr:row>
      <xdr:rowOff>94795</xdr:rowOff>
    </xdr:to>
    <xdr:cxnSp macro="">
      <xdr:nvCxnSpPr>
        <xdr:cNvPr id="152" name="直線コネクタ 151">
          <a:extLst>
            <a:ext uri="{FF2B5EF4-FFF2-40B4-BE49-F238E27FC236}">
              <a16:creationId xmlns:a16="http://schemas.microsoft.com/office/drawing/2014/main" id="{EC6B6A22-0746-4996-B243-DF4096C5E2DE}"/>
            </a:ext>
          </a:extLst>
        </xdr:cNvPr>
        <xdr:cNvCxnSpPr/>
      </xdr:nvCxnSpPr>
      <xdr:spPr>
        <a:xfrm>
          <a:off x="11798300" y="5571194"/>
          <a:ext cx="762000" cy="2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136542</xdr:rowOff>
    </xdr:from>
    <xdr:ext cx="469744" cy="259045"/>
    <xdr:sp macro="" textlink="">
      <xdr:nvSpPr>
        <xdr:cNvPr id="153" name="n_1aveValue債務償還比率">
          <a:extLst>
            <a:ext uri="{FF2B5EF4-FFF2-40B4-BE49-F238E27FC236}">
              <a16:creationId xmlns:a16="http://schemas.microsoft.com/office/drawing/2014/main" id="{06F69A41-3134-4304-91B8-ED92B5CD4438}"/>
            </a:ext>
          </a:extLst>
        </xdr:cNvPr>
        <xdr:cNvSpPr txBox="1"/>
      </xdr:nvSpPr>
      <xdr:spPr>
        <a:xfrm>
          <a:off x="13836727" y="588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119810</xdr:rowOff>
    </xdr:from>
    <xdr:ext cx="469744" cy="259045"/>
    <xdr:sp macro="" textlink="">
      <xdr:nvSpPr>
        <xdr:cNvPr id="154" name="n_2aveValue債務償還比率">
          <a:extLst>
            <a:ext uri="{FF2B5EF4-FFF2-40B4-BE49-F238E27FC236}">
              <a16:creationId xmlns:a16="http://schemas.microsoft.com/office/drawing/2014/main" id="{B90A5DF0-5E59-4662-B7A9-3E0C6CCABB5C}"/>
            </a:ext>
          </a:extLst>
        </xdr:cNvPr>
        <xdr:cNvSpPr txBox="1"/>
      </xdr:nvSpPr>
      <xdr:spPr>
        <a:xfrm>
          <a:off x="13087427" y="586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143770</xdr:rowOff>
    </xdr:from>
    <xdr:ext cx="469744" cy="259045"/>
    <xdr:sp macro="" textlink="">
      <xdr:nvSpPr>
        <xdr:cNvPr id="155" name="n_3aveValue債務償還比率">
          <a:extLst>
            <a:ext uri="{FF2B5EF4-FFF2-40B4-BE49-F238E27FC236}">
              <a16:creationId xmlns:a16="http://schemas.microsoft.com/office/drawing/2014/main" id="{997F5548-8120-4FAE-97C5-12F5210E1A54}"/>
            </a:ext>
          </a:extLst>
        </xdr:cNvPr>
        <xdr:cNvSpPr txBox="1"/>
      </xdr:nvSpPr>
      <xdr:spPr>
        <a:xfrm>
          <a:off x="12325427" y="55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88134</xdr:rowOff>
    </xdr:from>
    <xdr:ext cx="469744" cy="259045"/>
    <xdr:sp macro="" textlink="">
      <xdr:nvSpPr>
        <xdr:cNvPr id="156" name="n_4aveValue債務償還比率">
          <a:extLst>
            <a:ext uri="{FF2B5EF4-FFF2-40B4-BE49-F238E27FC236}">
              <a16:creationId xmlns:a16="http://schemas.microsoft.com/office/drawing/2014/main" id="{5CF2392B-A613-45E1-8B29-A753D528816C}"/>
            </a:ext>
          </a:extLst>
        </xdr:cNvPr>
        <xdr:cNvSpPr txBox="1"/>
      </xdr:nvSpPr>
      <xdr:spPr>
        <a:xfrm>
          <a:off x="11563427" y="56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141230</xdr:rowOff>
    </xdr:from>
    <xdr:ext cx="469744" cy="259045"/>
    <xdr:sp macro="" textlink="">
      <xdr:nvSpPr>
        <xdr:cNvPr id="157" name="n_1mainValue債務償還比率">
          <a:extLst>
            <a:ext uri="{FF2B5EF4-FFF2-40B4-BE49-F238E27FC236}">
              <a16:creationId xmlns:a16="http://schemas.microsoft.com/office/drawing/2014/main" id="{67FAD6CE-00AD-4024-AE8B-53C0AE500015}"/>
            </a:ext>
          </a:extLst>
        </xdr:cNvPr>
        <xdr:cNvSpPr txBox="1"/>
      </xdr:nvSpPr>
      <xdr:spPr>
        <a:xfrm>
          <a:off x="13836727" y="519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15490</xdr:rowOff>
    </xdr:from>
    <xdr:ext cx="469744" cy="259045"/>
    <xdr:sp macro="" textlink="">
      <xdr:nvSpPr>
        <xdr:cNvPr id="158" name="n_2mainValue債務償還比率">
          <a:extLst>
            <a:ext uri="{FF2B5EF4-FFF2-40B4-BE49-F238E27FC236}">
              <a16:creationId xmlns:a16="http://schemas.microsoft.com/office/drawing/2014/main" id="{6314D9AD-0D40-4A9C-8A47-1AFE18D9C65A}"/>
            </a:ext>
          </a:extLst>
        </xdr:cNvPr>
        <xdr:cNvSpPr txBox="1"/>
      </xdr:nvSpPr>
      <xdr:spPr>
        <a:xfrm>
          <a:off x="13087427" y="541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136722</xdr:rowOff>
    </xdr:from>
    <xdr:ext cx="469744" cy="259045"/>
    <xdr:sp macro="" textlink="">
      <xdr:nvSpPr>
        <xdr:cNvPr id="159" name="n_3mainValue債務償還比率">
          <a:extLst>
            <a:ext uri="{FF2B5EF4-FFF2-40B4-BE49-F238E27FC236}">
              <a16:creationId xmlns:a16="http://schemas.microsoft.com/office/drawing/2014/main" id="{2BB34A9F-246B-4C97-8B00-E1240EBF41DE}"/>
            </a:ext>
          </a:extLst>
        </xdr:cNvPr>
        <xdr:cNvSpPr txBox="1"/>
      </xdr:nvSpPr>
      <xdr:spPr>
        <a:xfrm>
          <a:off x="12325427" y="588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66396</xdr:rowOff>
    </xdr:from>
    <xdr:ext cx="469744" cy="259045"/>
    <xdr:sp macro="" textlink="">
      <xdr:nvSpPr>
        <xdr:cNvPr id="160" name="n_4mainValue債務償還比率">
          <a:extLst>
            <a:ext uri="{FF2B5EF4-FFF2-40B4-BE49-F238E27FC236}">
              <a16:creationId xmlns:a16="http://schemas.microsoft.com/office/drawing/2014/main" id="{1DFA1652-1770-4FE6-A1BD-1C6C3AAA8EB1}"/>
            </a:ext>
          </a:extLst>
        </xdr:cNvPr>
        <xdr:cNvSpPr txBox="1"/>
      </xdr:nvSpPr>
      <xdr:spPr>
        <a:xfrm>
          <a:off x="11563427" y="529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F5F5F414-8386-40E2-B9DE-2A353B33B07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6251323B-CB91-46FC-99F5-7FBBBD11CBE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B50F8FFC-ED5F-4A2D-884F-40EF4995488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E74366AF-E4C8-4B7E-A24D-DBC9AE89F8F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21A0A285-A1A4-4FE1-915B-91A4C0E77B5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7A6D257A-14AB-453D-A8A0-D1E79047318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58A87CD-0B4E-4418-8B6C-CDB761B3DE7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0ABFB77-A7B1-45E9-BFAA-4626B354438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182C0B3-485C-4255-9221-57203FC3887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0D354A4-E06C-46E2-AC98-CC671284B6C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F45B1A-337E-48B1-895A-A5679CB886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BE9A1BE-714A-4637-B503-295F62598D8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BC18220-FCCF-4704-91C0-FF0C06F21C0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64987DD-E851-44CF-9914-F96094059C7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C5FF63C-C899-4842-9D5C-8F985F415C0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73E7155-83C9-447A-995F-A5BD9E2EF58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115,340
113,888
19.48
51,934,072
50,841,634
772,325
23,514,688
36,498,871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A4EA5EC-D2FF-4A90-AAEA-12B127D3E89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A10A4A-59E5-4D76-A1CA-CD526C46CB3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199D637-1DD6-4E19-8B8B-3B74231B153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9398EF-7450-45BC-A38E-18BE82298C0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A0F9FF5-2415-49EF-AF6F-D45418FDD56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5E7E0A4-EB5D-447D-ACF7-4DA6AE1DE43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C8E0002-765D-420E-ABF1-41BA32E0E24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42D0FE-0919-4DE1-8B55-00C842E616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F5CC3A6-29F9-4258-A41E-1A50700DF2B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7744516-9012-4544-9C84-DAE52F7145D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EE7FBE4-84CC-4787-AA4E-E51287B9672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807899E-84D7-4D12-8613-3822B3633FF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34149EF-B03C-4133-A252-39A9D6223A8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E886505-B8C5-484A-9383-2921639B525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9833151-D16C-42A0-8FC8-DFA435F8E3C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BB28D94-68BF-44C7-BBEC-5D54ABE5111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415370A-57F1-4714-BBB5-370B4BD36E8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80CB5C6-FC83-40AA-988E-BB1D79CE442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1AFE9BC-029C-45EC-9322-16736ABB8CC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7325953-0F50-4D33-8642-8D8121C07B6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58324AA-44FF-4D2A-88BE-7DC471A8622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8E606A7-05D7-40B6-84BC-3B04709FE9D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B14949E-A55F-4EEF-8C75-AF344023EB0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D631FAD-DE71-42D4-A0A4-DA5C154BD5B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BF35748-56BC-47D7-A3FF-593150AA58C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6FA6E62-AC46-4E5F-9A77-CFE33B3693A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46DC6AF-81DC-4420-AF00-FA7CE886339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1D4FC56-5D30-4AB7-9D44-CF4B06206B8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BDD0BFC-DCD3-4C9C-875B-9158B0C37E9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6BD1965-EB1F-4D9D-9250-1C941672E7E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12DCDE2-3582-4D0B-B3EB-67E17A89D8F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789F573-E6AB-44CD-85A3-748C6458E58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498AC12-28A1-4080-AA82-427F57F844A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20B03A7-A68F-4897-A156-09DBEC3FAFD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EA6A19A-E2A5-4BC5-BDE3-42CB4D0DC9A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8548FFD-DD16-41F5-BBA0-90D73ACB508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37B309E-C6BB-4360-A019-637A850341C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BFBE5FE-255B-4553-9239-73B979D427A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CE9E359-11F6-43A9-AD01-B7ADEAD45C1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7C0FD17-CF19-44A8-91E5-A55543FCA98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DF5B097-7575-4E95-ABE8-677B7D262E3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8FBBD45-153E-4340-95D1-0512B9591C3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588DA85-92A2-4EF2-844B-AFC71FF3D16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DE18262-3F08-44B8-8980-B24F9E8FC9F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BA10D86-4EC2-4962-B29F-442DC58385C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161925</xdr:rowOff>
    </xdr:to>
    <xdr:cxnSp macro="">
      <xdr:nvCxnSpPr>
        <xdr:cNvPr id="57" name="直線コネクタ 56">
          <a:extLst>
            <a:ext uri="{FF2B5EF4-FFF2-40B4-BE49-F238E27FC236}">
              <a16:creationId xmlns:a16="http://schemas.microsoft.com/office/drawing/2014/main" id="{1CF2EB1B-0100-4962-BD98-97FFD5CCD6B8}"/>
            </a:ext>
          </a:extLst>
        </xdr:cNvPr>
        <xdr:cNvCxnSpPr/>
      </xdr:nvCxnSpPr>
      <xdr:spPr>
        <a:xfrm flipV="1">
          <a:off x="4634865" y="596646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8" name="【道路】&#10;有形固定資産減価償却率最小値テキスト">
          <a:extLst>
            <a:ext uri="{FF2B5EF4-FFF2-40B4-BE49-F238E27FC236}">
              <a16:creationId xmlns:a16="http://schemas.microsoft.com/office/drawing/2014/main" id="{84036285-940E-4284-9E16-271511BB5E53}"/>
            </a:ext>
          </a:extLst>
        </xdr:cNvPr>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9" name="直線コネクタ 58">
          <a:extLst>
            <a:ext uri="{FF2B5EF4-FFF2-40B4-BE49-F238E27FC236}">
              <a16:creationId xmlns:a16="http://schemas.microsoft.com/office/drawing/2014/main" id="{1D5EBE42-7671-48B5-AAD8-C5B7645C46C9}"/>
            </a:ext>
          </a:extLst>
        </xdr:cNvPr>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4DDA192C-B081-4F01-B68F-3A001F6CFF4D}"/>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2343BFCC-0952-4C9C-AA5F-FFC62E1B677C}"/>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68597</xdr:rowOff>
    </xdr:from>
    <xdr:ext cx="405111" cy="259045"/>
    <xdr:sp macro="" textlink="">
      <xdr:nvSpPr>
        <xdr:cNvPr id="62" name="【道路】&#10;有形固定資産減価償却率平均値テキスト">
          <a:extLst>
            <a:ext uri="{FF2B5EF4-FFF2-40B4-BE49-F238E27FC236}">
              <a16:creationId xmlns:a16="http://schemas.microsoft.com/office/drawing/2014/main" id="{AAFB058A-7321-4C36-9B71-DCF5ECC41B91}"/>
            </a:ext>
          </a:extLst>
        </xdr:cNvPr>
        <xdr:cNvSpPr txBox="1"/>
      </xdr:nvSpPr>
      <xdr:spPr>
        <a:xfrm>
          <a:off x="4673600" y="641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90170</xdr:rowOff>
    </xdr:from>
    <xdr:to>
      <xdr:col>24</xdr:col>
      <xdr:colOff>114300</xdr:colOff>
      <xdr:row>38</xdr:row>
      <xdr:rowOff>20320</xdr:rowOff>
    </xdr:to>
    <xdr:sp macro="" textlink="">
      <xdr:nvSpPr>
        <xdr:cNvPr id="63" name="フローチャート: 判断 62">
          <a:extLst>
            <a:ext uri="{FF2B5EF4-FFF2-40B4-BE49-F238E27FC236}">
              <a16:creationId xmlns:a16="http://schemas.microsoft.com/office/drawing/2014/main" id="{464D46F4-CAB5-4F3E-8155-D68B5E97D608}"/>
            </a:ext>
          </a:extLst>
        </xdr:cNvPr>
        <xdr:cNvSpPr/>
      </xdr:nvSpPr>
      <xdr:spPr>
        <a:xfrm>
          <a:off x="45847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a:extLst>
            <a:ext uri="{FF2B5EF4-FFF2-40B4-BE49-F238E27FC236}">
              <a16:creationId xmlns:a16="http://schemas.microsoft.com/office/drawing/2014/main" id="{863340CC-61F4-4500-93CB-6D474BA40A4B}"/>
            </a:ext>
          </a:extLst>
        </xdr:cNvPr>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40640</xdr:rowOff>
    </xdr:from>
    <xdr:to>
      <xdr:col>15</xdr:col>
      <xdr:colOff>101600</xdr:colOff>
      <xdr:row>37</xdr:row>
      <xdr:rowOff>142240</xdr:rowOff>
    </xdr:to>
    <xdr:sp macro="" textlink="">
      <xdr:nvSpPr>
        <xdr:cNvPr id="65" name="フローチャート: 判断 64">
          <a:extLst>
            <a:ext uri="{FF2B5EF4-FFF2-40B4-BE49-F238E27FC236}">
              <a16:creationId xmlns:a16="http://schemas.microsoft.com/office/drawing/2014/main" id="{16EEC876-7587-4D00-8111-1ACFAF03FC6F}"/>
            </a:ext>
          </a:extLst>
        </xdr:cNvPr>
        <xdr:cNvSpPr/>
      </xdr:nvSpPr>
      <xdr:spPr>
        <a:xfrm>
          <a:off x="2857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a:extLst>
            <a:ext uri="{FF2B5EF4-FFF2-40B4-BE49-F238E27FC236}">
              <a16:creationId xmlns:a16="http://schemas.microsoft.com/office/drawing/2014/main" id="{4C3FC967-F65D-493B-967B-46B795AB3714}"/>
            </a:ext>
          </a:extLst>
        </xdr:cNvPr>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147320</xdr:rowOff>
    </xdr:from>
    <xdr:to>
      <xdr:col>6</xdr:col>
      <xdr:colOff>38100</xdr:colOff>
      <xdr:row>38</xdr:row>
      <xdr:rowOff>77470</xdr:rowOff>
    </xdr:to>
    <xdr:sp macro="" textlink="">
      <xdr:nvSpPr>
        <xdr:cNvPr id="67" name="フローチャート: 判断 66">
          <a:extLst>
            <a:ext uri="{FF2B5EF4-FFF2-40B4-BE49-F238E27FC236}">
              <a16:creationId xmlns:a16="http://schemas.microsoft.com/office/drawing/2014/main" id="{11FBAB57-300B-49C7-BF13-CB4E48ACACDA}"/>
            </a:ext>
          </a:extLst>
        </xdr:cNvPr>
        <xdr:cNvSpPr/>
      </xdr:nvSpPr>
      <xdr:spPr>
        <a:xfrm>
          <a:off x="1079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272BFD0-8CEC-4682-9EA8-C15E80013ED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6C4E893-DAF4-4A99-A00D-4C5B9820232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BC1DBBC-C084-4436-8DB5-BCB958815D3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6916030-1EF5-4D78-85E7-EBD6B65875B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4CD8DA8-7960-4505-A762-017EA8E66B0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86360</xdr:rowOff>
    </xdr:from>
    <xdr:to>
      <xdr:col>24</xdr:col>
      <xdr:colOff>114300</xdr:colOff>
      <xdr:row>35</xdr:row>
      <xdr:rowOff>16510</xdr:rowOff>
    </xdr:to>
    <xdr:sp macro="" textlink="">
      <xdr:nvSpPr>
        <xdr:cNvPr id="73" name="楕円 72">
          <a:extLst>
            <a:ext uri="{FF2B5EF4-FFF2-40B4-BE49-F238E27FC236}">
              <a16:creationId xmlns:a16="http://schemas.microsoft.com/office/drawing/2014/main" id="{9EA02670-15F5-4C06-9C48-68A4AB115D10}"/>
            </a:ext>
          </a:extLst>
        </xdr:cNvPr>
        <xdr:cNvSpPr/>
      </xdr:nvSpPr>
      <xdr:spPr>
        <a:xfrm>
          <a:off x="45847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39387</xdr:rowOff>
    </xdr:from>
    <xdr:ext cx="405111" cy="259045"/>
    <xdr:sp macro="" textlink="">
      <xdr:nvSpPr>
        <xdr:cNvPr id="74" name="【道路】&#10;有形固定資産減価償却率該当値テキスト">
          <a:extLst>
            <a:ext uri="{FF2B5EF4-FFF2-40B4-BE49-F238E27FC236}">
              <a16:creationId xmlns:a16="http://schemas.microsoft.com/office/drawing/2014/main" id="{05DD5C82-B2D5-4FC6-986B-F89687450F9F}"/>
            </a:ext>
          </a:extLst>
        </xdr:cNvPr>
        <xdr:cNvSpPr txBox="1"/>
      </xdr:nvSpPr>
      <xdr:spPr>
        <a:xfrm>
          <a:off x="4673600" y="5868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122555</xdr:rowOff>
    </xdr:from>
    <xdr:to>
      <xdr:col>20</xdr:col>
      <xdr:colOff>38100</xdr:colOff>
      <xdr:row>33</xdr:row>
      <xdr:rowOff>52705</xdr:rowOff>
    </xdr:to>
    <xdr:sp macro="" textlink="">
      <xdr:nvSpPr>
        <xdr:cNvPr id="75" name="楕円 74">
          <a:extLst>
            <a:ext uri="{FF2B5EF4-FFF2-40B4-BE49-F238E27FC236}">
              <a16:creationId xmlns:a16="http://schemas.microsoft.com/office/drawing/2014/main" id="{FBDF3C66-3D33-4ED3-8965-BF544CE2EBE2}"/>
            </a:ext>
          </a:extLst>
        </xdr:cNvPr>
        <xdr:cNvSpPr/>
      </xdr:nvSpPr>
      <xdr:spPr>
        <a:xfrm>
          <a:off x="3746500" y="560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1905</xdr:rowOff>
    </xdr:from>
    <xdr:to>
      <xdr:col>24</xdr:col>
      <xdr:colOff>63500</xdr:colOff>
      <xdr:row>34</xdr:row>
      <xdr:rowOff>137160</xdr:rowOff>
    </xdr:to>
    <xdr:cxnSp macro="">
      <xdr:nvCxnSpPr>
        <xdr:cNvPr id="76" name="直線コネクタ 75">
          <a:extLst>
            <a:ext uri="{FF2B5EF4-FFF2-40B4-BE49-F238E27FC236}">
              <a16:creationId xmlns:a16="http://schemas.microsoft.com/office/drawing/2014/main" id="{6E961909-280E-42F7-99D7-0F04CA024B6D}"/>
            </a:ext>
          </a:extLst>
        </xdr:cNvPr>
        <xdr:cNvCxnSpPr/>
      </xdr:nvCxnSpPr>
      <xdr:spPr>
        <a:xfrm>
          <a:off x="3797300" y="5659755"/>
          <a:ext cx="8382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4445</xdr:rowOff>
    </xdr:from>
    <xdr:to>
      <xdr:col>15</xdr:col>
      <xdr:colOff>101600</xdr:colOff>
      <xdr:row>34</xdr:row>
      <xdr:rowOff>106045</xdr:rowOff>
    </xdr:to>
    <xdr:sp macro="" textlink="">
      <xdr:nvSpPr>
        <xdr:cNvPr id="77" name="楕円 76">
          <a:extLst>
            <a:ext uri="{FF2B5EF4-FFF2-40B4-BE49-F238E27FC236}">
              <a16:creationId xmlns:a16="http://schemas.microsoft.com/office/drawing/2014/main" id="{48F53B3D-80D9-4006-B8E1-EA5C067C22E2}"/>
            </a:ext>
          </a:extLst>
        </xdr:cNvPr>
        <xdr:cNvSpPr/>
      </xdr:nvSpPr>
      <xdr:spPr>
        <a:xfrm>
          <a:off x="28575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1905</xdr:rowOff>
    </xdr:from>
    <xdr:to>
      <xdr:col>19</xdr:col>
      <xdr:colOff>177800</xdr:colOff>
      <xdr:row>34</xdr:row>
      <xdr:rowOff>55245</xdr:rowOff>
    </xdr:to>
    <xdr:cxnSp macro="">
      <xdr:nvCxnSpPr>
        <xdr:cNvPr id="78" name="直線コネクタ 77">
          <a:extLst>
            <a:ext uri="{FF2B5EF4-FFF2-40B4-BE49-F238E27FC236}">
              <a16:creationId xmlns:a16="http://schemas.microsoft.com/office/drawing/2014/main" id="{FB4B50B9-5BB5-4A0C-A0C4-10A1CC1F9B26}"/>
            </a:ext>
          </a:extLst>
        </xdr:cNvPr>
        <xdr:cNvCxnSpPr/>
      </xdr:nvCxnSpPr>
      <xdr:spPr>
        <a:xfrm flipV="1">
          <a:off x="2908300" y="5659755"/>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139700</xdr:rowOff>
    </xdr:from>
    <xdr:to>
      <xdr:col>10</xdr:col>
      <xdr:colOff>165100</xdr:colOff>
      <xdr:row>34</xdr:row>
      <xdr:rowOff>69850</xdr:rowOff>
    </xdr:to>
    <xdr:sp macro="" textlink="">
      <xdr:nvSpPr>
        <xdr:cNvPr id="79" name="楕円 78">
          <a:extLst>
            <a:ext uri="{FF2B5EF4-FFF2-40B4-BE49-F238E27FC236}">
              <a16:creationId xmlns:a16="http://schemas.microsoft.com/office/drawing/2014/main" id="{B0DA5086-AF4F-46D3-8BD2-55ECE91237B1}"/>
            </a:ext>
          </a:extLst>
        </xdr:cNvPr>
        <xdr:cNvSpPr/>
      </xdr:nvSpPr>
      <xdr:spPr>
        <a:xfrm>
          <a:off x="1968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19050</xdr:rowOff>
    </xdr:from>
    <xdr:to>
      <xdr:col>15</xdr:col>
      <xdr:colOff>50800</xdr:colOff>
      <xdr:row>34</xdr:row>
      <xdr:rowOff>55245</xdr:rowOff>
    </xdr:to>
    <xdr:cxnSp macro="">
      <xdr:nvCxnSpPr>
        <xdr:cNvPr id="80" name="直線コネクタ 79">
          <a:extLst>
            <a:ext uri="{FF2B5EF4-FFF2-40B4-BE49-F238E27FC236}">
              <a16:creationId xmlns:a16="http://schemas.microsoft.com/office/drawing/2014/main" id="{86E0EFC8-EBCD-411F-94D7-0354D4742AB9}"/>
            </a:ext>
          </a:extLst>
        </xdr:cNvPr>
        <xdr:cNvCxnSpPr/>
      </xdr:nvCxnSpPr>
      <xdr:spPr>
        <a:xfrm>
          <a:off x="2019300" y="58483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154322</xdr:rowOff>
    </xdr:from>
    <xdr:ext cx="405111" cy="259045"/>
    <xdr:sp macro="" textlink="">
      <xdr:nvSpPr>
        <xdr:cNvPr id="81" name="n_1aveValue【道路】&#10;有形固定資産減価償却率">
          <a:extLst>
            <a:ext uri="{FF2B5EF4-FFF2-40B4-BE49-F238E27FC236}">
              <a16:creationId xmlns:a16="http://schemas.microsoft.com/office/drawing/2014/main" id="{081BBFE6-33BB-4F4B-9FB6-781C4C7C24C1}"/>
            </a:ext>
          </a:extLst>
        </xdr:cNvPr>
        <xdr:cNvSpPr txBox="1"/>
      </xdr:nvSpPr>
      <xdr:spPr>
        <a:xfrm>
          <a:off x="35820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133367</xdr:rowOff>
    </xdr:from>
    <xdr:ext cx="405111" cy="259045"/>
    <xdr:sp macro="" textlink="">
      <xdr:nvSpPr>
        <xdr:cNvPr id="82" name="n_2aveValue【道路】&#10;有形固定資産減価償却率">
          <a:extLst>
            <a:ext uri="{FF2B5EF4-FFF2-40B4-BE49-F238E27FC236}">
              <a16:creationId xmlns:a16="http://schemas.microsoft.com/office/drawing/2014/main" id="{3298D10B-85E5-4B2B-A8D0-2B2DE4693273}"/>
            </a:ext>
          </a:extLst>
        </xdr:cNvPr>
        <xdr:cNvSpPr txBox="1"/>
      </xdr:nvSpPr>
      <xdr:spPr>
        <a:xfrm>
          <a:off x="2705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102887</xdr:rowOff>
    </xdr:from>
    <xdr:ext cx="405111" cy="259045"/>
    <xdr:sp macro="" textlink="">
      <xdr:nvSpPr>
        <xdr:cNvPr id="83" name="n_3aveValue【道路】&#10;有形固定資産減価償却率">
          <a:extLst>
            <a:ext uri="{FF2B5EF4-FFF2-40B4-BE49-F238E27FC236}">
              <a16:creationId xmlns:a16="http://schemas.microsoft.com/office/drawing/2014/main" id="{73A512DA-877A-46B6-85D5-10C25DF93FE6}"/>
            </a:ext>
          </a:extLst>
        </xdr:cNvPr>
        <xdr:cNvSpPr txBox="1"/>
      </xdr:nvSpPr>
      <xdr:spPr>
        <a:xfrm>
          <a:off x="1816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93997</xdr:rowOff>
    </xdr:from>
    <xdr:ext cx="405111" cy="259045"/>
    <xdr:sp macro="" textlink="">
      <xdr:nvSpPr>
        <xdr:cNvPr id="84" name="n_4aveValue【道路】&#10;有形固定資産減価償却率">
          <a:extLst>
            <a:ext uri="{FF2B5EF4-FFF2-40B4-BE49-F238E27FC236}">
              <a16:creationId xmlns:a16="http://schemas.microsoft.com/office/drawing/2014/main" id="{72AE4B97-4FA0-49E4-9A08-84D2982C258C}"/>
            </a:ext>
          </a:extLst>
        </xdr:cNvPr>
        <xdr:cNvSpPr txBox="1"/>
      </xdr:nvSpPr>
      <xdr:spPr>
        <a:xfrm>
          <a:off x="927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69232</xdr:rowOff>
    </xdr:from>
    <xdr:ext cx="405111" cy="259045"/>
    <xdr:sp macro="" textlink="">
      <xdr:nvSpPr>
        <xdr:cNvPr id="85" name="n_1mainValue【道路】&#10;有形固定資産減価償却率">
          <a:extLst>
            <a:ext uri="{FF2B5EF4-FFF2-40B4-BE49-F238E27FC236}">
              <a16:creationId xmlns:a16="http://schemas.microsoft.com/office/drawing/2014/main" id="{AF151DEE-B5A2-40A3-B275-6BA401A819D8}"/>
            </a:ext>
          </a:extLst>
        </xdr:cNvPr>
        <xdr:cNvSpPr txBox="1"/>
      </xdr:nvSpPr>
      <xdr:spPr>
        <a:xfrm>
          <a:off x="3582044" y="53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122572</xdr:rowOff>
    </xdr:from>
    <xdr:ext cx="405111" cy="259045"/>
    <xdr:sp macro="" textlink="">
      <xdr:nvSpPr>
        <xdr:cNvPr id="86" name="n_2mainValue【道路】&#10;有形固定資産減価償却率">
          <a:extLst>
            <a:ext uri="{FF2B5EF4-FFF2-40B4-BE49-F238E27FC236}">
              <a16:creationId xmlns:a16="http://schemas.microsoft.com/office/drawing/2014/main" id="{CEDFD4FB-F538-4F9D-BB73-E119ADDD3A39}"/>
            </a:ext>
          </a:extLst>
        </xdr:cNvPr>
        <xdr:cNvSpPr txBox="1"/>
      </xdr:nvSpPr>
      <xdr:spPr>
        <a:xfrm>
          <a:off x="2705744" y="56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86377</xdr:rowOff>
    </xdr:from>
    <xdr:ext cx="405111" cy="259045"/>
    <xdr:sp macro="" textlink="">
      <xdr:nvSpPr>
        <xdr:cNvPr id="87" name="n_3mainValue【道路】&#10;有形固定資産減価償却率">
          <a:extLst>
            <a:ext uri="{FF2B5EF4-FFF2-40B4-BE49-F238E27FC236}">
              <a16:creationId xmlns:a16="http://schemas.microsoft.com/office/drawing/2014/main" id="{68002E9A-2BB9-46DA-A4D7-126293DB30A3}"/>
            </a:ext>
          </a:extLst>
        </xdr:cNvPr>
        <xdr:cNvSpPr txBox="1"/>
      </xdr:nvSpPr>
      <xdr:spPr>
        <a:xfrm>
          <a:off x="1816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96453C0B-B9A8-4750-95E3-8C1F27E5BCA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E22507AA-C79A-4830-BC92-E28834B5F96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1E64DC84-6A21-4079-9440-23DF2CF721D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A368E983-A99A-41A2-A315-1933B158258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C7491CE1-A9D8-42CA-8E26-E9FB5B5CDA7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19475967-47EF-4D67-AA4F-08D3382F0BC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12A21611-246D-49AA-BB77-660847AE888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327DC917-D444-4A54-AE23-E9E7416B07C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B16687EB-C445-45B6-9494-DD068877DD0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5A14B8A1-A83C-44A8-A95F-95FBBFCA7DE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8FB90A11-629D-4B87-86DF-6CBAF393037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FCD45C5B-DA40-444A-A2DC-EAAE4A7B3E9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A1682F18-D301-4401-AA5E-B413C30452A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AC829436-87BA-4DCE-AF08-C26813732E6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C520E4C9-32FF-4001-83A5-406589DDA5A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E66C67BC-C441-40D2-80FB-340D62D359A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F113E72D-5610-40E0-B039-0635D38AA80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EC5B6C0F-4D5F-4BE3-8DD5-7BA844F46A0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F41339C7-A536-4B68-BFD2-1B2AE9192E9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CA4CF541-A64B-4306-A2B7-B0C762CA2F5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4A2CAEA2-ABEA-40B0-9468-60C88C350C2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D052AABE-97E3-4699-B180-D06192B2020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64BC1D5B-3F10-4F0D-8B40-69665D7CF4A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159791</xdr:rowOff>
    </xdr:from>
    <xdr:to>
      <xdr:col>54</xdr:col>
      <xdr:colOff>189865</xdr:colOff>
      <xdr:row>41</xdr:row>
      <xdr:rowOff>158077</xdr:rowOff>
    </xdr:to>
    <xdr:cxnSp macro="">
      <xdr:nvCxnSpPr>
        <xdr:cNvPr id="111" name="直線コネクタ 110">
          <a:extLst>
            <a:ext uri="{FF2B5EF4-FFF2-40B4-BE49-F238E27FC236}">
              <a16:creationId xmlns:a16="http://schemas.microsoft.com/office/drawing/2014/main" id="{F8A9421D-0E62-4F7B-943E-DF5027D16F61}"/>
            </a:ext>
          </a:extLst>
        </xdr:cNvPr>
        <xdr:cNvCxnSpPr/>
      </xdr:nvCxnSpPr>
      <xdr:spPr>
        <a:xfrm flipV="1">
          <a:off x="10476865" y="5817641"/>
          <a:ext cx="0"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161904</xdr:rowOff>
    </xdr:from>
    <xdr:ext cx="469744" cy="259045"/>
    <xdr:sp macro="" textlink="">
      <xdr:nvSpPr>
        <xdr:cNvPr id="112" name="【道路】&#10;一人当たり延長最小値テキスト">
          <a:extLst>
            <a:ext uri="{FF2B5EF4-FFF2-40B4-BE49-F238E27FC236}">
              <a16:creationId xmlns:a16="http://schemas.microsoft.com/office/drawing/2014/main" id="{A4AD9599-90E2-4597-A91B-348785379D8F}"/>
            </a:ext>
          </a:extLst>
        </xdr:cNvPr>
        <xdr:cNvSpPr txBox="1"/>
      </xdr:nvSpPr>
      <xdr:spPr>
        <a:xfrm>
          <a:off x="10515600" y="719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158077</xdr:rowOff>
    </xdr:from>
    <xdr:to>
      <xdr:col>55</xdr:col>
      <xdr:colOff>88900</xdr:colOff>
      <xdr:row>41</xdr:row>
      <xdr:rowOff>158077</xdr:rowOff>
    </xdr:to>
    <xdr:cxnSp macro="">
      <xdr:nvCxnSpPr>
        <xdr:cNvPr id="113" name="直線コネクタ 112">
          <a:extLst>
            <a:ext uri="{FF2B5EF4-FFF2-40B4-BE49-F238E27FC236}">
              <a16:creationId xmlns:a16="http://schemas.microsoft.com/office/drawing/2014/main" id="{181D27D9-3037-4927-9E09-16A3D93C18AE}"/>
            </a:ext>
          </a:extLst>
        </xdr:cNvPr>
        <xdr:cNvCxnSpPr/>
      </xdr:nvCxnSpPr>
      <xdr:spPr>
        <a:xfrm>
          <a:off x="10388600" y="7187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106468</xdr:rowOff>
    </xdr:from>
    <xdr:ext cx="534377" cy="259045"/>
    <xdr:sp macro="" textlink="">
      <xdr:nvSpPr>
        <xdr:cNvPr id="114" name="【道路】&#10;一人当たり延長最大値テキスト">
          <a:extLst>
            <a:ext uri="{FF2B5EF4-FFF2-40B4-BE49-F238E27FC236}">
              <a16:creationId xmlns:a16="http://schemas.microsoft.com/office/drawing/2014/main" id="{9CF7BEC6-0DBA-4D25-9E10-492AA433569A}"/>
            </a:ext>
          </a:extLst>
        </xdr:cNvPr>
        <xdr:cNvSpPr txBox="1"/>
      </xdr:nvSpPr>
      <xdr:spPr>
        <a:xfrm>
          <a:off x="10515600" y="559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159791</xdr:rowOff>
    </xdr:from>
    <xdr:to>
      <xdr:col>55</xdr:col>
      <xdr:colOff>88900</xdr:colOff>
      <xdr:row>33</xdr:row>
      <xdr:rowOff>159791</xdr:rowOff>
    </xdr:to>
    <xdr:cxnSp macro="">
      <xdr:nvCxnSpPr>
        <xdr:cNvPr id="115" name="直線コネクタ 114">
          <a:extLst>
            <a:ext uri="{FF2B5EF4-FFF2-40B4-BE49-F238E27FC236}">
              <a16:creationId xmlns:a16="http://schemas.microsoft.com/office/drawing/2014/main" id="{061045E2-82C6-4D85-A62E-64F600F1E292}"/>
            </a:ext>
          </a:extLst>
        </xdr:cNvPr>
        <xdr:cNvCxnSpPr/>
      </xdr:nvCxnSpPr>
      <xdr:spPr>
        <a:xfrm>
          <a:off x="10388600" y="581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33761</xdr:rowOff>
    </xdr:from>
    <xdr:ext cx="534377" cy="259045"/>
    <xdr:sp macro="" textlink="">
      <xdr:nvSpPr>
        <xdr:cNvPr id="116" name="【道路】&#10;一人当たり延長平均値テキスト">
          <a:extLst>
            <a:ext uri="{FF2B5EF4-FFF2-40B4-BE49-F238E27FC236}">
              <a16:creationId xmlns:a16="http://schemas.microsoft.com/office/drawing/2014/main" id="{BCF0B29A-F996-49C7-85E2-30FD263A5FFE}"/>
            </a:ext>
          </a:extLst>
        </xdr:cNvPr>
        <xdr:cNvSpPr txBox="1"/>
      </xdr:nvSpPr>
      <xdr:spPr>
        <a:xfrm>
          <a:off x="10515600" y="654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10884</xdr:rowOff>
    </xdr:from>
    <xdr:to>
      <xdr:col>55</xdr:col>
      <xdr:colOff>50800</xdr:colOff>
      <xdr:row>39</xdr:row>
      <xdr:rowOff>112484</xdr:rowOff>
    </xdr:to>
    <xdr:sp macro="" textlink="">
      <xdr:nvSpPr>
        <xdr:cNvPr id="117" name="フローチャート: 判断 116">
          <a:extLst>
            <a:ext uri="{FF2B5EF4-FFF2-40B4-BE49-F238E27FC236}">
              <a16:creationId xmlns:a16="http://schemas.microsoft.com/office/drawing/2014/main" id="{F37E7773-9CEC-4497-8942-7292C96EA3EC}"/>
            </a:ext>
          </a:extLst>
        </xdr:cNvPr>
        <xdr:cNvSpPr/>
      </xdr:nvSpPr>
      <xdr:spPr>
        <a:xfrm>
          <a:off x="10426700" y="669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16828</xdr:rowOff>
    </xdr:from>
    <xdr:to>
      <xdr:col>50</xdr:col>
      <xdr:colOff>165100</xdr:colOff>
      <xdr:row>39</xdr:row>
      <xdr:rowOff>118428</xdr:rowOff>
    </xdr:to>
    <xdr:sp macro="" textlink="">
      <xdr:nvSpPr>
        <xdr:cNvPr id="118" name="フローチャート: 判断 117">
          <a:extLst>
            <a:ext uri="{FF2B5EF4-FFF2-40B4-BE49-F238E27FC236}">
              <a16:creationId xmlns:a16="http://schemas.microsoft.com/office/drawing/2014/main" id="{D07826EE-A5DD-46A1-B697-CB4CD1BF1282}"/>
            </a:ext>
          </a:extLst>
        </xdr:cNvPr>
        <xdr:cNvSpPr/>
      </xdr:nvSpPr>
      <xdr:spPr>
        <a:xfrm>
          <a:off x="95885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24219</xdr:rowOff>
    </xdr:from>
    <xdr:to>
      <xdr:col>46</xdr:col>
      <xdr:colOff>38100</xdr:colOff>
      <xdr:row>39</xdr:row>
      <xdr:rowOff>125819</xdr:rowOff>
    </xdr:to>
    <xdr:sp macro="" textlink="">
      <xdr:nvSpPr>
        <xdr:cNvPr id="119" name="フローチャート: 判断 118">
          <a:extLst>
            <a:ext uri="{FF2B5EF4-FFF2-40B4-BE49-F238E27FC236}">
              <a16:creationId xmlns:a16="http://schemas.microsoft.com/office/drawing/2014/main" id="{A1B969E8-090C-424C-87DF-54FF00000776}"/>
            </a:ext>
          </a:extLst>
        </xdr:cNvPr>
        <xdr:cNvSpPr/>
      </xdr:nvSpPr>
      <xdr:spPr>
        <a:xfrm>
          <a:off x="8699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26962</xdr:rowOff>
    </xdr:from>
    <xdr:to>
      <xdr:col>41</xdr:col>
      <xdr:colOff>101600</xdr:colOff>
      <xdr:row>39</xdr:row>
      <xdr:rowOff>128562</xdr:rowOff>
    </xdr:to>
    <xdr:sp macro="" textlink="">
      <xdr:nvSpPr>
        <xdr:cNvPr id="120" name="フローチャート: 判断 119">
          <a:extLst>
            <a:ext uri="{FF2B5EF4-FFF2-40B4-BE49-F238E27FC236}">
              <a16:creationId xmlns:a16="http://schemas.microsoft.com/office/drawing/2014/main" id="{799BA9D0-B32B-4556-B1F5-A012660C68CF}"/>
            </a:ext>
          </a:extLst>
        </xdr:cNvPr>
        <xdr:cNvSpPr/>
      </xdr:nvSpPr>
      <xdr:spPr>
        <a:xfrm>
          <a:off x="7810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36449</xdr:rowOff>
    </xdr:from>
    <xdr:to>
      <xdr:col>36</xdr:col>
      <xdr:colOff>165100</xdr:colOff>
      <xdr:row>40</xdr:row>
      <xdr:rowOff>138049</xdr:rowOff>
    </xdr:to>
    <xdr:sp macro="" textlink="">
      <xdr:nvSpPr>
        <xdr:cNvPr id="121" name="フローチャート: 判断 120">
          <a:extLst>
            <a:ext uri="{FF2B5EF4-FFF2-40B4-BE49-F238E27FC236}">
              <a16:creationId xmlns:a16="http://schemas.microsoft.com/office/drawing/2014/main" id="{C77ACCB0-7748-4C97-B2C6-7526D9B49C2D}"/>
            </a:ext>
          </a:extLst>
        </xdr:cNvPr>
        <xdr:cNvSpPr/>
      </xdr:nvSpPr>
      <xdr:spPr>
        <a:xfrm>
          <a:off x="6921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75B682C-B814-42BE-A32E-437BC868536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29FDDE7-5148-45B7-A122-2CBD6E5EBE7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D491BC0-960C-4FDE-90A7-5118F838189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3C2D7F0-F440-4E55-9F65-774BD6F0DE7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D5C87B6-828E-4EF1-A7C7-7FF9AEDE726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105791</xdr:rowOff>
    </xdr:from>
    <xdr:to>
      <xdr:col>55</xdr:col>
      <xdr:colOff>50800</xdr:colOff>
      <xdr:row>42</xdr:row>
      <xdr:rowOff>35941</xdr:rowOff>
    </xdr:to>
    <xdr:sp macro="" textlink="">
      <xdr:nvSpPr>
        <xdr:cNvPr id="127" name="楕円 126">
          <a:extLst>
            <a:ext uri="{FF2B5EF4-FFF2-40B4-BE49-F238E27FC236}">
              <a16:creationId xmlns:a16="http://schemas.microsoft.com/office/drawing/2014/main" id="{F36124E5-47C1-4C42-ACB3-F01A8183F18D}"/>
            </a:ext>
          </a:extLst>
        </xdr:cNvPr>
        <xdr:cNvSpPr/>
      </xdr:nvSpPr>
      <xdr:spPr>
        <a:xfrm>
          <a:off x="10426700" y="713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20718</xdr:rowOff>
    </xdr:from>
    <xdr:ext cx="469744" cy="259045"/>
    <xdr:sp macro="" textlink="">
      <xdr:nvSpPr>
        <xdr:cNvPr id="128" name="【道路】&#10;一人当たり延長該当値テキスト">
          <a:extLst>
            <a:ext uri="{FF2B5EF4-FFF2-40B4-BE49-F238E27FC236}">
              <a16:creationId xmlns:a16="http://schemas.microsoft.com/office/drawing/2014/main" id="{A1ABBF59-3F1F-4EDF-A128-E03A291A57B8}"/>
            </a:ext>
          </a:extLst>
        </xdr:cNvPr>
        <xdr:cNvSpPr txBox="1"/>
      </xdr:nvSpPr>
      <xdr:spPr>
        <a:xfrm>
          <a:off x="10515600" y="705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105410</xdr:rowOff>
    </xdr:from>
    <xdr:to>
      <xdr:col>50</xdr:col>
      <xdr:colOff>165100</xdr:colOff>
      <xdr:row>42</xdr:row>
      <xdr:rowOff>35560</xdr:rowOff>
    </xdr:to>
    <xdr:sp macro="" textlink="">
      <xdr:nvSpPr>
        <xdr:cNvPr id="129" name="楕円 128">
          <a:extLst>
            <a:ext uri="{FF2B5EF4-FFF2-40B4-BE49-F238E27FC236}">
              <a16:creationId xmlns:a16="http://schemas.microsoft.com/office/drawing/2014/main" id="{F26EF7DD-17E3-4130-B8C4-92B91569BD08}"/>
            </a:ext>
          </a:extLst>
        </xdr:cNvPr>
        <xdr:cNvSpPr/>
      </xdr:nvSpPr>
      <xdr:spPr>
        <a:xfrm>
          <a:off x="9588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156210</xdr:rowOff>
    </xdr:from>
    <xdr:to>
      <xdr:col>55</xdr:col>
      <xdr:colOff>0</xdr:colOff>
      <xdr:row>41</xdr:row>
      <xdr:rowOff>156591</xdr:rowOff>
    </xdr:to>
    <xdr:cxnSp macro="">
      <xdr:nvCxnSpPr>
        <xdr:cNvPr id="130" name="直線コネクタ 129">
          <a:extLst>
            <a:ext uri="{FF2B5EF4-FFF2-40B4-BE49-F238E27FC236}">
              <a16:creationId xmlns:a16="http://schemas.microsoft.com/office/drawing/2014/main" id="{7A27A7AB-6D20-4766-AA73-2A051D18E5C1}"/>
            </a:ext>
          </a:extLst>
        </xdr:cNvPr>
        <xdr:cNvCxnSpPr/>
      </xdr:nvCxnSpPr>
      <xdr:spPr>
        <a:xfrm>
          <a:off x="9639300" y="718566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106400</xdr:rowOff>
    </xdr:from>
    <xdr:to>
      <xdr:col>46</xdr:col>
      <xdr:colOff>38100</xdr:colOff>
      <xdr:row>42</xdr:row>
      <xdr:rowOff>36550</xdr:rowOff>
    </xdr:to>
    <xdr:sp macro="" textlink="">
      <xdr:nvSpPr>
        <xdr:cNvPr id="131" name="楕円 130">
          <a:extLst>
            <a:ext uri="{FF2B5EF4-FFF2-40B4-BE49-F238E27FC236}">
              <a16:creationId xmlns:a16="http://schemas.microsoft.com/office/drawing/2014/main" id="{CAD46541-5522-4A56-92C6-518E27E94D53}"/>
            </a:ext>
          </a:extLst>
        </xdr:cNvPr>
        <xdr:cNvSpPr/>
      </xdr:nvSpPr>
      <xdr:spPr>
        <a:xfrm>
          <a:off x="8699500" y="71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156210</xdr:rowOff>
    </xdr:from>
    <xdr:to>
      <xdr:col>50</xdr:col>
      <xdr:colOff>114300</xdr:colOff>
      <xdr:row>41</xdr:row>
      <xdr:rowOff>157200</xdr:rowOff>
    </xdr:to>
    <xdr:cxnSp macro="">
      <xdr:nvCxnSpPr>
        <xdr:cNvPr id="132" name="直線コネクタ 131">
          <a:extLst>
            <a:ext uri="{FF2B5EF4-FFF2-40B4-BE49-F238E27FC236}">
              <a16:creationId xmlns:a16="http://schemas.microsoft.com/office/drawing/2014/main" id="{DBF58440-29CD-4A02-8208-4CFB67756863}"/>
            </a:ext>
          </a:extLst>
        </xdr:cNvPr>
        <xdr:cNvCxnSpPr/>
      </xdr:nvCxnSpPr>
      <xdr:spPr>
        <a:xfrm flipV="1">
          <a:off x="8750300" y="7185660"/>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106400</xdr:rowOff>
    </xdr:from>
    <xdr:to>
      <xdr:col>41</xdr:col>
      <xdr:colOff>101600</xdr:colOff>
      <xdr:row>42</xdr:row>
      <xdr:rowOff>36550</xdr:rowOff>
    </xdr:to>
    <xdr:sp macro="" textlink="">
      <xdr:nvSpPr>
        <xdr:cNvPr id="133" name="楕円 132">
          <a:extLst>
            <a:ext uri="{FF2B5EF4-FFF2-40B4-BE49-F238E27FC236}">
              <a16:creationId xmlns:a16="http://schemas.microsoft.com/office/drawing/2014/main" id="{0432837B-16DC-4779-A439-84F3845B84C8}"/>
            </a:ext>
          </a:extLst>
        </xdr:cNvPr>
        <xdr:cNvSpPr/>
      </xdr:nvSpPr>
      <xdr:spPr>
        <a:xfrm>
          <a:off x="7810500" y="71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157200</xdr:rowOff>
    </xdr:from>
    <xdr:to>
      <xdr:col>45</xdr:col>
      <xdr:colOff>177800</xdr:colOff>
      <xdr:row>41</xdr:row>
      <xdr:rowOff>157200</xdr:rowOff>
    </xdr:to>
    <xdr:cxnSp macro="">
      <xdr:nvCxnSpPr>
        <xdr:cNvPr id="134" name="直線コネクタ 133">
          <a:extLst>
            <a:ext uri="{FF2B5EF4-FFF2-40B4-BE49-F238E27FC236}">
              <a16:creationId xmlns:a16="http://schemas.microsoft.com/office/drawing/2014/main" id="{6610E3C7-57CC-46B9-87B6-DF4B1ECE8D02}"/>
            </a:ext>
          </a:extLst>
        </xdr:cNvPr>
        <xdr:cNvCxnSpPr/>
      </xdr:nvCxnSpPr>
      <xdr:spPr>
        <a:xfrm>
          <a:off x="7861300" y="7186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134955</xdr:rowOff>
    </xdr:from>
    <xdr:ext cx="534377" cy="259045"/>
    <xdr:sp macro="" textlink="">
      <xdr:nvSpPr>
        <xdr:cNvPr id="135" name="n_1aveValue【道路】&#10;一人当たり延長">
          <a:extLst>
            <a:ext uri="{FF2B5EF4-FFF2-40B4-BE49-F238E27FC236}">
              <a16:creationId xmlns:a16="http://schemas.microsoft.com/office/drawing/2014/main" id="{E47EBC46-3179-4814-937D-D5C9E15B38DB}"/>
            </a:ext>
          </a:extLst>
        </xdr:cNvPr>
        <xdr:cNvSpPr txBox="1"/>
      </xdr:nvSpPr>
      <xdr:spPr>
        <a:xfrm>
          <a:off x="9359411" y="647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142346</xdr:rowOff>
    </xdr:from>
    <xdr:ext cx="534377" cy="259045"/>
    <xdr:sp macro="" textlink="">
      <xdr:nvSpPr>
        <xdr:cNvPr id="136" name="n_2aveValue【道路】&#10;一人当たり延長">
          <a:extLst>
            <a:ext uri="{FF2B5EF4-FFF2-40B4-BE49-F238E27FC236}">
              <a16:creationId xmlns:a16="http://schemas.microsoft.com/office/drawing/2014/main" id="{1B0ED708-51E6-4369-8BCB-8C1A8610F805}"/>
            </a:ext>
          </a:extLst>
        </xdr:cNvPr>
        <xdr:cNvSpPr txBox="1"/>
      </xdr:nvSpPr>
      <xdr:spPr>
        <a:xfrm>
          <a:off x="8483111" y="64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145089</xdr:rowOff>
    </xdr:from>
    <xdr:ext cx="534377" cy="259045"/>
    <xdr:sp macro="" textlink="">
      <xdr:nvSpPr>
        <xdr:cNvPr id="137" name="n_3aveValue【道路】&#10;一人当たり延長">
          <a:extLst>
            <a:ext uri="{FF2B5EF4-FFF2-40B4-BE49-F238E27FC236}">
              <a16:creationId xmlns:a16="http://schemas.microsoft.com/office/drawing/2014/main" id="{7C96A74B-A8D7-49F4-B25A-1A6906D0166B}"/>
            </a:ext>
          </a:extLst>
        </xdr:cNvPr>
        <xdr:cNvSpPr txBox="1"/>
      </xdr:nvSpPr>
      <xdr:spPr>
        <a:xfrm>
          <a:off x="75941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154576</xdr:rowOff>
    </xdr:from>
    <xdr:ext cx="469744" cy="259045"/>
    <xdr:sp macro="" textlink="">
      <xdr:nvSpPr>
        <xdr:cNvPr id="138" name="n_4aveValue【道路】&#10;一人当たり延長">
          <a:extLst>
            <a:ext uri="{FF2B5EF4-FFF2-40B4-BE49-F238E27FC236}">
              <a16:creationId xmlns:a16="http://schemas.microsoft.com/office/drawing/2014/main" id="{B036E17A-247C-4C3B-9EED-99547002A5FF}"/>
            </a:ext>
          </a:extLst>
        </xdr:cNvPr>
        <xdr:cNvSpPr txBox="1"/>
      </xdr:nvSpPr>
      <xdr:spPr>
        <a:xfrm>
          <a:off x="6737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26687</xdr:rowOff>
    </xdr:from>
    <xdr:ext cx="469744" cy="259045"/>
    <xdr:sp macro="" textlink="">
      <xdr:nvSpPr>
        <xdr:cNvPr id="139" name="n_1mainValue【道路】&#10;一人当たり延長">
          <a:extLst>
            <a:ext uri="{FF2B5EF4-FFF2-40B4-BE49-F238E27FC236}">
              <a16:creationId xmlns:a16="http://schemas.microsoft.com/office/drawing/2014/main" id="{99C40CF7-F709-443A-9636-DF8F4A7D6B2D}"/>
            </a:ext>
          </a:extLst>
        </xdr:cNvPr>
        <xdr:cNvSpPr txBox="1"/>
      </xdr:nvSpPr>
      <xdr:spPr>
        <a:xfrm>
          <a:off x="93917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27677</xdr:rowOff>
    </xdr:from>
    <xdr:ext cx="469744" cy="259045"/>
    <xdr:sp macro="" textlink="">
      <xdr:nvSpPr>
        <xdr:cNvPr id="140" name="n_2mainValue【道路】&#10;一人当たり延長">
          <a:extLst>
            <a:ext uri="{FF2B5EF4-FFF2-40B4-BE49-F238E27FC236}">
              <a16:creationId xmlns:a16="http://schemas.microsoft.com/office/drawing/2014/main" id="{345DD0FA-EC1E-4C83-ADC5-C2B4A96F4EC2}"/>
            </a:ext>
          </a:extLst>
        </xdr:cNvPr>
        <xdr:cNvSpPr txBox="1"/>
      </xdr:nvSpPr>
      <xdr:spPr>
        <a:xfrm>
          <a:off x="8515427" y="722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27677</xdr:rowOff>
    </xdr:from>
    <xdr:ext cx="469744" cy="259045"/>
    <xdr:sp macro="" textlink="">
      <xdr:nvSpPr>
        <xdr:cNvPr id="141" name="n_3mainValue【道路】&#10;一人当たり延長">
          <a:extLst>
            <a:ext uri="{FF2B5EF4-FFF2-40B4-BE49-F238E27FC236}">
              <a16:creationId xmlns:a16="http://schemas.microsoft.com/office/drawing/2014/main" id="{38C420BD-EA64-4F4E-BCF1-003F3955CEB5}"/>
            </a:ext>
          </a:extLst>
        </xdr:cNvPr>
        <xdr:cNvSpPr txBox="1"/>
      </xdr:nvSpPr>
      <xdr:spPr>
        <a:xfrm>
          <a:off x="7626427" y="722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7C54BF50-1CA7-4AE9-A5D0-ED97F94C3A5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FDFB40A1-680F-4FAF-A4B7-4E71D7234CA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5A7CA7BE-D01C-4AB9-8F47-89BF1FDC4AD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ACF10AAF-A6BE-44AC-ADFE-30F5CF54C37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AECFEC3A-6049-44FC-9485-D122D6382F3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476BE586-3D56-4F9E-8F05-EFC1FC0772C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D3C49328-A4A7-4F69-A5E0-CF2A863C059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2BF97948-3C71-4389-B1DE-2752FCA05DA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6D371FE9-08F5-4810-8366-0C3D9DDCD83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8C897F4A-62A6-43B2-BFAA-60A602805D4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CCE25313-7BE9-4C38-B567-45EE9D4398B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a:extLst>
            <a:ext uri="{FF2B5EF4-FFF2-40B4-BE49-F238E27FC236}">
              <a16:creationId xmlns:a16="http://schemas.microsoft.com/office/drawing/2014/main" id="{57D74D24-DEA1-43D3-B38A-FCBD21A60C1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4" name="テキスト ボックス 153">
          <a:extLst>
            <a:ext uri="{FF2B5EF4-FFF2-40B4-BE49-F238E27FC236}">
              <a16:creationId xmlns:a16="http://schemas.microsoft.com/office/drawing/2014/main" id="{91D5ED41-6452-4B33-9263-B3E5EF352BC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a:extLst>
            <a:ext uri="{FF2B5EF4-FFF2-40B4-BE49-F238E27FC236}">
              <a16:creationId xmlns:a16="http://schemas.microsoft.com/office/drawing/2014/main" id="{72DDBE04-120B-4AEE-83E8-37D45BDE37B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a:extLst>
            <a:ext uri="{FF2B5EF4-FFF2-40B4-BE49-F238E27FC236}">
              <a16:creationId xmlns:a16="http://schemas.microsoft.com/office/drawing/2014/main" id="{27E2FBA3-2D34-4DB6-BB86-A0B7ABCA8AF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a:extLst>
            <a:ext uri="{FF2B5EF4-FFF2-40B4-BE49-F238E27FC236}">
              <a16:creationId xmlns:a16="http://schemas.microsoft.com/office/drawing/2014/main" id="{A74BFA6B-3CB0-462E-B84B-5BD731B9670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a:extLst>
            <a:ext uri="{FF2B5EF4-FFF2-40B4-BE49-F238E27FC236}">
              <a16:creationId xmlns:a16="http://schemas.microsoft.com/office/drawing/2014/main" id="{267972FD-E8A2-43CB-8E7D-BF9892310AB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a:extLst>
            <a:ext uri="{FF2B5EF4-FFF2-40B4-BE49-F238E27FC236}">
              <a16:creationId xmlns:a16="http://schemas.microsoft.com/office/drawing/2014/main" id="{673699FA-8F4B-48B5-9C4B-279DF5F9F49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a:extLst>
            <a:ext uri="{FF2B5EF4-FFF2-40B4-BE49-F238E27FC236}">
              <a16:creationId xmlns:a16="http://schemas.microsoft.com/office/drawing/2014/main" id="{B63D4AE2-05B1-464F-81E3-C618390F1AE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a:extLst>
            <a:ext uri="{FF2B5EF4-FFF2-40B4-BE49-F238E27FC236}">
              <a16:creationId xmlns:a16="http://schemas.microsoft.com/office/drawing/2014/main" id="{20A82E58-5B0A-464E-A3F9-F3E6934E567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a:extLst>
            <a:ext uri="{FF2B5EF4-FFF2-40B4-BE49-F238E27FC236}">
              <a16:creationId xmlns:a16="http://schemas.microsoft.com/office/drawing/2014/main" id="{42D9D499-51EF-4199-A853-5CB9F787EFC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6354F11F-B1A8-4657-9808-CA690368DCD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a:extLst>
            <a:ext uri="{FF2B5EF4-FFF2-40B4-BE49-F238E27FC236}">
              <a16:creationId xmlns:a16="http://schemas.microsoft.com/office/drawing/2014/main" id="{DB9505A1-E51D-4EA0-A883-E456F3532DF7}"/>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03A03616-BC51-49C5-83B2-1F64425D4C0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72390</xdr:rowOff>
    </xdr:from>
    <xdr:to>
      <xdr:col>24</xdr:col>
      <xdr:colOff>62865</xdr:colOff>
      <xdr:row>64</xdr:row>
      <xdr:rowOff>121920</xdr:rowOff>
    </xdr:to>
    <xdr:cxnSp macro="">
      <xdr:nvCxnSpPr>
        <xdr:cNvPr id="166" name="直線コネクタ 165">
          <a:extLst>
            <a:ext uri="{FF2B5EF4-FFF2-40B4-BE49-F238E27FC236}">
              <a16:creationId xmlns:a16="http://schemas.microsoft.com/office/drawing/2014/main" id="{8A997CF7-513F-4DB1-86E0-77F47A7C2E50}"/>
            </a:ext>
          </a:extLst>
        </xdr:cNvPr>
        <xdr:cNvCxnSpPr/>
      </xdr:nvCxnSpPr>
      <xdr:spPr>
        <a:xfrm flipV="1">
          <a:off x="4634865" y="96735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3FCBBD69-7BA9-4CC3-89FA-8C794D3C0B86}"/>
            </a:ext>
          </a:extLst>
        </xdr:cNvPr>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68" name="直線コネクタ 167">
          <a:extLst>
            <a:ext uri="{FF2B5EF4-FFF2-40B4-BE49-F238E27FC236}">
              <a16:creationId xmlns:a16="http://schemas.microsoft.com/office/drawing/2014/main" id="{096C6BE0-4705-44B2-AD3F-67242B1924B6}"/>
            </a:ext>
          </a:extLst>
        </xdr:cNvPr>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19067</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C05A9EDD-73DB-4A13-B944-9D9371431FCD}"/>
            </a:ext>
          </a:extLst>
        </xdr:cNvPr>
        <xdr:cNvSpPr txBox="1"/>
      </xdr:nvSpPr>
      <xdr:spPr>
        <a:xfrm>
          <a:off x="4673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72390</xdr:rowOff>
    </xdr:from>
    <xdr:to>
      <xdr:col>24</xdr:col>
      <xdr:colOff>152400</xdr:colOff>
      <xdr:row>56</xdr:row>
      <xdr:rowOff>72390</xdr:rowOff>
    </xdr:to>
    <xdr:cxnSp macro="">
      <xdr:nvCxnSpPr>
        <xdr:cNvPr id="170" name="直線コネクタ 169">
          <a:extLst>
            <a:ext uri="{FF2B5EF4-FFF2-40B4-BE49-F238E27FC236}">
              <a16:creationId xmlns:a16="http://schemas.microsoft.com/office/drawing/2014/main" id="{A2F18BFA-5CF1-4C5A-AF9E-84B417258F32}"/>
            </a:ext>
          </a:extLst>
        </xdr:cNvPr>
        <xdr:cNvCxnSpPr/>
      </xdr:nvCxnSpPr>
      <xdr:spPr>
        <a:xfrm>
          <a:off x="4546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110507</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7D45682E-A7FB-49A3-9D7E-50A5A00083BE}"/>
            </a:ext>
          </a:extLst>
        </xdr:cNvPr>
        <xdr:cNvSpPr txBox="1"/>
      </xdr:nvSpPr>
      <xdr:spPr>
        <a:xfrm>
          <a:off x="4673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2" name="フローチャート: 判断 171">
          <a:extLst>
            <a:ext uri="{FF2B5EF4-FFF2-40B4-BE49-F238E27FC236}">
              <a16:creationId xmlns:a16="http://schemas.microsoft.com/office/drawing/2014/main" id="{A34D8A4F-459F-4C2C-972E-1FCE2ABF9801}"/>
            </a:ext>
          </a:extLst>
        </xdr:cNvPr>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73" name="フローチャート: 判断 172">
          <a:extLst>
            <a:ext uri="{FF2B5EF4-FFF2-40B4-BE49-F238E27FC236}">
              <a16:creationId xmlns:a16="http://schemas.microsoft.com/office/drawing/2014/main" id="{5F9C14C1-872D-458D-B08F-0B3A8E2FC2C9}"/>
            </a:ext>
          </a:extLst>
        </xdr:cNvPr>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4" name="フローチャート: 判断 173">
          <a:extLst>
            <a:ext uri="{FF2B5EF4-FFF2-40B4-BE49-F238E27FC236}">
              <a16:creationId xmlns:a16="http://schemas.microsoft.com/office/drawing/2014/main" id="{7B6BF08C-13BD-4776-8EB8-CB6576EA2E18}"/>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75" name="フローチャート: 判断 174">
          <a:extLst>
            <a:ext uri="{FF2B5EF4-FFF2-40B4-BE49-F238E27FC236}">
              <a16:creationId xmlns:a16="http://schemas.microsoft.com/office/drawing/2014/main" id="{B080A8D1-9549-4B0A-9DDB-7C8BDCE97D4D}"/>
            </a:ext>
          </a:extLst>
        </xdr:cNvPr>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44450</xdr:rowOff>
    </xdr:from>
    <xdr:to>
      <xdr:col>6</xdr:col>
      <xdr:colOff>38100</xdr:colOff>
      <xdr:row>60</xdr:row>
      <xdr:rowOff>146050</xdr:rowOff>
    </xdr:to>
    <xdr:sp macro="" textlink="">
      <xdr:nvSpPr>
        <xdr:cNvPr id="176" name="フローチャート: 判断 175">
          <a:extLst>
            <a:ext uri="{FF2B5EF4-FFF2-40B4-BE49-F238E27FC236}">
              <a16:creationId xmlns:a16="http://schemas.microsoft.com/office/drawing/2014/main" id="{07D8FEDE-9B3C-40EA-B76E-8DF789561662}"/>
            </a:ext>
          </a:extLst>
        </xdr:cNvPr>
        <xdr:cNvSpPr/>
      </xdr:nvSpPr>
      <xdr:spPr>
        <a:xfrm>
          <a:off x="1079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886E00CD-EBB8-4F16-B8E6-D57FB0A6524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2B31DE54-1CF0-472D-9556-C773E5DD3C5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A4DE8C2-111A-4EEF-A290-4933BC5DBAE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CF1B846C-0346-4477-9E95-B1275DAB029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58C3A84-DE22-4A12-881B-5114AC29FDA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82" name="楕円 181">
          <a:extLst>
            <a:ext uri="{FF2B5EF4-FFF2-40B4-BE49-F238E27FC236}">
              <a16:creationId xmlns:a16="http://schemas.microsoft.com/office/drawing/2014/main" id="{1A93EF98-F647-41B4-BEA7-A0A3E3ED7D22}"/>
            </a:ext>
          </a:extLst>
        </xdr:cNvPr>
        <xdr:cNvSpPr/>
      </xdr:nvSpPr>
      <xdr:spPr>
        <a:xfrm>
          <a:off x="4584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109237</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8A34ABAE-8502-4F8C-BC20-04D2DB6F1583}"/>
            </a:ext>
          </a:extLst>
        </xdr:cNvPr>
        <xdr:cNvSpPr txBox="1"/>
      </xdr:nvSpPr>
      <xdr:spPr>
        <a:xfrm>
          <a:off x="4673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97790</xdr:rowOff>
    </xdr:from>
    <xdr:to>
      <xdr:col>20</xdr:col>
      <xdr:colOff>38100</xdr:colOff>
      <xdr:row>58</xdr:row>
      <xdr:rowOff>27940</xdr:rowOff>
    </xdr:to>
    <xdr:sp macro="" textlink="">
      <xdr:nvSpPr>
        <xdr:cNvPr id="184" name="楕円 183">
          <a:extLst>
            <a:ext uri="{FF2B5EF4-FFF2-40B4-BE49-F238E27FC236}">
              <a16:creationId xmlns:a16="http://schemas.microsoft.com/office/drawing/2014/main" id="{95943870-669D-4E44-AA3F-60EF215B2A2C}"/>
            </a:ext>
          </a:extLst>
        </xdr:cNvPr>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148590</xdr:rowOff>
    </xdr:from>
    <xdr:to>
      <xdr:col>24</xdr:col>
      <xdr:colOff>63500</xdr:colOff>
      <xdr:row>58</xdr:row>
      <xdr:rowOff>137160</xdr:rowOff>
    </xdr:to>
    <xdr:cxnSp macro="">
      <xdr:nvCxnSpPr>
        <xdr:cNvPr id="185" name="直線コネクタ 184">
          <a:extLst>
            <a:ext uri="{FF2B5EF4-FFF2-40B4-BE49-F238E27FC236}">
              <a16:creationId xmlns:a16="http://schemas.microsoft.com/office/drawing/2014/main" id="{1FFEC44A-7CF2-4E32-959D-E89B53567BA9}"/>
            </a:ext>
          </a:extLst>
        </xdr:cNvPr>
        <xdr:cNvCxnSpPr/>
      </xdr:nvCxnSpPr>
      <xdr:spPr>
        <a:xfrm>
          <a:off x="3797300" y="99212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27940</xdr:rowOff>
    </xdr:to>
    <xdr:sp macro="" textlink="">
      <xdr:nvSpPr>
        <xdr:cNvPr id="186" name="楕円 185">
          <a:extLst>
            <a:ext uri="{FF2B5EF4-FFF2-40B4-BE49-F238E27FC236}">
              <a16:creationId xmlns:a16="http://schemas.microsoft.com/office/drawing/2014/main" id="{AC46FA56-614B-439B-AF28-791EBC690C63}"/>
            </a:ext>
          </a:extLst>
        </xdr:cNvPr>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57</xdr:row>
      <xdr:rowOff>148590</xdr:rowOff>
    </xdr:to>
    <xdr:cxnSp macro="">
      <xdr:nvCxnSpPr>
        <xdr:cNvPr id="187" name="直線コネクタ 186">
          <a:extLst>
            <a:ext uri="{FF2B5EF4-FFF2-40B4-BE49-F238E27FC236}">
              <a16:creationId xmlns:a16="http://schemas.microsoft.com/office/drawing/2014/main" id="{B1E5A20C-7FC1-4E75-9DEB-3AAA48390A19}"/>
            </a:ext>
          </a:extLst>
        </xdr:cNvPr>
        <xdr:cNvCxnSpPr/>
      </xdr:nvCxnSpPr>
      <xdr:spPr>
        <a:xfrm>
          <a:off x="2908300" y="9921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29210</xdr:rowOff>
    </xdr:from>
    <xdr:to>
      <xdr:col>10</xdr:col>
      <xdr:colOff>165100</xdr:colOff>
      <xdr:row>57</xdr:row>
      <xdr:rowOff>130810</xdr:rowOff>
    </xdr:to>
    <xdr:sp macro="" textlink="">
      <xdr:nvSpPr>
        <xdr:cNvPr id="188" name="楕円 187">
          <a:extLst>
            <a:ext uri="{FF2B5EF4-FFF2-40B4-BE49-F238E27FC236}">
              <a16:creationId xmlns:a16="http://schemas.microsoft.com/office/drawing/2014/main" id="{0B1466BE-8963-43E9-A75F-C9974E196DD8}"/>
            </a:ext>
          </a:extLst>
        </xdr:cNvPr>
        <xdr:cNvSpPr/>
      </xdr:nvSpPr>
      <xdr:spPr>
        <a:xfrm>
          <a:off x="1968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80010</xdr:rowOff>
    </xdr:from>
    <xdr:to>
      <xdr:col>15</xdr:col>
      <xdr:colOff>50800</xdr:colOff>
      <xdr:row>57</xdr:row>
      <xdr:rowOff>148590</xdr:rowOff>
    </xdr:to>
    <xdr:cxnSp macro="">
      <xdr:nvCxnSpPr>
        <xdr:cNvPr id="189" name="直線コネクタ 188">
          <a:extLst>
            <a:ext uri="{FF2B5EF4-FFF2-40B4-BE49-F238E27FC236}">
              <a16:creationId xmlns:a16="http://schemas.microsoft.com/office/drawing/2014/main" id="{F1E50285-3287-4370-93EF-1850DC13AAC3}"/>
            </a:ext>
          </a:extLst>
        </xdr:cNvPr>
        <xdr:cNvCxnSpPr/>
      </xdr:nvCxnSpPr>
      <xdr:spPr>
        <a:xfrm>
          <a:off x="2019300" y="9852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15257</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1ECDA33C-7DE0-4F96-A133-5446977908B8}"/>
            </a:ext>
          </a:extLst>
        </xdr:cNvPr>
        <xdr:cNvSpPr txBox="1"/>
      </xdr:nvSpPr>
      <xdr:spPr>
        <a:xfrm>
          <a:off x="35820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330CDBAD-8318-4094-B5DA-9D5AA87C4B16}"/>
            </a:ext>
          </a:extLst>
        </xdr:cNvPr>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118127</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9FB6741E-6E1D-4F9E-89C4-98304843F5AD}"/>
            </a:ext>
          </a:extLst>
        </xdr:cNvPr>
        <xdr:cNvSpPr txBox="1"/>
      </xdr:nvSpPr>
      <xdr:spPr>
        <a:xfrm>
          <a:off x="1816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5E10B480-CD7F-481C-B051-52BBE05009CF}"/>
            </a:ext>
          </a:extLst>
        </xdr:cNvPr>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44467</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10AA117F-05AF-4A38-97ED-550647500F8A}"/>
            </a:ext>
          </a:extLst>
        </xdr:cNvPr>
        <xdr:cNvSpPr txBox="1"/>
      </xdr:nvSpPr>
      <xdr:spPr>
        <a:xfrm>
          <a:off x="3582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44467</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516FCB41-0FCF-440D-9285-4AEF2D129DA5}"/>
            </a:ext>
          </a:extLst>
        </xdr:cNvPr>
        <xdr:cNvSpPr txBox="1"/>
      </xdr:nvSpPr>
      <xdr:spPr>
        <a:xfrm>
          <a:off x="2705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147337</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F75A1D0A-A0CA-4F61-B445-3EB34F2DAAE1}"/>
            </a:ext>
          </a:extLst>
        </xdr:cNvPr>
        <xdr:cNvSpPr txBox="1"/>
      </xdr:nvSpPr>
      <xdr:spPr>
        <a:xfrm>
          <a:off x="1816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4457490C-84D6-4335-B9B9-3867E0E4880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7E07F27B-3F39-4C33-BC52-59989DFC19D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AF3C1955-C7EF-4A07-99CB-F3EFBAF439B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58778121-395D-428E-BA75-8600FA1CA37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871023F8-FE2B-4CD0-9D76-F6EB563B31E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1AD6C2DC-ACCA-4B48-A36C-7A04EC564E7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0883CF45-3CEC-44AF-B6F8-6F41D1CABF9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9A32D501-8136-43F9-AFE9-509F6CFEFDB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0A4A4366-5907-4BB4-A14F-34E518F9A16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38FC53EF-EAAB-411C-A752-5583F124B53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0D7BDF9C-1DBA-479B-A143-2F3102723C4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a:extLst>
            <a:ext uri="{FF2B5EF4-FFF2-40B4-BE49-F238E27FC236}">
              <a16:creationId xmlns:a16="http://schemas.microsoft.com/office/drawing/2014/main" id="{4C4379F5-04A8-4C02-897A-21CE2CB16BE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FBCF7E17-AFB7-422D-AD09-597782A74AB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a:extLst>
            <a:ext uri="{FF2B5EF4-FFF2-40B4-BE49-F238E27FC236}">
              <a16:creationId xmlns:a16="http://schemas.microsoft.com/office/drawing/2014/main" id="{BE57D270-8E68-4ED8-8ADC-118D389D0F6D}"/>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CF36F25E-EEC0-47C9-A9BC-B5D55C49F7C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a:extLst>
            <a:ext uri="{FF2B5EF4-FFF2-40B4-BE49-F238E27FC236}">
              <a16:creationId xmlns:a16="http://schemas.microsoft.com/office/drawing/2014/main" id="{A9A26C2F-BB3D-4E19-8BD5-F47D5E4259BF}"/>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E3B69551-A38F-484C-A8F7-CC37C4588B0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a:extLst>
            <a:ext uri="{FF2B5EF4-FFF2-40B4-BE49-F238E27FC236}">
              <a16:creationId xmlns:a16="http://schemas.microsoft.com/office/drawing/2014/main" id="{367FF177-F5F5-4351-B269-41EE328A6C6E}"/>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C8260B00-7026-43F1-BC25-CAE3276B1C5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a:extLst>
            <a:ext uri="{FF2B5EF4-FFF2-40B4-BE49-F238E27FC236}">
              <a16:creationId xmlns:a16="http://schemas.microsoft.com/office/drawing/2014/main" id="{D2B350F9-CECD-463D-97B0-B3DB26D6AC4B}"/>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BAACFFFC-0E05-4057-856E-2B91AA1FB4E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a:extLst>
            <a:ext uri="{FF2B5EF4-FFF2-40B4-BE49-F238E27FC236}">
              <a16:creationId xmlns:a16="http://schemas.microsoft.com/office/drawing/2014/main" id="{B66C03D2-78ED-4EDD-8217-F6341C6210AB}"/>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606723DF-AEA6-43C2-B406-95712A2E0BC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6176027C-C5B4-463A-855A-C4F72DBE6DF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6D30D20B-C216-4A42-829E-2DDD19A7BF6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42544</xdr:rowOff>
    </xdr:from>
    <xdr:to>
      <xdr:col>54</xdr:col>
      <xdr:colOff>189865</xdr:colOff>
      <xdr:row>64</xdr:row>
      <xdr:rowOff>119452</xdr:rowOff>
    </xdr:to>
    <xdr:cxnSp macro="">
      <xdr:nvCxnSpPr>
        <xdr:cNvPr id="222" name="直線コネクタ 221">
          <a:extLst>
            <a:ext uri="{FF2B5EF4-FFF2-40B4-BE49-F238E27FC236}">
              <a16:creationId xmlns:a16="http://schemas.microsoft.com/office/drawing/2014/main" id="{9CF04247-EEDF-4070-988F-560D758132CD}"/>
            </a:ext>
          </a:extLst>
        </xdr:cNvPr>
        <xdr:cNvCxnSpPr/>
      </xdr:nvCxnSpPr>
      <xdr:spPr>
        <a:xfrm flipV="1">
          <a:off x="10476865" y="9472294"/>
          <a:ext cx="0" cy="161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123279</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AF198176-798E-4354-AC87-7B1149C9E95B}"/>
            </a:ext>
          </a:extLst>
        </xdr:cNvPr>
        <xdr:cNvSpPr txBox="1"/>
      </xdr:nvSpPr>
      <xdr:spPr>
        <a:xfrm>
          <a:off x="10515600" y="1109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119452</xdr:rowOff>
    </xdr:from>
    <xdr:to>
      <xdr:col>55</xdr:col>
      <xdr:colOff>88900</xdr:colOff>
      <xdr:row>64</xdr:row>
      <xdr:rowOff>119452</xdr:rowOff>
    </xdr:to>
    <xdr:cxnSp macro="">
      <xdr:nvCxnSpPr>
        <xdr:cNvPr id="224" name="直線コネクタ 223">
          <a:extLst>
            <a:ext uri="{FF2B5EF4-FFF2-40B4-BE49-F238E27FC236}">
              <a16:creationId xmlns:a16="http://schemas.microsoft.com/office/drawing/2014/main" id="{CBFC0E4E-AA0B-422C-ABA9-E8239F28558D}"/>
            </a:ext>
          </a:extLst>
        </xdr:cNvPr>
        <xdr:cNvCxnSpPr/>
      </xdr:nvCxnSpPr>
      <xdr:spPr>
        <a:xfrm>
          <a:off x="10388600" y="1109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160671</xdr:rowOff>
    </xdr:from>
    <xdr:ext cx="599010" cy="259045"/>
    <xdr:sp macro="" textlink="">
      <xdr:nvSpPr>
        <xdr:cNvPr id="225" name="【橋りょう・トンネル】&#10;一人当たり有形固定資産（償却資産）額最大値テキスト">
          <a:extLst>
            <a:ext uri="{FF2B5EF4-FFF2-40B4-BE49-F238E27FC236}">
              <a16:creationId xmlns:a16="http://schemas.microsoft.com/office/drawing/2014/main" id="{616E75EA-53D0-41D4-AA92-431F91655331}"/>
            </a:ext>
          </a:extLst>
        </xdr:cNvPr>
        <xdr:cNvSpPr txBox="1"/>
      </xdr:nvSpPr>
      <xdr:spPr>
        <a:xfrm>
          <a:off x="10515600" y="924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42544</xdr:rowOff>
    </xdr:from>
    <xdr:to>
      <xdr:col>55</xdr:col>
      <xdr:colOff>88900</xdr:colOff>
      <xdr:row>55</xdr:row>
      <xdr:rowOff>42544</xdr:rowOff>
    </xdr:to>
    <xdr:cxnSp macro="">
      <xdr:nvCxnSpPr>
        <xdr:cNvPr id="226" name="直線コネクタ 225">
          <a:extLst>
            <a:ext uri="{FF2B5EF4-FFF2-40B4-BE49-F238E27FC236}">
              <a16:creationId xmlns:a16="http://schemas.microsoft.com/office/drawing/2014/main" id="{F5AC726A-5EF2-49DD-BB1C-5FEDA8F26D0A}"/>
            </a:ext>
          </a:extLst>
        </xdr:cNvPr>
        <xdr:cNvCxnSpPr/>
      </xdr:nvCxnSpPr>
      <xdr:spPr>
        <a:xfrm>
          <a:off x="10388600" y="9472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100191</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8C5AA9D9-9072-4E92-88B9-5A1A2D98A5AF}"/>
            </a:ext>
          </a:extLst>
        </xdr:cNvPr>
        <xdr:cNvSpPr txBox="1"/>
      </xdr:nvSpPr>
      <xdr:spPr>
        <a:xfrm>
          <a:off x="10515600" y="10558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77314</xdr:rowOff>
    </xdr:from>
    <xdr:to>
      <xdr:col>55</xdr:col>
      <xdr:colOff>50800</xdr:colOff>
      <xdr:row>63</xdr:row>
      <xdr:rowOff>7464</xdr:rowOff>
    </xdr:to>
    <xdr:sp macro="" textlink="">
      <xdr:nvSpPr>
        <xdr:cNvPr id="228" name="フローチャート: 判断 227">
          <a:extLst>
            <a:ext uri="{FF2B5EF4-FFF2-40B4-BE49-F238E27FC236}">
              <a16:creationId xmlns:a16="http://schemas.microsoft.com/office/drawing/2014/main" id="{F428D407-2916-4EFD-9053-4477DD2B06A4}"/>
            </a:ext>
          </a:extLst>
        </xdr:cNvPr>
        <xdr:cNvSpPr/>
      </xdr:nvSpPr>
      <xdr:spPr>
        <a:xfrm>
          <a:off x="10426700" y="107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79936</xdr:rowOff>
    </xdr:from>
    <xdr:to>
      <xdr:col>50</xdr:col>
      <xdr:colOff>165100</xdr:colOff>
      <xdr:row>63</xdr:row>
      <xdr:rowOff>10086</xdr:rowOff>
    </xdr:to>
    <xdr:sp macro="" textlink="">
      <xdr:nvSpPr>
        <xdr:cNvPr id="229" name="フローチャート: 判断 228">
          <a:extLst>
            <a:ext uri="{FF2B5EF4-FFF2-40B4-BE49-F238E27FC236}">
              <a16:creationId xmlns:a16="http://schemas.microsoft.com/office/drawing/2014/main" id="{B0625963-FF6B-4E73-AC44-C17193BAC556}"/>
            </a:ext>
          </a:extLst>
        </xdr:cNvPr>
        <xdr:cNvSpPr/>
      </xdr:nvSpPr>
      <xdr:spPr>
        <a:xfrm>
          <a:off x="95885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72716</xdr:rowOff>
    </xdr:from>
    <xdr:to>
      <xdr:col>46</xdr:col>
      <xdr:colOff>38100</xdr:colOff>
      <xdr:row>63</xdr:row>
      <xdr:rowOff>2866</xdr:rowOff>
    </xdr:to>
    <xdr:sp macro="" textlink="">
      <xdr:nvSpPr>
        <xdr:cNvPr id="230" name="フローチャート: 判断 229">
          <a:extLst>
            <a:ext uri="{FF2B5EF4-FFF2-40B4-BE49-F238E27FC236}">
              <a16:creationId xmlns:a16="http://schemas.microsoft.com/office/drawing/2014/main" id="{FA63466A-7F8E-4EBE-A6C2-6928F2CC7230}"/>
            </a:ext>
          </a:extLst>
        </xdr:cNvPr>
        <xdr:cNvSpPr/>
      </xdr:nvSpPr>
      <xdr:spPr>
        <a:xfrm>
          <a:off x="8699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75513</xdr:rowOff>
    </xdr:from>
    <xdr:to>
      <xdr:col>41</xdr:col>
      <xdr:colOff>101600</xdr:colOff>
      <xdr:row>63</xdr:row>
      <xdr:rowOff>5663</xdr:rowOff>
    </xdr:to>
    <xdr:sp macro="" textlink="">
      <xdr:nvSpPr>
        <xdr:cNvPr id="231" name="フローチャート: 判断 230">
          <a:extLst>
            <a:ext uri="{FF2B5EF4-FFF2-40B4-BE49-F238E27FC236}">
              <a16:creationId xmlns:a16="http://schemas.microsoft.com/office/drawing/2014/main" id="{F25FF6C7-FF9C-417B-B602-8EA5C0EA4878}"/>
            </a:ext>
          </a:extLst>
        </xdr:cNvPr>
        <xdr:cNvSpPr/>
      </xdr:nvSpPr>
      <xdr:spPr>
        <a:xfrm>
          <a:off x="7810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159341</xdr:rowOff>
    </xdr:from>
    <xdr:to>
      <xdr:col>36</xdr:col>
      <xdr:colOff>165100</xdr:colOff>
      <xdr:row>63</xdr:row>
      <xdr:rowOff>89491</xdr:rowOff>
    </xdr:to>
    <xdr:sp macro="" textlink="">
      <xdr:nvSpPr>
        <xdr:cNvPr id="232" name="フローチャート: 判断 231">
          <a:extLst>
            <a:ext uri="{FF2B5EF4-FFF2-40B4-BE49-F238E27FC236}">
              <a16:creationId xmlns:a16="http://schemas.microsoft.com/office/drawing/2014/main" id="{DF7329D2-8C2D-47C4-8E43-935D3507DB12}"/>
            </a:ext>
          </a:extLst>
        </xdr:cNvPr>
        <xdr:cNvSpPr/>
      </xdr:nvSpPr>
      <xdr:spPr>
        <a:xfrm>
          <a:off x="6921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52FD57E7-CA34-4D96-A23A-2A5BA001C62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30F92FA-9CD6-4255-A74C-6CCAAF15455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4FD8F1A5-089F-40AA-A62B-50946F3AF8E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6CB2CA-79F1-4F34-963D-6FD759C66FF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90E3EAFE-C284-41BF-82DF-D7F83A1D139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97984</xdr:rowOff>
    </xdr:from>
    <xdr:to>
      <xdr:col>55</xdr:col>
      <xdr:colOff>50800</xdr:colOff>
      <xdr:row>64</xdr:row>
      <xdr:rowOff>28134</xdr:rowOff>
    </xdr:to>
    <xdr:sp macro="" textlink="">
      <xdr:nvSpPr>
        <xdr:cNvPr id="238" name="楕円 237">
          <a:extLst>
            <a:ext uri="{FF2B5EF4-FFF2-40B4-BE49-F238E27FC236}">
              <a16:creationId xmlns:a16="http://schemas.microsoft.com/office/drawing/2014/main" id="{8F2C8042-3741-4560-B5C1-292F482D7E4D}"/>
            </a:ext>
          </a:extLst>
        </xdr:cNvPr>
        <xdr:cNvSpPr/>
      </xdr:nvSpPr>
      <xdr:spPr>
        <a:xfrm>
          <a:off x="10426700" y="1089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76411</xdr:rowOff>
    </xdr:from>
    <xdr:ext cx="534377" cy="259045"/>
    <xdr:sp macro="" textlink="">
      <xdr:nvSpPr>
        <xdr:cNvPr id="239" name="【橋りょう・トンネル】&#10;一人当たり有形固定資産（償却資産）額該当値テキスト">
          <a:extLst>
            <a:ext uri="{FF2B5EF4-FFF2-40B4-BE49-F238E27FC236}">
              <a16:creationId xmlns:a16="http://schemas.microsoft.com/office/drawing/2014/main" id="{FA1C9638-13EB-4BD8-B490-51B1E7639DC8}"/>
            </a:ext>
          </a:extLst>
        </xdr:cNvPr>
        <xdr:cNvSpPr txBox="1"/>
      </xdr:nvSpPr>
      <xdr:spPr>
        <a:xfrm>
          <a:off x="10515600" y="108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94206</xdr:rowOff>
    </xdr:from>
    <xdr:to>
      <xdr:col>50</xdr:col>
      <xdr:colOff>165100</xdr:colOff>
      <xdr:row>64</xdr:row>
      <xdr:rowOff>24356</xdr:rowOff>
    </xdr:to>
    <xdr:sp macro="" textlink="">
      <xdr:nvSpPr>
        <xdr:cNvPr id="240" name="楕円 239">
          <a:extLst>
            <a:ext uri="{FF2B5EF4-FFF2-40B4-BE49-F238E27FC236}">
              <a16:creationId xmlns:a16="http://schemas.microsoft.com/office/drawing/2014/main" id="{56350AAE-769B-4473-8CD3-9CE2420ED88E}"/>
            </a:ext>
          </a:extLst>
        </xdr:cNvPr>
        <xdr:cNvSpPr/>
      </xdr:nvSpPr>
      <xdr:spPr>
        <a:xfrm>
          <a:off x="9588500" y="1089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145006</xdr:rowOff>
    </xdr:from>
    <xdr:to>
      <xdr:col>55</xdr:col>
      <xdr:colOff>0</xdr:colOff>
      <xdr:row>63</xdr:row>
      <xdr:rowOff>148784</xdr:rowOff>
    </xdr:to>
    <xdr:cxnSp macro="">
      <xdr:nvCxnSpPr>
        <xdr:cNvPr id="241" name="直線コネクタ 240">
          <a:extLst>
            <a:ext uri="{FF2B5EF4-FFF2-40B4-BE49-F238E27FC236}">
              <a16:creationId xmlns:a16="http://schemas.microsoft.com/office/drawing/2014/main" id="{DD69CCCE-4F61-4AF3-AF30-E7628EE1853E}"/>
            </a:ext>
          </a:extLst>
        </xdr:cNvPr>
        <xdr:cNvCxnSpPr/>
      </xdr:nvCxnSpPr>
      <xdr:spPr>
        <a:xfrm>
          <a:off x="9639300" y="10946356"/>
          <a:ext cx="8382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93992</xdr:rowOff>
    </xdr:from>
    <xdr:to>
      <xdr:col>46</xdr:col>
      <xdr:colOff>38100</xdr:colOff>
      <xdr:row>64</xdr:row>
      <xdr:rowOff>24142</xdr:rowOff>
    </xdr:to>
    <xdr:sp macro="" textlink="">
      <xdr:nvSpPr>
        <xdr:cNvPr id="242" name="楕円 241">
          <a:extLst>
            <a:ext uri="{FF2B5EF4-FFF2-40B4-BE49-F238E27FC236}">
              <a16:creationId xmlns:a16="http://schemas.microsoft.com/office/drawing/2014/main" id="{D364C834-71C6-4EB9-ABDE-A3E90C16684A}"/>
            </a:ext>
          </a:extLst>
        </xdr:cNvPr>
        <xdr:cNvSpPr/>
      </xdr:nvSpPr>
      <xdr:spPr>
        <a:xfrm>
          <a:off x="8699500" y="1089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144792</xdr:rowOff>
    </xdr:from>
    <xdr:to>
      <xdr:col>50</xdr:col>
      <xdr:colOff>114300</xdr:colOff>
      <xdr:row>63</xdr:row>
      <xdr:rowOff>145006</xdr:rowOff>
    </xdr:to>
    <xdr:cxnSp macro="">
      <xdr:nvCxnSpPr>
        <xdr:cNvPr id="243" name="直線コネクタ 242">
          <a:extLst>
            <a:ext uri="{FF2B5EF4-FFF2-40B4-BE49-F238E27FC236}">
              <a16:creationId xmlns:a16="http://schemas.microsoft.com/office/drawing/2014/main" id="{65349FDC-4DEC-4291-AF50-DB2CA9500904}"/>
            </a:ext>
          </a:extLst>
        </xdr:cNvPr>
        <xdr:cNvCxnSpPr/>
      </xdr:nvCxnSpPr>
      <xdr:spPr>
        <a:xfrm>
          <a:off x="8750300" y="10946142"/>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93945</xdr:rowOff>
    </xdr:from>
    <xdr:to>
      <xdr:col>41</xdr:col>
      <xdr:colOff>101600</xdr:colOff>
      <xdr:row>64</xdr:row>
      <xdr:rowOff>24095</xdr:rowOff>
    </xdr:to>
    <xdr:sp macro="" textlink="">
      <xdr:nvSpPr>
        <xdr:cNvPr id="244" name="楕円 243">
          <a:extLst>
            <a:ext uri="{FF2B5EF4-FFF2-40B4-BE49-F238E27FC236}">
              <a16:creationId xmlns:a16="http://schemas.microsoft.com/office/drawing/2014/main" id="{F7E34D80-B514-4693-B121-F67B868BC0DE}"/>
            </a:ext>
          </a:extLst>
        </xdr:cNvPr>
        <xdr:cNvSpPr/>
      </xdr:nvSpPr>
      <xdr:spPr>
        <a:xfrm>
          <a:off x="7810500" y="1089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144745</xdr:rowOff>
    </xdr:from>
    <xdr:to>
      <xdr:col>45</xdr:col>
      <xdr:colOff>177800</xdr:colOff>
      <xdr:row>63</xdr:row>
      <xdr:rowOff>144792</xdr:rowOff>
    </xdr:to>
    <xdr:cxnSp macro="">
      <xdr:nvCxnSpPr>
        <xdr:cNvPr id="245" name="直線コネクタ 244">
          <a:extLst>
            <a:ext uri="{FF2B5EF4-FFF2-40B4-BE49-F238E27FC236}">
              <a16:creationId xmlns:a16="http://schemas.microsoft.com/office/drawing/2014/main" id="{3F11FB47-B261-4767-A7E9-B2385CEC1AA4}"/>
            </a:ext>
          </a:extLst>
        </xdr:cNvPr>
        <xdr:cNvCxnSpPr/>
      </xdr:nvCxnSpPr>
      <xdr:spPr>
        <a:xfrm>
          <a:off x="7861300" y="10946095"/>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26613</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590E49E5-6575-4C72-99FB-7709286050A3}"/>
            </a:ext>
          </a:extLst>
        </xdr:cNvPr>
        <xdr:cNvSpPr txBox="1"/>
      </xdr:nvSpPr>
      <xdr:spPr>
        <a:xfrm>
          <a:off x="9327095" y="1048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19393</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806A73BD-D387-4ADC-884E-2E287CEED94E}"/>
            </a:ext>
          </a:extLst>
        </xdr:cNvPr>
        <xdr:cNvSpPr txBox="1"/>
      </xdr:nvSpPr>
      <xdr:spPr>
        <a:xfrm>
          <a:off x="84507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22190</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F4EF662C-0BC9-47C7-8104-5BF6DC9F020B}"/>
            </a:ext>
          </a:extLst>
        </xdr:cNvPr>
        <xdr:cNvSpPr txBox="1"/>
      </xdr:nvSpPr>
      <xdr:spPr>
        <a:xfrm>
          <a:off x="75617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106018</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189848FC-7B92-49C2-975C-B0CBF358C7CA}"/>
            </a:ext>
          </a:extLst>
        </xdr:cNvPr>
        <xdr:cNvSpPr txBox="1"/>
      </xdr:nvSpPr>
      <xdr:spPr>
        <a:xfrm>
          <a:off x="6672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15483</xdr:rowOff>
    </xdr:from>
    <xdr:ext cx="534377" cy="259045"/>
    <xdr:sp macro="" textlink="">
      <xdr:nvSpPr>
        <xdr:cNvPr id="250" name="n_1mainValue【橋りょう・トンネル】&#10;一人当たり有形固定資産（償却資産）額">
          <a:extLst>
            <a:ext uri="{FF2B5EF4-FFF2-40B4-BE49-F238E27FC236}">
              <a16:creationId xmlns:a16="http://schemas.microsoft.com/office/drawing/2014/main" id="{FC8B55C8-60B2-4887-AB67-C20243AC21B8}"/>
            </a:ext>
          </a:extLst>
        </xdr:cNvPr>
        <xdr:cNvSpPr txBox="1"/>
      </xdr:nvSpPr>
      <xdr:spPr>
        <a:xfrm>
          <a:off x="9359411" y="1098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15269</xdr:rowOff>
    </xdr:from>
    <xdr:ext cx="534377" cy="259045"/>
    <xdr:sp macro="" textlink="">
      <xdr:nvSpPr>
        <xdr:cNvPr id="251" name="n_2mainValue【橋りょう・トンネル】&#10;一人当たり有形固定資産（償却資産）額">
          <a:extLst>
            <a:ext uri="{FF2B5EF4-FFF2-40B4-BE49-F238E27FC236}">
              <a16:creationId xmlns:a16="http://schemas.microsoft.com/office/drawing/2014/main" id="{53C29A15-BF7F-49BE-A10D-5F9FC9801335}"/>
            </a:ext>
          </a:extLst>
        </xdr:cNvPr>
        <xdr:cNvSpPr txBox="1"/>
      </xdr:nvSpPr>
      <xdr:spPr>
        <a:xfrm>
          <a:off x="8483111" y="1098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15222</xdr:rowOff>
    </xdr:from>
    <xdr:ext cx="534377" cy="259045"/>
    <xdr:sp macro="" textlink="">
      <xdr:nvSpPr>
        <xdr:cNvPr id="252" name="n_3mainValue【橋りょう・トンネル】&#10;一人当たり有形固定資産（償却資産）額">
          <a:extLst>
            <a:ext uri="{FF2B5EF4-FFF2-40B4-BE49-F238E27FC236}">
              <a16:creationId xmlns:a16="http://schemas.microsoft.com/office/drawing/2014/main" id="{13CB45CD-593E-49F0-80E8-C5E96B01FB04}"/>
            </a:ext>
          </a:extLst>
        </xdr:cNvPr>
        <xdr:cNvSpPr txBox="1"/>
      </xdr:nvSpPr>
      <xdr:spPr>
        <a:xfrm>
          <a:off x="7594111" y="1098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F3188DFA-A0FE-4BF0-95B4-67D7842CA3F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73CF7B77-8AD1-40AA-BB22-44911A07217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9CC583B9-1C54-447E-9DA9-4EE9373B425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46228302-612E-430A-BE97-853C6D09A4F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429A707F-24F9-489C-8737-9988AA319B8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41C83202-92B7-45E7-90A2-BCCAEE88025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C19A61E5-FEB1-404D-BE2C-97B7352DA14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60810DC4-E102-430D-8DC7-70D9EE1D6DA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845C1255-B7C1-4CC8-8ECF-F98B760DC0C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CC900884-0350-4A9D-A3EF-71F8E5AEA7A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390B2F97-C93B-4B89-92CB-02206D85788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4" name="直線コネクタ 263">
          <a:extLst>
            <a:ext uri="{FF2B5EF4-FFF2-40B4-BE49-F238E27FC236}">
              <a16:creationId xmlns:a16="http://schemas.microsoft.com/office/drawing/2014/main" id="{52246F7B-1C51-4302-93A6-C2E3971A57B4}"/>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5" name="テキスト ボックス 264">
          <a:extLst>
            <a:ext uri="{FF2B5EF4-FFF2-40B4-BE49-F238E27FC236}">
              <a16:creationId xmlns:a16="http://schemas.microsoft.com/office/drawing/2014/main" id="{9121014A-3CBF-49C8-8906-C3857423169E}"/>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6" name="直線コネクタ 265">
          <a:extLst>
            <a:ext uri="{FF2B5EF4-FFF2-40B4-BE49-F238E27FC236}">
              <a16:creationId xmlns:a16="http://schemas.microsoft.com/office/drawing/2014/main" id="{CF597C92-90C0-43B0-9267-9D9E73B5E9E9}"/>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7" name="テキスト ボックス 266">
          <a:extLst>
            <a:ext uri="{FF2B5EF4-FFF2-40B4-BE49-F238E27FC236}">
              <a16:creationId xmlns:a16="http://schemas.microsoft.com/office/drawing/2014/main" id="{257A6BCD-F996-4B28-8011-53BB0C246F27}"/>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8" name="直線コネクタ 267">
          <a:extLst>
            <a:ext uri="{FF2B5EF4-FFF2-40B4-BE49-F238E27FC236}">
              <a16:creationId xmlns:a16="http://schemas.microsoft.com/office/drawing/2014/main" id="{81E3B5C7-355C-4449-B459-76E2B300E01B}"/>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9" name="テキスト ボックス 268">
          <a:extLst>
            <a:ext uri="{FF2B5EF4-FFF2-40B4-BE49-F238E27FC236}">
              <a16:creationId xmlns:a16="http://schemas.microsoft.com/office/drawing/2014/main" id="{0BF33943-60F0-46B6-ADEF-E6666244F78A}"/>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0" name="直線コネクタ 269">
          <a:extLst>
            <a:ext uri="{FF2B5EF4-FFF2-40B4-BE49-F238E27FC236}">
              <a16:creationId xmlns:a16="http://schemas.microsoft.com/office/drawing/2014/main" id="{2D57DA7E-578B-4328-8315-6FECC0612897}"/>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1" name="テキスト ボックス 270">
          <a:extLst>
            <a:ext uri="{FF2B5EF4-FFF2-40B4-BE49-F238E27FC236}">
              <a16:creationId xmlns:a16="http://schemas.microsoft.com/office/drawing/2014/main" id="{CCA9E4FE-1D91-4110-B966-21AAD81D27E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8CD03152-7889-4098-92C3-D317C51A34F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3" name="テキスト ボックス 272">
          <a:extLst>
            <a:ext uri="{FF2B5EF4-FFF2-40B4-BE49-F238E27FC236}">
              <a16:creationId xmlns:a16="http://schemas.microsoft.com/office/drawing/2014/main" id="{E9C960DF-F8AB-4814-8D6F-61768800464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FA6D2448-78DC-49DB-862B-357452E796D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10668</xdr:rowOff>
    </xdr:to>
    <xdr:cxnSp macro="">
      <xdr:nvCxnSpPr>
        <xdr:cNvPr id="275" name="直線コネクタ 274">
          <a:extLst>
            <a:ext uri="{FF2B5EF4-FFF2-40B4-BE49-F238E27FC236}">
              <a16:creationId xmlns:a16="http://schemas.microsoft.com/office/drawing/2014/main" id="{A2A99544-1198-45EF-80A6-819AE10DAF13}"/>
            </a:ext>
          </a:extLst>
        </xdr:cNvPr>
        <xdr:cNvCxnSpPr/>
      </xdr:nvCxnSpPr>
      <xdr:spPr>
        <a:xfrm flipV="1">
          <a:off x="4634865" y="13310615"/>
          <a:ext cx="0" cy="1273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14495</xdr:rowOff>
    </xdr:from>
    <xdr:ext cx="405111" cy="259045"/>
    <xdr:sp macro="" textlink="">
      <xdr:nvSpPr>
        <xdr:cNvPr id="276" name="【公営住宅】&#10;有形固定資産減価償却率最小値テキスト">
          <a:extLst>
            <a:ext uri="{FF2B5EF4-FFF2-40B4-BE49-F238E27FC236}">
              <a16:creationId xmlns:a16="http://schemas.microsoft.com/office/drawing/2014/main" id="{FF4C5522-AEE9-407E-A7E9-C918698526D0}"/>
            </a:ext>
          </a:extLst>
        </xdr:cNvPr>
        <xdr:cNvSpPr txBox="1"/>
      </xdr:nvSpPr>
      <xdr:spPr>
        <a:xfrm>
          <a:off x="4673600" y="1458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xdr:rowOff>
    </xdr:from>
    <xdr:to>
      <xdr:col>24</xdr:col>
      <xdr:colOff>152400</xdr:colOff>
      <xdr:row>85</xdr:row>
      <xdr:rowOff>10668</xdr:rowOff>
    </xdr:to>
    <xdr:cxnSp macro="">
      <xdr:nvCxnSpPr>
        <xdr:cNvPr id="277" name="直線コネクタ 276">
          <a:extLst>
            <a:ext uri="{FF2B5EF4-FFF2-40B4-BE49-F238E27FC236}">
              <a16:creationId xmlns:a16="http://schemas.microsoft.com/office/drawing/2014/main" id="{278A8453-0459-4A7E-A7A1-9C9E56E3BF33}"/>
            </a:ext>
          </a:extLst>
        </xdr:cNvPr>
        <xdr:cNvCxnSpPr/>
      </xdr:nvCxnSpPr>
      <xdr:spPr>
        <a:xfrm>
          <a:off x="4546600" y="14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A35E6225-5182-42E2-95E0-81211730CA77}"/>
            </a:ext>
          </a:extLst>
        </xdr:cNvPr>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79" name="直線コネクタ 278">
          <a:extLst>
            <a:ext uri="{FF2B5EF4-FFF2-40B4-BE49-F238E27FC236}">
              <a16:creationId xmlns:a16="http://schemas.microsoft.com/office/drawing/2014/main" id="{9639D0E2-358F-4611-AD35-DEF06F8AF1CD}"/>
            </a:ext>
          </a:extLst>
        </xdr:cNvPr>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139464</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AAA77F3F-433F-461B-9353-7B5F3B2C8075}"/>
            </a:ext>
          </a:extLst>
        </xdr:cNvPr>
        <xdr:cNvSpPr txBox="1"/>
      </xdr:nvSpPr>
      <xdr:spPr>
        <a:xfrm>
          <a:off x="4673600" y="13855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161037</xdr:rowOff>
    </xdr:from>
    <xdr:to>
      <xdr:col>24</xdr:col>
      <xdr:colOff>114300</xdr:colOff>
      <xdr:row>81</xdr:row>
      <xdr:rowOff>91187</xdr:rowOff>
    </xdr:to>
    <xdr:sp macro="" textlink="">
      <xdr:nvSpPr>
        <xdr:cNvPr id="281" name="フローチャート: 判断 280">
          <a:extLst>
            <a:ext uri="{FF2B5EF4-FFF2-40B4-BE49-F238E27FC236}">
              <a16:creationId xmlns:a16="http://schemas.microsoft.com/office/drawing/2014/main" id="{33794591-3DFE-4E3F-A9BF-213B684BBE80}"/>
            </a:ext>
          </a:extLst>
        </xdr:cNvPr>
        <xdr:cNvSpPr/>
      </xdr:nvSpPr>
      <xdr:spPr>
        <a:xfrm>
          <a:off x="4584700" y="1387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282" name="フローチャート: 判断 281">
          <a:extLst>
            <a:ext uri="{FF2B5EF4-FFF2-40B4-BE49-F238E27FC236}">
              <a16:creationId xmlns:a16="http://schemas.microsoft.com/office/drawing/2014/main" id="{44642EA1-186F-49D2-A5D8-7E20C5C8AA64}"/>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165608</xdr:rowOff>
    </xdr:from>
    <xdr:to>
      <xdr:col>15</xdr:col>
      <xdr:colOff>101600</xdr:colOff>
      <xdr:row>81</xdr:row>
      <xdr:rowOff>95758</xdr:rowOff>
    </xdr:to>
    <xdr:sp macro="" textlink="">
      <xdr:nvSpPr>
        <xdr:cNvPr id="283" name="フローチャート: 判断 282">
          <a:extLst>
            <a:ext uri="{FF2B5EF4-FFF2-40B4-BE49-F238E27FC236}">
              <a16:creationId xmlns:a16="http://schemas.microsoft.com/office/drawing/2014/main" id="{9EA826DC-C724-4572-A5E8-FC9900DFEE53}"/>
            </a:ext>
          </a:extLst>
        </xdr:cNvPr>
        <xdr:cNvSpPr/>
      </xdr:nvSpPr>
      <xdr:spPr>
        <a:xfrm>
          <a:off x="2857500" y="1388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84" name="フローチャート: 判断 283">
          <a:extLst>
            <a:ext uri="{FF2B5EF4-FFF2-40B4-BE49-F238E27FC236}">
              <a16:creationId xmlns:a16="http://schemas.microsoft.com/office/drawing/2014/main" id="{DF303F0B-AC26-4071-B5A2-5AD2CA893BD4}"/>
            </a:ext>
          </a:extLst>
        </xdr:cNvPr>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5" name="フローチャート: 判断 284">
          <a:extLst>
            <a:ext uri="{FF2B5EF4-FFF2-40B4-BE49-F238E27FC236}">
              <a16:creationId xmlns:a16="http://schemas.microsoft.com/office/drawing/2014/main" id="{15565341-0AF2-4EF9-BAAD-5D916ABE65B7}"/>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FDCB9833-819C-4872-B898-B4BB1B12900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3A371153-1E2B-46CE-BE73-0435308A06C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D9FE1D5A-7B46-4EF9-9DA0-CCB7F3DFD79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34751290-8FC5-43A3-9E2A-29405C56B93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F02B7B2D-44B7-41D9-870D-CF44B3A390B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46737</xdr:rowOff>
    </xdr:from>
    <xdr:to>
      <xdr:col>24</xdr:col>
      <xdr:colOff>114300</xdr:colOff>
      <xdr:row>78</xdr:row>
      <xdr:rowOff>148337</xdr:rowOff>
    </xdr:to>
    <xdr:sp macro="" textlink="">
      <xdr:nvSpPr>
        <xdr:cNvPr id="291" name="楕円 290">
          <a:extLst>
            <a:ext uri="{FF2B5EF4-FFF2-40B4-BE49-F238E27FC236}">
              <a16:creationId xmlns:a16="http://schemas.microsoft.com/office/drawing/2014/main" id="{7B7F796F-D15C-46B0-B9AB-CCA912FA628E}"/>
            </a:ext>
          </a:extLst>
        </xdr:cNvPr>
        <xdr:cNvSpPr/>
      </xdr:nvSpPr>
      <xdr:spPr>
        <a:xfrm>
          <a:off x="4584700" y="134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69614</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AD5D200E-3F45-4506-BD82-12CF4911DA20}"/>
            </a:ext>
          </a:extLst>
        </xdr:cNvPr>
        <xdr:cNvSpPr txBox="1"/>
      </xdr:nvSpPr>
      <xdr:spPr>
        <a:xfrm>
          <a:off x="4673600" y="1327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117602</xdr:rowOff>
    </xdr:from>
    <xdr:to>
      <xdr:col>20</xdr:col>
      <xdr:colOff>38100</xdr:colOff>
      <xdr:row>78</xdr:row>
      <xdr:rowOff>47752</xdr:rowOff>
    </xdr:to>
    <xdr:sp macro="" textlink="">
      <xdr:nvSpPr>
        <xdr:cNvPr id="293" name="楕円 292">
          <a:extLst>
            <a:ext uri="{FF2B5EF4-FFF2-40B4-BE49-F238E27FC236}">
              <a16:creationId xmlns:a16="http://schemas.microsoft.com/office/drawing/2014/main" id="{DE977E0F-502E-4C3C-B8C5-3343A2531774}"/>
            </a:ext>
          </a:extLst>
        </xdr:cNvPr>
        <xdr:cNvSpPr/>
      </xdr:nvSpPr>
      <xdr:spPr>
        <a:xfrm>
          <a:off x="3746500" y="133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168402</xdr:rowOff>
    </xdr:from>
    <xdr:to>
      <xdr:col>24</xdr:col>
      <xdr:colOff>63500</xdr:colOff>
      <xdr:row>78</xdr:row>
      <xdr:rowOff>97537</xdr:rowOff>
    </xdr:to>
    <xdr:cxnSp macro="">
      <xdr:nvCxnSpPr>
        <xdr:cNvPr id="294" name="直線コネクタ 293">
          <a:extLst>
            <a:ext uri="{FF2B5EF4-FFF2-40B4-BE49-F238E27FC236}">
              <a16:creationId xmlns:a16="http://schemas.microsoft.com/office/drawing/2014/main" id="{50EFCF88-BABF-48A6-A847-588FFF1DFDC9}"/>
            </a:ext>
          </a:extLst>
        </xdr:cNvPr>
        <xdr:cNvCxnSpPr/>
      </xdr:nvCxnSpPr>
      <xdr:spPr>
        <a:xfrm>
          <a:off x="3797300" y="13370052"/>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117602</xdr:rowOff>
    </xdr:from>
    <xdr:to>
      <xdr:col>15</xdr:col>
      <xdr:colOff>101600</xdr:colOff>
      <xdr:row>78</xdr:row>
      <xdr:rowOff>47752</xdr:rowOff>
    </xdr:to>
    <xdr:sp macro="" textlink="">
      <xdr:nvSpPr>
        <xdr:cNvPr id="295" name="楕円 294">
          <a:extLst>
            <a:ext uri="{FF2B5EF4-FFF2-40B4-BE49-F238E27FC236}">
              <a16:creationId xmlns:a16="http://schemas.microsoft.com/office/drawing/2014/main" id="{AD8A90B3-5C5F-43F4-9450-AC284F2E9F0B}"/>
            </a:ext>
          </a:extLst>
        </xdr:cNvPr>
        <xdr:cNvSpPr/>
      </xdr:nvSpPr>
      <xdr:spPr>
        <a:xfrm>
          <a:off x="2857500" y="133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168402</xdr:rowOff>
    </xdr:from>
    <xdr:to>
      <xdr:col>19</xdr:col>
      <xdr:colOff>177800</xdr:colOff>
      <xdr:row>77</xdr:row>
      <xdr:rowOff>168402</xdr:rowOff>
    </xdr:to>
    <xdr:cxnSp macro="">
      <xdr:nvCxnSpPr>
        <xdr:cNvPr id="296" name="直線コネクタ 295">
          <a:extLst>
            <a:ext uri="{FF2B5EF4-FFF2-40B4-BE49-F238E27FC236}">
              <a16:creationId xmlns:a16="http://schemas.microsoft.com/office/drawing/2014/main" id="{26C8D3DD-CC55-4160-9CC8-3613334F31FF}"/>
            </a:ext>
          </a:extLst>
        </xdr:cNvPr>
        <xdr:cNvCxnSpPr/>
      </xdr:nvCxnSpPr>
      <xdr:spPr>
        <a:xfrm>
          <a:off x="2908300" y="13370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71882</xdr:rowOff>
    </xdr:from>
    <xdr:to>
      <xdr:col>10</xdr:col>
      <xdr:colOff>165100</xdr:colOff>
      <xdr:row>78</xdr:row>
      <xdr:rowOff>2032</xdr:rowOff>
    </xdr:to>
    <xdr:sp macro="" textlink="">
      <xdr:nvSpPr>
        <xdr:cNvPr id="297" name="楕円 296">
          <a:extLst>
            <a:ext uri="{FF2B5EF4-FFF2-40B4-BE49-F238E27FC236}">
              <a16:creationId xmlns:a16="http://schemas.microsoft.com/office/drawing/2014/main" id="{AAA51968-1B5A-49CA-B6A8-B9995996C8A3}"/>
            </a:ext>
          </a:extLst>
        </xdr:cNvPr>
        <xdr:cNvSpPr/>
      </xdr:nvSpPr>
      <xdr:spPr>
        <a:xfrm>
          <a:off x="1968500" y="132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122682</xdr:rowOff>
    </xdr:from>
    <xdr:to>
      <xdr:col>15</xdr:col>
      <xdr:colOff>50800</xdr:colOff>
      <xdr:row>77</xdr:row>
      <xdr:rowOff>168402</xdr:rowOff>
    </xdr:to>
    <xdr:cxnSp macro="">
      <xdr:nvCxnSpPr>
        <xdr:cNvPr id="298" name="直線コネクタ 297">
          <a:extLst>
            <a:ext uri="{FF2B5EF4-FFF2-40B4-BE49-F238E27FC236}">
              <a16:creationId xmlns:a16="http://schemas.microsoft.com/office/drawing/2014/main" id="{71679540-86D2-437A-8CA7-578F3D15990C}"/>
            </a:ext>
          </a:extLst>
        </xdr:cNvPr>
        <xdr:cNvCxnSpPr/>
      </xdr:nvCxnSpPr>
      <xdr:spPr>
        <a:xfrm>
          <a:off x="2019300" y="13324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114316</xdr:rowOff>
    </xdr:from>
    <xdr:ext cx="405111" cy="259045"/>
    <xdr:sp macro="" textlink="">
      <xdr:nvSpPr>
        <xdr:cNvPr id="299" name="n_1aveValue【公営住宅】&#10;有形固定資産減価償却率">
          <a:extLst>
            <a:ext uri="{FF2B5EF4-FFF2-40B4-BE49-F238E27FC236}">
              <a16:creationId xmlns:a16="http://schemas.microsoft.com/office/drawing/2014/main" id="{C8385581-1110-440A-8F10-26999AE7E1B2}"/>
            </a:ext>
          </a:extLst>
        </xdr:cNvPr>
        <xdr:cNvSpPr txBox="1"/>
      </xdr:nvSpPr>
      <xdr:spPr>
        <a:xfrm>
          <a:off x="35820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86885</xdr:rowOff>
    </xdr:from>
    <xdr:ext cx="405111" cy="259045"/>
    <xdr:sp macro="" textlink="">
      <xdr:nvSpPr>
        <xdr:cNvPr id="300" name="n_2aveValue【公営住宅】&#10;有形固定資産減価償却率">
          <a:extLst>
            <a:ext uri="{FF2B5EF4-FFF2-40B4-BE49-F238E27FC236}">
              <a16:creationId xmlns:a16="http://schemas.microsoft.com/office/drawing/2014/main" id="{B1AA0C6F-452A-499A-B738-300EBCEDB9F9}"/>
            </a:ext>
          </a:extLst>
        </xdr:cNvPr>
        <xdr:cNvSpPr txBox="1"/>
      </xdr:nvSpPr>
      <xdr:spPr>
        <a:xfrm>
          <a:off x="2705744" y="1397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77740</xdr:rowOff>
    </xdr:from>
    <xdr:ext cx="405111" cy="259045"/>
    <xdr:sp macro="" textlink="">
      <xdr:nvSpPr>
        <xdr:cNvPr id="301" name="n_3aveValue【公営住宅】&#10;有形固定資産減価償却率">
          <a:extLst>
            <a:ext uri="{FF2B5EF4-FFF2-40B4-BE49-F238E27FC236}">
              <a16:creationId xmlns:a16="http://schemas.microsoft.com/office/drawing/2014/main" id="{49055091-F561-4CDC-8266-3CF2C3BDEB62}"/>
            </a:ext>
          </a:extLst>
        </xdr:cNvPr>
        <xdr:cNvSpPr txBox="1"/>
      </xdr:nvSpPr>
      <xdr:spPr>
        <a:xfrm>
          <a:off x="1816744" y="139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2" name="n_4aveValue【公営住宅】&#10;有形固定資産減価償却率">
          <a:extLst>
            <a:ext uri="{FF2B5EF4-FFF2-40B4-BE49-F238E27FC236}">
              <a16:creationId xmlns:a16="http://schemas.microsoft.com/office/drawing/2014/main" id="{DBEAA8A4-0EBE-443B-B0B0-531CBAC92EE4}"/>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64279</xdr:rowOff>
    </xdr:from>
    <xdr:ext cx="405111" cy="259045"/>
    <xdr:sp macro="" textlink="">
      <xdr:nvSpPr>
        <xdr:cNvPr id="303" name="n_1mainValue【公営住宅】&#10;有形固定資産減価償却率">
          <a:extLst>
            <a:ext uri="{FF2B5EF4-FFF2-40B4-BE49-F238E27FC236}">
              <a16:creationId xmlns:a16="http://schemas.microsoft.com/office/drawing/2014/main" id="{F8A5065E-B687-4CBC-AC36-AF170A62B339}"/>
            </a:ext>
          </a:extLst>
        </xdr:cNvPr>
        <xdr:cNvSpPr txBox="1"/>
      </xdr:nvSpPr>
      <xdr:spPr>
        <a:xfrm>
          <a:off x="3582044" y="1309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64279</xdr:rowOff>
    </xdr:from>
    <xdr:ext cx="405111" cy="259045"/>
    <xdr:sp macro="" textlink="">
      <xdr:nvSpPr>
        <xdr:cNvPr id="304" name="n_2mainValue【公営住宅】&#10;有形固定資産減価償却率">
          <a:extLst>
            <a:ext uri="{FF2B5EF4-FFF2-40B4-BE49-F238E27FC236}">
              <a16:creationId xmlns:a16="http://schemas.microsoft.com/office/drawing/2014/main" id="{92281A3C-4B7D-451D-87AD-CC6C90A3EBF4}"/>
            </a:ext>
          </a:extLst>
        </xdr:cNvPr>
        <xdr:cNvSpPr txBox="1"/>
      </xdr:nvSpPr>
      <xdr:spPr>
        <a:xfrm>
          <a:off x="2705744" y="1309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18559</xdr:rowOff>
    </xdr:from>
    <xdr:ext cx="405111" cy="259045"/>
    <xdr:sp macro="" textlink="">
      <xdr:nvSpPr>
        <xdr:cNvPr id="305" name="n_3mainValue【公営住宅】&#10;有形固定資産減価償却率">
          <a:extLst>
            <a:ext uri="{FF2B5EF4-FFF2-40B4-BE49-F238E27FC236}">
              <a16:creationId xmlns:a16="http://schemas.microsoft.com/office/drawing/2014/main" id="{4D6743D6-2416-4B3D-9A4D-9EC56E6E3A1E}"/>
            </a:ext>
          </a:extLst>
        </xdr:cNvPr>
        <xdr:cNvSpPr txBox="1"/>
      </xdr:nvSpPr>
      <xdr:spPr>
        <a:xfrm>
          <a:off x="1816744" y="1304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DFCF6E42-6921-4844-9E79-F234819B9FE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C482DEAC-1CD6-490E-A0DE-BD7E3FE62DD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DCC7C82C-8A65-475F-B453-F14359CB8AD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406FF934-73B6-413B-A448-5F6CE673BFF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E2A15EB6-9ED2-4DCB-8400-7C0B6A4D1A6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45E757BE-69D7-4962-9D87-20E747EB9A7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5DBD0A12-7CDA-44B5-B916-9961C2A2D8E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227AD790-639A-48C5-965C-9135214C27D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9B30EE14-7E9C-4303-A512-E9D238EC161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0C5D59B7-31D3-4B33-BFFA-88E164708DA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6" name="直線コネクタ 315">
          <a:extLst>
            <a:ext uri="{FF2B5EF4-FFF2-40B4-BE49-F238E27FC236}">
              <a16:creationId xmlns:a16="http://schemas.microsoft.com/office/drawing/2014/main" id="{9FD46EDF-8647-4021-BBC9-A98D8550019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7" name="テキスト ボックス 316">
          <a:extLst>
            <a:ext uri="{FF2B5EF4-FFF2-40B4-BE49-F238E27FC236}">
              <a16:creationId xmlns:a16="http://schemas.microsoft.com/office/drawing/2014/main" id="{78D2E2A7-E47B-45EB-8E38-131EAF04A07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8" name="直線コネクタ 317">
          <a:extLst>
            <a:ext uri="{FF2B5EF4-FFF2-40B4-BE49-F238E27FC236}">
              <a16:creationId xmlns:a16="http://schemas.microsoft.com/office/drawing/2014/main" id="{3F64541C-8EE1-43F1-B30B-7FBAD12BA60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9" name="テキスト ボックス 318">
          <a:extLst>
            <a:ext uri="{FF2B5EF4-FFF2-40B4-BE49-F238E27FC236}">
              <a16:creationId xmlns:a16="http://schemas.microsoft.com/office/drawing/2014/main" id="{B45DA8F0-E344-4D81-8DC4-7DC3D4DDD4F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0" name="直線コネクタ 319">
          <a:extLst>
            <a:ext uri="{FF2B5EF4-FFF2-40B4-BE49-F238E27FC236}">
              <a16:creationId xmlns:a16="http://schemas.microsoft.com/office/drawing/2014/main" id="{5DA3F177-1F03-4488-BB20-8C412103E3E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1" name="テキスト ボックス 320">
          <a:extLst>
            <a:ext uri="{FF2B5EF4-FFF2-40B4-BE49-F238E27FC236}">
              <a16:creationId xmlns:a16="http://schemas.microsoft.com/office/drawing/2014/main" id="{3FCBD4CF-F94A-4FC3-ADE4-81A412ABEC2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2" name="直線コネクタ 321">
          <a:extLst>
            <a:ext uri="{FF2B5EF4-FFF2-40B4-BE49-F238E27FC236}">
              <a16:creationId xmlns:a16="http://schemas.microsoft.com/office/drawing/2014/main" id="{97DDBA6A-CA6B-4405-BB1E-AA56923187E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3" name="テキスト ボックス 322">
          <a:extLst>
            <a:ext uri="{FF2B5EF4-FFF2-40B4-BE49-F238E27FC236}">
              <a16:creationId xmlns:a16="http://schemas.microsoft.com/office/drawing/2014/main" id="{669CDAB5-2656-4556-8208-4921F4F0F92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a:extLst>
            <a:ext uri="{FF2B5EF4-FFF2-40B4-BE49-F238E27FC236}">
              <a16:creationId xmlns:a16="http://schemas.microsoft.com/office/drawing/2014/main" id="{B603B01C-D857-4911-855E-F049C60B655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a:extLst>
            <a:ext uri="{FF2B5EF4-FFF2-40B4-BE49-F238E27FC236}">
              <a16:creationId xmlns:a16="http://schemas.microsoft.com/office/drawing/2014/main" id="{63E9AA25-7302-443D-B615-A28A6837D0C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a:extLst>
            <a:ext uri="{FF2B5EF4-FFF2-40B4-BE49-F238E27FC236}">
              <a16:creationId xmlns:a16="http://schemas.microsoft.com/office/drawing/2014/main" id="{1031E956-60DF-426A-B227-5EB7EFD5961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134113</xdr:rowOff>
    </xdr:from>
    <xdr:to>
      <xdr:col>54</xdr:col>
      <xdr:colOff>189865</xdr:colOff>
      <xdr:row>85</xdr:row>
      <xdr:rowOff>159258</xdr:rowOff>
    </xdr:to>
    <xdr:cxnSp macro="">
      <xdr:nvCxnSpPr>
        <xdr:cNvPr id="327" name="直線コネクタ 326">
          <a:extLst>
            <a:ext uri="{FF2B5EF4-FFF2-40B4-BE49-F238E27FC236}">
              <a16:creationId xmlns:a16="http://schemas.microsoft.com/office/drawing/2014/main" id="{93878EB7-04C4-4387-AF38-5148A95971B5}"/>
            </a:ext>
          </a:extLst>
        </xdr:cNvPr>
        <xdr:cNvCxnSpPr/>
      </xdr:nvCxnSpPr>
      <xdr:spPr>
        <a:xfrm flipV="1">
          <a:off x="10476865" y="13507213"/>
          <a:ext cx="0" cy="122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163085</xdr:rowOff>
    </xdr:from>
    <xdr:ext cx="469744" cy="259045"/>
    <xdr:sp macro="" textlink="">
      <xdr:nvSpPr>
        <xdr:cNvPr id="328" name="【公営住宅】&#10;一人当たり面積最小値テキスト">
          <a:extLst>
            <a:ext uri="{FF2B5EF4-FFF2-40B4-BE49-F238E27FC236}">
              <a16:creationId xmlns:a16="http://schemas.microsoft.com/office/drawing/2014/main" id="{A100A66E-0C9F-4171-8965-4736D10B7420}"/>
            </a:ext>
          </a:extLst>
        </xdr:cNvPr>
        <xdr:cNvSpPr txBox="1"/>
      </xdr:nvSpPr>
      <xdr:spPr>
        <a:xfrm>
          <a:off x="10515600" y="1473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159258</xdr:rowOff>
    </xdr:from>
    <xdr:to>
      <xdr:col>55</xdr:col>
      <xdr:colOff>88900</xdr:colOff>
      <xdr:row>85</xdr:row>
      <xdr:rowOff>159258</xdr:rowOff>
    </xdr:to>
    <xdr:cxnSp macro="">
      <xdr:nvCxnSpPr>
        <xdr:cNvPr id="329" name="直線コネクタ 328">
          <a:extLst>
            <a:ext uri="{FF2B5EF4-FFF2-40B4-BE49-F238E27FC236}">
              <a16:creationId xmlns:a16="http://schemas.microsoft.com/office/drawing/2014/main" id="{513DF779-9146-4780-A08D-33F6DD7C68DA}"/>
            </a:ext>
          </a:extLst>
        </xdr:cNvPr>
        <xdr:cNvCxnSpPr/>
      </xdr:nvCxnSpPr>
      <xdr:spPr>
        <a:xfrm>
          <a:off x="10388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80790</xdr:rowOff>
    </xdr:from>
    <xdr:ext cx="469744" cy="259045"/>
    <xdr:sp macro="" textlink="">
      <xdr:nvSpPr>
        <xdr:cNvPr id="330" name="【公営住宅】&#10;一人当たり面積最大値テキスト">
          <a:extLst>
            <a:ext uri="{FF2B5EF4-FFF2-40B4-BE49-F238E27FC236}">
              <a16:creationId xmlns:a16="http://schemas.microsoft.com/office/drawing/2014/main" id="{1400040F-DF1B-4065-971D-FB006AE409D2}"/>
            </a:ext>
          </a:extLst>
        </xdr:cNvPr>
        <xdr:cNvSpPr txBox="1"/>
      </xdr:nvSpPr>
      <xdr:spPr>
        <a:xfrm>
          <a:off x="10515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134113</xdr:rowOff>
    </xdr:from>
    <xdr:to>
      <xdr:col>55</xdr:col>
      <xdr:colOff>88900</xdr:colOff>
      <xdr:row>78</xdr:row>
      <xdr:rowOff>134113</xdr:rowOff>
    </xdr:to>
    <xdr:cxnSp macro="">
      <xdr:nvCxnSpPr>
        <xdr:cNvPr id="331" name="直線コネクタ 330">
          <a:extLst>
            <a:ext uri="{FF2B5EF4-FFF2-40B4-BE49-F238E27FC236}">
              <a16:creationId xmlns:a16="http://schemas.microsoft.com/office/drawing/2014/main" id="{342F972B-FF32-4154-88E5-D6D58AF7F09D}"/>
            </a:ext>
          </a:extLst>
        </xdr:cNvPr>
        <xdr:cNvCxnSpPr/>
      </xdr:nvCxnSpPr>
      <xdr:spPr>
        <a:xfrm>
          <a:off x="10388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23435</xdr:rowOff>
    </xdr:from>
    <xdr:ext cx="469744" cy="259045"/>
    <xdr:sp macro="" textlink="">
      <xdr:nvSpPr>
        <xdr:cNvPr id="332" name="【公営住宅】&#10;一人当たり面積平均値テキスト">
          <a:extLst>
            <a:ext uri="{FF2B5EF4-FFF2-40B4-BE49-F238E27FC236}">
              <a16:creationId xmlns:a16="http://schemas.microsoft.com/office/drawing/2014/main" id="{2A8653A2-77D6-49F6-99B3-5B0A660B71D3}"/>
            </a:ext>
          </a:extLst>
        </xdr:cNvPr>
        <xdr:cNvSpPr txBox="1"/>
      </xdr:nvSpPr>
      <xdr:spPr>
        <a:xfrm>
          <a:off x="10515600" y="14253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xdr:rowOff>
    </xdr:from>
    <xdr:to>
      <xdr:col>55</xdr:col>
      <xdr:colOff>50800</xdr:colOff>
      <xdr:row>84</xdr:row>
      <xdr:rowOff>102158</xdr:rowOff>
    </xdr:to>
    <xdr:sp macro="" textlink="">
      <xdr:nvSpPr>
        <xdr:cNvPr id="333" name="フローチャート: 判断 332">
          <a:extLst>
            <a:ext uri="{FF2B5EF4-FFF2-40B4-BE49-F238E27FC236}">
              <a16:creationId xmlns:a16="http://schemas.microsoft.com/office/drawing/2014/main" id="{58CA8A3D-5F23-4298-AFA7-BD5FC3D860A1}"/>
            </a:ext>
          </a:extLst>
        </xdr:cNvPr>
        <xdr:cNvSpPr/>
      </xdr:nvSpPr>
      <xdr:spPr>
        <a:xfrm>
          <a:off x="104267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34" name="フローチャート: 判断 333">
          <a:extLst>
            <a:ext uri="{FF2B5EF4-FFF2-40B4-BE49-F238E27FC236}">
              <a16:creationId xmlns:a16="http://schemas.microsoft.com/office/drawing/2014/main" id="{273DAB7C-246A-4B06-B4AA-15264279D23C}"/>
            </a:ext>
          </a:extLst>
        </xdr:cNvPr>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35764</xdr:rowOff>
    </xdr:from>
    <xdr:to>
      <xdr:col>46</xdr:col>
      <xdr:colOff>38100</xdr:colOff>
      <xdr:row>84</xdr:row>
      <xdr:rowOff>137364</xdr:rowOff>
    </xdr:to>
    <xdr:sp macro="" textlink="">
      <xdr:nvSpPr>
        <xdr:cNvPr id="335" name="フローチャート: 判断 334">
          <a:extLst>
            <a:ext uri="{FF2B5EF4-FFF2-40B4-BE49-F238E27FC236}">
              <a16:creationId xmlns:a16="http://schemas.microsoft.com/office/drawing/2014/main" id="{58A9B15B-6D9F-4D1B-A61C-639D5522017B}"/>
            </a:ext>
          </a:extLst>
        </xdr:cNvPr>
        <xdr:cNvSpPr/>
      </xdr:nvSpPr>
      <xdr:spPr>
        <a:xfrm>
          <a:off x="8699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39878</xdr:rowOff>
    </xdr:from>
    <xdr:to>
      <xdr:col>41</xdr:col>
      <xdr:colOff>101600</xdr:colOff>
      <xdr:row>84</xdr:row>
      <xdr:rowOff>141478</xdr:rowOff>
    </xdr:to>
    <xdr:sp macro="" textlink="">
      <xdr:nvSpPr>
        <xdr:cNvPr id="336" name="フローチャート: 判断 335">
          <a:extLst>
            <a:ext uri="{FF2B5EF4-FFF2-40B4-BE49-F238E27FC236}">
              <a16:creationId xmlns:a16="http://schemas.microsoft.com/office/drawing/2014/main" id="{90555E94-848E-4B8C-8DC1-41B21AD3FC7D}"/>
            </a:ext>
          </a:extLst>
        </xdr:cNvPr>
        <xdr:cNvSpPr/>
      </xdr:nvSpPr>
      <xdr:spPr>
        <a:xfrm>
          <a:off x="7810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54966</xdr:rowOff>
    </xdr:from>
    <xdr:to>
      <xdr:col>36</xdr:col>
      <xdr:colOff>165100</xdr:colOff>
      <xdr:row>84</xdr:row>
      <xdr:rowOff>156566</xdr:rowOff>
    </xdr:to>
    <xdr:sp macro="" textlink="">
      <xdr:nvSpPr>
        <xdr:cNvPr id="337" name="フローチャート: 判断 336">
          <a:extLst>
            <a:ext uri="{FF2B5EF4-FFF2-40B4-BE49-F238E27FC236}">
              <a16:creationId xmlns:a16="http://schemas.microsoft.com/office/drawing/2014/main" id="{A3CCD307-9F52-42F5-9C46-2F8C6497DBAE}"/>
            </a:ext>
          </a:extLst>
        </xdr:cNvPr>
        <xdr:cNvSpPr/>
      </xdr:nvSpPr>
      <xdr:spPr>
        <a:xfrm>
          <a:off x="6921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8AAB4CE0-9C47-4896-9793-E1A64E58F19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85278ABE-0166-402F-AABD-189F86E5AA7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B83123EA-E60D-4560-924F-52B3751EE18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E4F7A1CA-70FE-42C9-B36C-49985BF8252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EBCACF76-BB83-4BD8-85A2-B68D2A42E88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59080</xdr:rowOff>
    </xdr:from>
    <xdr:to>
      <xdr:col>55</xdr:col>
      <xdr:colOff>50800</xdr:colOff>
      <xdr:row>85</xdr:row>
      <xdr:rowOff>160680</xdr:rowOff>
    </xdr:to>
    <xdr:sp macro="" textlink="">
      <xdr:nvSpPr>
        <xdr:cNvPr id="343" name="楕円 342">
          <a:extLst>
            <a:ext uri="{FF2B5EF4-FFF2-40B4-BE49-F238E27FC236}">
              <a16:creationId xmlns:a16="http://schemas.microsoft.com/office/drawing/2014/main" id="{7474D32B-33D9-498F-8760-599137F090AE}"/>
            </a:ext>
          </a:extLst>
        </xdr:cNvPr>
        <xdr:cNvSpPr/>
      </xdr:nvSpPr>
      <xdr:spPr>
        <a:xfrm>
          <a:off x="10426700" y="1463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145457</xdr:rowOff>
    </xdr:from>
    <xdr:ext cx="469744" cy="259045"/>
    <xdr:sp macro="" textlink="">
      <xdr:nvSpPr>
        <xdr:cNvPr id="344" name="【公営住宅】&#10;一人当たり面積該当値テキスト">
          <a:extLst>
            <a:ext uri="{FF2B5EF4-FFF2-40B4-BE49-F238E27FC236}">
              <a16:creationId xmlns:a16="http://schemas.microsoft.com/office/drawing/2014/main" id="{FAFEB9FF-6718-4165-9C38-BC828243A250}"/>
            </a:ext>
          </a:extLst>
        </xdr:cNvPr>
        <xdr:cNvSpPr txBox="1"/>
      </xdr:nvSpPr>
      <xdr:spPr>
        <a:xfrm>
          <a:off x="10515600" y="145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40336</xdr:rowOff>
    </xdr:from>
    <xdr:to>
      <xdr:col>50</xdr:col>
      <xdr:colOff>165100</xdr:colOff>
      <xdr:row>85</xdr:row>
      <xdr:rowOff>141936</xdr:rowOff>
    </xdr:to>
    <xdr:sp macro="" textlink="">
      <xdr:nvSpPr>
        <xdr:cNvPr id="345" name="楕円 344">
          <a:extLst>
            <a:ext uri="{FF2B5EF4-FFF2-40B4-BE49-F238E27FC236}">
              <a16:creationId xmlns:a16="http://schemas.microsoft.com/office/drawing/2014/main" id="{2EAF6EC9-D4E0-4868-828F-4A83D24C6004}"/>
            </a:ext>
          </a:extLst>
        </xdr:cNvPr>
        <xdr:cNvSpPr/>
      </xdr:nvSpPr>
      <xdr:spPr>
        <a:xfrm>
          <a:off x="9588500" y="146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91136</xdr:rowOff>
    </xdr:from>
    <xdr:to>
      <xdr:col>55</xdr:col>
      <xdr:colOff>0</xdr:colOff>
      <xdr:row>85</xdr:row>
      <xdr:rowOff>109880</xdr:rowOff>
    </xdr:to>
    <xdr:cxnSp macro="">
      <xdr:nvCxnSpPr>
        <xdr:cNvPr id="346" name="直線コネクタ 345">
          <a:extLst>
            <a:ext uri="{FF2B5EF4-FFF2-40B4-BE49-F238E27FC236}">
              <a16:creationId xmlns:a16="http://schemas.microsoft.com/office/drawing/2014/main" id="{0354CE67-E230-4AAE-88C6-0AB9DEF9AABE}"/>
            </a:ext>
          </a:extLst>
        </xdr:cNvPr>
        <xdr:cNvCxnSpPr/>
      </xdr:nvCxnSpPr>
      <xdr:spPr>
        <a:xfrm>
          <a:off x="9639300" y="14664386"/>
          <a:ext cx="8382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58623</xdr:rowOff>
    </xdr:from>
    <xdr:to>
      <xdr:col>46</xdr:col>
      <xdr:colOff>38100</xdr:colOff>
      <xdr:row>85</xdr:row>
      <xdr:rowOff>160223</xdr:rowOff>
    </xdr:to>
    <xdr:sp macro="" textlink="">
      <xdr:nvSpPr>
        <xdr:cNvPr id="347" name="楕円 346">
          <a:extLst>
            <a:ext uri="{FF2B5EF4-FFF2-40B4-BE49-F238E27FC236}">
              <a16:creationId xmlns:a16="http://schemas.microsoft.com/office/drawing/2014/main" id="{9AA2E570-214C-4FBA-B328-3C94C4B948FF}"/>
            </a:ext>
          </a:extLst>
        </xdr:cNvPr>
        <xdr:cNvSpPr/>
      </xdr:nvSpPr>
      <xdr:spPr>
        <a:xfrm>
          <a:off x="8699500" y="1463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91136</xdr:rowOff>
    </xdr:from>
    <xdr:to>
      <xdr:col>50</xdr:col>
      <xdr:colOff>114300</xdr:colOff>
      <xdr:row>85</xdr:row>
      <xdr:rowOff>109423</xdr:rowOff>
    </xdr:to>
    <xdr:cxnSp macro="">
      <xdr:nvCxnSpPr>
        <xdr:cNvPr id="348" name="直線コネクタ 347">
          <a:extLst>
            <a:ext uri="{FF2B5EF4-FFF2-40B4-BE49-F238E27FC236}">
              <a16:creationId xmlns:a16="http://schemas.microsoft.com/office/drawing/2014/main" id="{391665F1-810F-4133-B1FA-0121A974E4CD}"/>
            </a:ext>
          </a:extLst>
        </xdr:cNvPr>
        <xdr:cNvCxnSpPr/>
      </xdr:nvCxnSpPr>
      <xdr:spPr>
        <a:xfrm flipV="1">
          <a:off x="8750300" y="1466438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58165</xdr:rowOff>
    </xdr:from>
    <xdr:to>
      <xdr:col>41</xdr:col>
      <xdr:colOff>101600</xdr:colOff>
      <xdr:row>85</xdr:row>
      <xdr:rowOff>159765</xdr:rowOff>
    </xdr:to>
    <xdr:sp macro="" textlink="">
      <xdr:nvSpPr>
        <xdr:cNvPr id="349" name="楕円 348">
          <a:extLst>
            <a:ext uri="{FF2B5EF4-FFF2-40B4-BE49-F238E27FC236}">
              <a16:creationId xmlns:a16="http://schemas.microsoft.com/office/drawing/2014/main" id="{0D10DD56-18B8-416A-84C2-CA116A26C19F}"/>
            </a:ext>
          </a:extLst>
        </xdr:cNvPr>
        <xdr:cNvSpPr/>
      </xdr:nvSpPr>
      <xdr:spPr>
        <a:xfrm>
          <a:off x="7810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108965</xdr:rowOff>
    </xdr:from>
    <xdr:to>
      <xdr:col>45</xdr:col>
      <xdr:colOff>177800</xdr:colOff>
      <xdr:row>85</xdr:row>
      <xdr:rowOff>109423</xdr:rowOff>
    </xdr:to>
    <xdr:cxnSp macro="">
      <xdr:nvCxnSpPr>
        <xdr:cNvPr id="350" name="直線コネクタ 349">
          <a:extLst>
            <a:ext uri="{FF2B5EF4-FFF2-40B4-BE49-F238E27FC236}">
              <a16:creationId xmlns:a16="http://schemas.microsoft.com/office/drawing/2014/main" id="{4ADC03C7-FE31-4A5F-8792-A20CD5D1E645}"/>
            </a:ext>
          </a:extLst>
        </xdr:cNvPr>
        <xdr:cNvCxnSpPr/>
      </xdr:nvCxnSpPr>
      <xdr:spPr>
        <a:xfrm>
          <a:off x="7861300" y="1468221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51" name="n_1aveValue【公営住宅】&#10;一人当たり面積">
          <a:extLst>
            <a:ext uri="{FF2B5EF4-FFF2-40B4-BE49-F238E27FC236}">
              <a16:creationId xmlns:a16="http://schemas.microsoft.com/office/drawing/2014/main" id="{C950EB85-B2FC-4F30-B368-BB11A4F75098}"/>
            </a:ext>
          </a:extLst>
        </xdr:cNvPr>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153891</xdr:rowOff>
    </xdr:from>
    <xdr:ext cx="469744" cy="259045"/>
    <xdr:sp macro="" textlink="">
      <xdr:nvSpPr>
        <xdr:cNvPr id="352" name="n_2aveValue【公営住宅】&#10;一人当たり面積">
          <a:extLst>
            <a:ext uri="{FF2B5EF4-FFF2-40B4-BE49-F238E27FC236}">
              <a16:creationId xmlns:a16="http://schemas.microsoft.com/office/drawing/2014/main" id="{FA38D9ED-2F1A-4826-ADA5-20B018626BBB}"/>
            </a:ext>
          </a:extLst>
        </xdr:cNvPr>
        <xdr:cNvSpPr txBox="1"/>
      </xdr:nvSpPr>
      <xdr:spPr>
        <a:xfrm>
          <a:off x="8515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158005</xdr:rowOff>
    </xdr:from>
    <xdr:ext cx="469744" cy="259045"/>
    <xdr:sp macro="" textlink="">
      <xdr:nvSpPr>
        <xdr:cNvPr id="353" name="n_3aveValue【公営住宅】&#10;一人当たり面積">
          <a:extLst>
            <a:ext uri="{FF2B5EF4-FFF2-40B4-BE49-F238E27FC236}">
              <a16:creationId xmlns:a16="http://schemas.microsoft.com/office/drawing/2014/main" id="{385FD01B-F74F-4794-985F-C3F6EDCF2976}"/>
            </a:ext>
          </a:extLst>
        </xdr:cNvPr>
        <xdr:cNvSpPr txBox="1"/>
      </xdr:nvSpPr>
      <xdr:spPr>
        <a:xfrm>
          <a:off x="7626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1643</xdr:rowOff>
    </xdr:from>
    <xdr:ext cx="469744" cy="259045"/>
    <xdr:sp macro="" textlink="">
      <xdr:nvSpPr>
        <xdr:cNvPr id="354" name="n_4aveValue【公営住宅】&#10;一人当たり面積">
          <a:extLst>
            <a:ext uri="{FF2B5EF4-FFF2-40B4-BE49-F238E27FC236}">
              <a16:creationId xmlns:a16="http://schemas.microsoft.com/office/drawing/2014/main" id="{9583016A-82E2-4212-9000-2E6D74F70E6C}"/>
            </a:ext>
          </a:extLst>
        </xdr:cNvPr>
        <xdr:cNvSpPr txBox="1"/>
      </xdr:nvSpPr>
      <xdr:spPr>
        <a:xfrm>
          <a:off x="6737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133063</xdr:rowOff>
    </xdr:from>
    <xdr:ext cx="469744" cy="259045"/>
    <xdr:sp macro="" textlink="">
      <xdr:nvSpPr>
        <xdr:cNvPr id="355" name="n_1mainValue【公営住宅】&#10;一人当たり面積">
          <a:extLst>
            <a:ext uri="{FF2B5EF4-FFF2-40B4-BE49-F238E27FC236}">
              <a16:creationId xmlns:a16="http://schemas.microsoft.com/office/drawing/2014/main" id="{868003D1-E242-469A-9080-9EA9130B028D}"/>
            </a:ext>
          </a:extLst>
        </xdr:cNvPr>
        <xdr:cNvSpPr txBox="1"/>
      </xdr:nvSpPr>
      <xdr:spPr>
        <a:xfrm>
          <a:off x="9391727" y="1470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151350</xdr:rowOff>
    </xdr:from>
    <xdr:ext cx="469744" cy="259045"/>
    <xdr:sp macro="" textlink="">
      <xdr:nvSpPr>
        <xdr:cNvPr id="356" name="n_2mainValue【公営住宅】&#10;一人当たり面積">
          <a:extLst>
            <a:ext uri="{FF2B5EF4-FFF2-40B4-BE49-F238E27FC236}">
              <a16:creationId xmlns:a16="http://schemas.microsoft.com/office/drawing/2014/main" id="{E5D528DA-1393-453A-A6FF-102E3B614477}"/>
            </a:ext>
          </a:extLst>
        </xdr:cNvPr>
        <xdr:cNvSpPr txBox="1"/>
      </xdr:nvSpPr>
      <xdr:spPr>
        <a:xfrm>
          <a:off x="8515427" y="1472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150892</xdr:rowOff>
    </xdr:from>
    <xdr:ext cx="469744" cy="259045"/>
    <xdr:sp macro="" textlink="">
      <xdr:nvSpPr>
        <xdr:cNvPr id="357" name="n_3mainValue【公営住宅】&#10;一人当たり面積">
          <a:extLst>
            <a:ext uri="{FF2B5EF4-FFF2-40B4-BE49-F238E27FC236}">
              <a16:creationId xmlns:a16="http://schemas.microsoft.com/office/drawing/2014/main" id="{228EE8AA-D9B6-449E-9DDC-6F9AB3C77B59}"/>
            </a:ext>
          </a:extLst>
        </xdr:cNvPr>
        <xdr:cNvSpPr txBox="1"/>
      </xdr:nvSpPr>
      <xdr:spPr>
        <a:xfrm>
          <a:off x="7626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a:extLst>
            <a:ext uri="{FF2B5EF4-FFF2-40B4-BE49-F238E27FC236}">
              <a16:creationId xmlns:a16="http://schemas.microsoft.com/office/drawing/2014/main" id="{FEE3C8CC-9954-4B83-BB69-55477B2126A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a:extLst>
            <a:ext uri="{FF2B5EF4-FFF2-40B4-BE49-F238E27FC236}">
              <a16:creationId xmlns:a16="http://schemas.microsoft.com/office/drawing/2014/main" id="{5953E8B0-630E-46F9-8F58-80C99B93040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a:extLst>
            <a:ext uri="{FF2B5EF4-FFF2-40B4-BE49-F238E27FC236}">
              <a16:creationId xmlns:a16="http://schemas.microsoft.com/office/drawing/2014/main" id="{66F0C988-B32B-414B-A102-737483E6B92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a:extLst>
            <a:ext uri="{FF2B5EF4-FFF2-40B4-BE49-F238E27FC236}">
              <a16:creationId xmlns:a16="http://schemas.microsoft.com/office/drawing/2014/main" id="{990D3A17-C375-45AC-BD35-AAE81467E0D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a:extLst>
            <a:ext uri="{FF2B5EF4-FFF2-40B4-BE49-F238E27FC236}">
              <a16:creationId xmlns:a16="http://schemas.microsoft.com/office/drawing/2014/main" id="{EB45FF08-C784-4039-9036-36E6E0AD7B4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a:extLst>
            <a:ext uri="{FF2B5EF4-FFF2-40B4-BE49-F238E27FC236}">
              <a16:creationId xmlns:a16="http://schemas.microsoft.com/office/drawing/2014/main" id="{0D880BC3-BE1B-4AE1-8E20-D8B5B9050F7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a:extLst>
            <a:ext uri="{FF2B5EF4-FFF2-40B4-BE49-F238E27FC236}">
              <a16:creationId xmlns:a16="http://schemas.microsoft.com/office/drawing/2014/main" id="{71E8201E-8F48-4956-8C2E-249DB0DF83E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a:extLst>
            <a:ext uri="{FF2B5EF4-FFF2-40B4-BE49-F238E27FC236}">
              <a16:creationId xmlns:a16="http://schemas.microsoft.com/office/drawing/2014/main" id="{38769728-35C0-4CC9-9A9A-A7294BF76BC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a:extLst>
            <a:ext uri="{FF2B5EF4-FFF2-40B4-BE49-F238E27FC236}">
              <a16:creationId xmlns:a16="http://schemas.microsoft.com/office/drawing/2014/main" id="{C478A450-6134-4E8C-B5A1-25A594DFB9E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a:extLst>
            <a:ext uri="{FF2B5EF4-FFF2-40B4-BE49-F238E27FC236}">
              <a16:creationId xmlns:a16="http://schemas.microsoft.com/office/drawing/2014/main" id="{5E823416-62D9-4BEE-8497-4D98F355130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68" name="テキスト ボックス 367">
          <a:extLst>
            <a:ext uri="{FF2B5EF4-FFF2-40B4-BE49-F238E27FC236}">
              <a16:creationId xmlns:a16="http://schemas.microsoft.com/office/drawing/2014/main" id="{81321407-FE6A-421A-8E01-8F10E305B90F}"/>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9" name="直線コネクタ 368">
          <a:extLst>
            <a:ext uri="{FF2B5EF4-FFF2-40B4-BE49-F238E27FC236}">
              <a16:creationId xmlns:a16="http://schemas.microsoft.com/office/drawing/2014/main" id="{2B44C2AB-0F6E-4B88-BE28-21C2192CB6B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70" name="テキスト ボックス 369">
          <a:extLst>
            <a:ext uri="{FF2B5EF4-FFF2-40B4-BE49-F238E27FC236}">
              <a16:creationId xmlns:a16="http://schemas.microsoft.com/office/drawing/2014/main" id="{03010524-A553-485A-A063-35643403FB7A}"/>
            </a:ext>
          </a:extLst>
        </xdr:cNvPr>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1" name="直線コネクタ 370">
          <a:extLst>
            <a:ext uri="{FF2B5EF4-FFF2-40B4-BE49-F238E27FC236}">
              <a16:creationId xmlns:a16="http://schemas.microsoft.com/office/drawing/2014/main" id="{175DC521-240F-40F1-A8BE-503D3B35088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2" name="テキスト ボックス 371">
          <a:extLst>
            <a:ext uri="{FF2B5EF4-FFF2-40B4-BE49-F238E27FC236}">
              <a16:creationId xmlns:a16="http://schemas.microsoft.com/office/drawing/2014/main" id="{63116C71-AF3A-477C-8AC3-95891549434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3" name="直線コネクタ 372">
          <a:extLst>
            <a:ext uri="{FF2B5EF4-FFF2-40B4-BE49-F238E27FC236}">
              <a16:creationId xmlns:a16="http://schemas.microsoft.com/office/drawing/2014/main" id="{58B7C733-31CC-4F5C-9EA6-099E0C65347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4" name="テキスト ボックス 373">
          <a:extLst>
            <a:ext uri="{FF2B5EF4-FFF2-40B4-BE49-F238E27FC236}">
              <a16:creationId xmlns:a16="http://schemas.microsoft.com/office/drawing/2014/main" id="{A5EACDC3-9EB6-4F2B-A475-339793F9E7C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5" name="直線コネクタ 374">
          <a:extLst>
            <a:ext uri="{FF2B5EF4-FFF2-40B4-BE49-F238E27FC236}">
              <a16:creationId xmlns:a16="http://schemas.microsoft.com/office/drawing/2014/main" id="{7C186EDD-005F-40C6-A941-32B7B6D51B8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6" name="テキスト ボックス 375">
          <a:extLst>
            <a:ext uri="{FF2B5EF4-FFF2-40B4-BE49-F238E27FC236}">
              <a16:creationId xmlns:a16="http://schemas.microsoft.com/office/drawing/2014/main" id="{182156CA-5410-43EF-A42C-82804A97760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7" name="直線コネクタ 376">
          <a:extLst>
            <a:ext uri="{FF2B5EF4-FFF2-40B4-BE49-F238E27FC236}">
              <a16:creationId xmlns:a16="http://schemas.microsoft.com/office/drawing/2014/main" id="{B3C1A12A-3A14-4975-8500-6EE8FA2A250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8" name="テキスト ボックス 377">
          <a:extLst>
            <a:ext uri="{FF2B5EF4-FFF2-40B4-BE49-F238E27FC236}">
              <a16:creationId xmlns:a16="http://schemas.microsoft.com/office/drawing/2014/main" id="{3E7C0DF9-C573-4632-95C9-E78C3B94751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9" name="直線コネクタ 378">
          <a:extLst>
            <a:ext uri="{FF2B5EF4-FFF2-40B4-BE49-F238E27FC236}">
              <a16:creationId xmlns:a16="http://schemas.microsoft.com/office/drawing/2014/main" id="{66BF43BA-62D2-4C2C-A742-A941DA6FA08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80" name="テキスト ボックス 379">
          <a:extLst>
            <a:ext uri="{FF2B5EF4-FFF2-40B4-BE49-F238E27FC236}">
              <a16:creationId xmlns:a16="http://schemas.microsoft.com/office/drawing/2014/main" id="{20E379CA-E765-4EA8-95DF-D9F9467804CF}"/>
            </a:ext>
          </a:extLst>
        </xdr:cNvPr>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a:extLst>
            <a:ext uri="{FF2B5EF4-FFF2-40B4-BE49-F238E27FC236}">
              <a16:creationId xmlns:a16="http://schemas.microsoft.com/office/drawing/2014/main" id="{E6F372B0-085C-4D3A-9909-5616C741E90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2" name="テキスト ボックス 381">
          <a:extLst>
            <a:ext uri="{FF2B5EF4-FFF2-40B4-BE49-F238E27FC236}">
              <a16:creationId xmlns:a16="http://schemas.microsoft.com/office/drawing/2014/main" id="{6577BC78-F9AA-496F-A96F-0FDEC950E2F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a:extLst>
            <a:ext uri="{FF2B5EF4-FFF2-40B4-BE49-F238E27FC236}">
              <a16:creationId xmlns:a16="http://schemas.microsoft.com/office/drawing/2014/main" id="{135C8B9D-8B81-493B-96FB-EED3C01EA20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108</xdr:row>
      <xdr:rowOff>63137</xdr:rowOff>
    </xdr:to>
    <xdr:cxnSp macro="">
      <xdr:nvCxnSpPr>
        <xdr:cNvPr id="384" name="直線コネクタ 383">
          <a:extLst>
            <a:ext uri="{FF2B5EF4-FFF2-40B4-BE49-F238E27FC236}">
              <a16:creationId xmlns:a16="http://schemas.microsoft.com/office/drawing/2014/main" id="{6B070624-B063-4C37-AD69-A745F9294587}"/>
            </a:ext>
          </a:extLst>
        </xdr:cNvPr>
        <xdr:cNvCxnSpPr/>
      </xdr:nvCxnSpPr>
      <xdr:spPr>
        <a:xfrm flipV="1">
          <a:off x="4634865" y="17315906"/>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66964</xdr:rowOff>
    </xdr:from>
    <xdr:ext cx="405111" cy="259045"/>
    <xdr:sp macro="" textlink="">
      <xdr:nvSpPr>
        <xdr:cNvPr id="385" name="【港湾・漁港】&#10;有形固定資産減価償却率最小値テキスト">
          <a:extLst>
            <a:ext uri="{FF2B5EF4-FFF2-40B4-BE49-F238E27FC236}">
              <a16:creationId xmlns:a16="http://schemas.microsoft.com/office/drawing/2014/main" id="{CC22CDB8-7FAC-4EA3-BF04-6AE1AAE6884E}"/>
            </a:ext>
          </a:extLst>
        </xdr:cNvPr>
        <xdr:cNvSpPr txBox="1"/>
      </xdr:nvSpPr>
      <xdr:spPr>
        <a:xfrm>
          <a:off x="4673600" y="1858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63137</xdr:rowOff>
    </xdr:from>
    <xdr:to>
      <xdr:col>24</xdr:col>
      <xdr:colOff>152400</xdr:colOff>
      <xdr:row>108</xdr:row>
      <xdr:rowOff>63137</xdr:rowOff>
    </xdr:to>
    <xdr:cxnSp macro="">
      <xdr:nvCxnSpPr>
        <xdr:cNvPr id="386" name="直線コネクタ 385">
          <a:extLst>
            <a:ext uri="{FF2B5EF4-FFF2-40B4-BE49-F238E27FC236}">
              <a16:creationId xmlns:a16="http://schemas.microsoft.com/office/drawing/2014/main" id="{9D99C62B-A93B-4F35-BBA4-792CB0D13AE4}"/>
            </a:ext>
          </a:extLst>
        </xdr:cNvPr>
        <xdr:cNvCxnSpPr/>
      </xdr:nvCxnSpPr>
      <xdr:spPr>
        <a:xfrm>
          <a:off x="4546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387" name="【港湾・漁港】&#10;有形固定資産減価償却率最大値テキスト">
          <a:extLst>
            <a:ext uri="{FF2B5EF4-FFF2-40B4-BE49-F238E27FC236}">
              <a16:creationId xmlns:a16="http://schemas.microsoft.com/office/drawing/2014/main" id="{43881213-393C-4566-83E0-6508BED80474}"/>
            </a:ext>
          </a:extLst>
        </xdr:cNvPr>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388" name="直線コネクタ 387">
          <a:extLst>
            <a:ext uri="{FF2B5EF4-FFF2-40B4-BE49-F238E27FC236}">
              <a16:creationId xmlns:a16="http://schemas.microsoft.com/office/drawing/2014/main" id="{F151812B-B9EF-4B55-86E0-BF2FB4C24E24}"/>
            </a:ext>
          </a:extLst>
        </xdr:cNvPr>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169108</xdr:rowOff>
    </xdr:from>
    <xdr:ext cx="405111" cy="259045"/>
    <xdr:sp macro="" textlink="">
      <xdr:nvSpPr>
        <xdr:cNvPr id="389" name="【港湾・漁港】&#10;有形固定資産減価償却率平均値テキスト">
          <a:extLst>
            <a:ext uri="{FF2B5EF4-FFF2-40B4-BE49-F238E27FC236}">
              <a16:creationId xmlns:a16="http://schemas.microsoft.com/office/drawing/2014/main" id="{B6C4AB92-4533-4E7C-880D-6C71CF3A0BD5}"/>
            </a:ext>
          </a:extLst>
        </xdr:cNvPr>
        <xdr:cNvSpPr txBox="1"/>
      </xdr:nvSpPr>
      <xdr:spPr>
        <a:xfrm>
          <a:off x="4673600" y="1782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146231</xdr:rowOff>
    </xdr:from>
    <xdr:to>
      <xdr:col>24</xdr:col>
      <xdr:colOff>114300</xdr:colOff>
      <xdr:row>105</xdr:row>
      <xdr:rowOff>76381</xdr:rowOff>
    </xdr:to>
    <xdr:sp macro="" textlink="">
      <xdr:nvSpPr>
        <xdr:cNvPr id="390" name="フローチャート: 判断 389">
          <a:extLst>
            <a:ext uri="{FF2B5EF4-FFF2-40B4-BE49-F238E27FC236}">
              <a16:creationId xmlns:a16="http://schemas.microsoft.com/office/drawing/2014/main" id="{945639A1-B204-4463-8D02-5DBE2CD778EC}"/>
            </a:ext>
          </a:extLst>
        </xdr:cNvPr>
        <xdr:cNvSpPr/>
      </xdr:nvSpPr>
      <xdr:spPr>
        <a:xfrm>
          <a:off x="45847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136434</xdr:rowOff>
    </xdr:from>
    <xdr:to>
      <xdr:col>20</xdr:col>
      <xdr:colOff>38100</xdr:colOff>
      <xdr:row>105</xdr:row>
      <xdr:rowOff>66584</xdr:rowOff>
    </xdr:to>
    <xdr:sp macro="" textlink="">
      <xdr:nvSpPr>
        <xdr:cNvPr id="391" name="フローチャート: 判断 390">
          <a:extLst>
            <a:ext uri="{FF2B5EF4-FFF2-40B4-BE49-F238E27FC236}">
              <a16:creationId xmlns:a16="http://schemas.microsoft.com/office/drawing/2014/main" id="{F1DACC0F-2CF6-4E98-ABD6-E4294C075C3E}"/>
            </a:ext>
          </a:extLst>
        </xdr:cNvPr>
        <xdr:cNvSpPr/>
      </xdr:nvSpPr>
      <xdr:spPr>
        <a:xfrm>
          <a:off x="3746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93980</xdr:rowOff>
    </xdr:from>
    <xdr:to>
      <xdr:col>15</xdr:col>
      <xdr:colOff>101600</xdr:colOff>
      <xdr:row>105</xdr:row>
      <xdr:rowOff>24130</xdr:rowOff>
    </xdr:to>
    <xdr:sp macro="" textlink="">
      <xdr:nvSpPr>
        <xdr:cNvPr id="392" name="フローチャート: 判断 391">
          <a:extLst>
            <a:ext uri="{FF2B5EF4-FFF2-40B4-BE49-F238E27FC236}">
              <a16:creationId xmlns:a16="http://schemas.microsoft.com/office/drawing/2014/main" id="{D5DC6356-9255-4854-AD1C-4BA34CAF360E}"/>
            </a:ext>
          </a:extLst>
        </xdr:cNvPr>
        <xdr:cNvSpPr/>
      </xdr:nvSpPr>
      <xdr:spPr>
        <a:xfrm>
          <a:off x="2857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38463</xdr:rowOff>
    </xdr:from>
    <xdr:to>
      <xdr:col>10</xdr:col>
      <xdr:colOff>165100</xdr:colOff>
      <xdr:row>104</xdr:row>
      <xdr:rowOff>140063</xdr:rowOff>
    </xdr:to>
    <xdr:sp macro="" textlink="">
      <xdr:nvSpPr>
        <xdr:cNvPr id="393" name="フローチャート: 判断 392">
          <a:extLst>
            <a:ext uri="{FF2B5EF4-FFF2-40B4-BE49-F238E27FC236}">
              <a16:creationId xmlns:a16="http://schemas.microsoft.com/office/drawing/2014/main" id="{E6B494C8-0811-4A74-A612-B5B4A7618CA9}"/>
            </a:ext>
          </a:extLst>
        </xdr:cNvPr>
        <xdr:cNvSpPr/>
      </xdr:nvSpPr>
      <xdr:spPr>
        <a:xfrm>
          <a:off x="1968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72752</xdr:rowOff>
    </xdr:from>
    <xdr:to>
      <xdr:col>6</xdr:col>
      <xdr:colOff>38100</xdr:colOff>
      <xdr:row>104</xdr:row>
      <xdr:rowOff>2902</xdr:rowOff>
    </xdr:to>
    <xdr:sp macro="" textlink="">
      <xdr:nvSpPr>
        <xdr:cNvPr id="394" name="フローチャート: 判断 393">
          <a:extLst>
            <a:ext uri="{FF2B5EF4-FFF2-40B4-BE49-F238E27FC236}">
              <a16:creationId xmlns:a16="http://schemas.microsoft.com/office/drawing/2014/main" id="{A03DF299-DF26-440B-AA2C-93864FFE0204}"/>
            </a:ext>
          </a:extLst>
        </xdr:cNvPr>
        <xdr:cNvSpPr/>
      </xdr:nvSpPr>
      <xdr:spPr>
        <a:xfrm>
          <a:off x="10795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5933BB55-4893-474E-8E9E-5769FC0CDB2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C05E7FE-BAAD-4C62-B067-7B80657F726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D62B7B9-632F-4F1F-998C-DCC7B1DA3FE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D3E0262F-AB8A-4E99-9292-1003D33415C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8592F88-D176-4371-A3F4-227EC22284A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12337</xdr:rowOff>
    </xdr:from>
    <xdr:to>
      <xdr:col>24</xdr:col>
      <xdr:colOff>114300</xdr:colOff>
      <xdr:row>108</xdr:row>
      <xdr:rowOff>113937</xdr:rowOff>
    </xdr:to>
    <xdr:sp macro="" textlink="">
      <xdr:nvSpPr>
        <xdr:cNvPr id="400" name="楕円 399">
          <a:extLst>
            <a:ext uri="{FF2B5EF4-FFF2-40B4-BE49-F238E27FC236}">
              <a16:creationId xmlns:a16="http://schemas.microsoft.com/office/drawing/2014/main" id="{091BE435-6BB8-405B-BE4C-5792F2F8373D}"/>
            </a:ext>
          </a:extLst>
        </xdr:cNvPr>
        <xdr:cNvSpPr/>
      </xdr:nvSpPr>
      <xdr:spPr>
        <a:xfrm>
          <a:off x="4584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98714</xdr:rowOff>
    </xdr:from>
    <xdr:ext cx="405111" cy="259045"/>
    <xdr:sp macro="" textlink="">
      <xdr:nvSpPr>
        <xdr:cNvPr id="401" name="【港湾・漁港】&#10;有形固定資産減価償却率該当値テキスト">
          <a:extLst>
            <a:ext uri="{FF2B5EF4-FFF2-40B4-BE49-F238E27FC236}">
              <a16:creationId xmlns:a16="http://schemas.microsoft.com/office/drawing/2014/main" id="{C9F0FF7C-C56F-4E56-A0F8-60A1B16CCC8A}"/>
            </a:ext>
          </a:extLst>
        </xdr:cNvPr>
        <xdr:cNvSpPr txBox="1"/>
      </xdr:nvSpPr>
      <xdr:spPr>
        <a:xfrm>
          <a:off x="4673600" y="18443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53158</xdr:rowOff>
    </xdr:from>
    <xdr:to>
      <xdr:col>20</xdr:col>
      <xdr:colOff>38100</xdr:colOff>
      <xdr:row>107</xdr:row>
      <xdr:rowOff>154758</xdr:rowOff>
    </xdr:to>
    <xdr:sp macro="" textlink="">
      <xdr:nvSpPr>
        <xdr:cNvPr id="402" name="楕円 401">
          <a:extLst>
            <a:ext uri="{FF2B5EF4-FFF2-40B4-BE49-F238E27FC236}">
              <a16:creationId xmlns:a16="http://schemas.microsoft.com/office/drawing/2014/main" id="{DDA67270-7C61-4EE3-A6D8-68D7D55E52A6}"/>
            </a:ext>
          </a:extLst>
        </xdr:cNvPr>
        <xdr:cNvSpPr/>
      </xdr:nvSpPr>
      <xdr:spPr>
        <a:xfrm>
          <a:off x="3746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103958</xdr:rowOff>
    </xdr:from>
    <xdr:to>
      <xdr:col>24</xdr:col>
      <xdr:colOff>63500</xdr:colOff>
      <xdr:row>108</xdr:row>
      <xdr:rowOff>63137</xdr:rowOff>
    </xdr:to>
    <xdr:cxnSp macro="">
      <xdr:nvCxnSpPr>
        <xdr:cNvPr id="403" name="直線コネクタ 402">
          <a:extLst>
            <a:ext uri="{FF2B5EF4-FFF2-40B4-BE49-F238E27FC236}">
              <a16:creationId xmlns:a16="http://schemas.microsoft.com/office/drawing/2014/main" id="{51950E11-FA2D-4854-9723-EAC7E3772076}"/>
            </a:ext>
          </a:extLst>
        </xdr:cNvPr>
        <xdr:cNvCxnSpPr/>
      </xdr:nvCxnSpPr>
      <xdr:spPr>
        <a:xfrm>
          <a:off x="3797300" y="1844910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53158</xdr:rowOff>
    </xdr:from>
    <xdr:to>
      <xdr:col>15</xdr:col>
      <xdr:colOff>101600</xdr:colOff>
      <xdr:row>107</xdr:row>
      <xdr:rowOff>154758</xdr:rowOff>
    </xdr:to>
    <xdr:sp macro="" textlink="">
      <xdr:nvSpPr>
        <xdr:cNvPr id="404" name="楕円 403">
          <a:extLst>
            <a:ext uri="{FF2B5EF4-FFF2-40B4-BE49-F238E27FC236}">
              <a16:creationId xmlns:a16="http://schemas.microsoft.com/office/drawing/2014/main" id="{17EBE29C-FAFD-4234-A9BA-84825179BD8D}"/>
            </a:ext>
          </a:extLst>
        </xdr:cNvPr>
        <xdr:cNvSpPr/>
      </xdr:nvSpPr>
      <xdr:spPr>
        <a:xfrm>
          <a:off x="2857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103958</xdr:rowOff>
    </xdr:from>
    <xdr:to>
      <xdr:col>19</xdr:col>
      <xdr:colOff>177800</xdr:colOff>
      <xdr:row>107</xdr:row>
      <xdr:rowOff>103958</xdr:rowOff>
    </xdr:to>
    <xdr:cxnSp macro="">
      <xdr:nvCxnSpPr>
        <xdr:cNvPr id="405" name="直線コネクタ 404">
          <a:extLst>
            <a:ext uri="{FF2B5EF4-FFF2-40B4-BE49-F238E27FC236}">
              <a16:creationId xmlns:a16="http://schemas.microsoft.com/office/drawing/2014/main" id="{4FD9BD35-E463-4538-B380-B1963A498906}"/>
            </a:ext>
          </a:extLst>
        </xdr:cNvPr>
        <xdr:cNvCxnSpPr/>
      </xdr:nvCxnSpPr>
      <xdr:spPr>
        <a:xfrm>
          <a:off x="2908300" y="18449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159294</xdr:rowOff>
    </xdr:from>
    <xdr:to>
      <xdr:col>10</xdr:col>
      <xdr:colOff>165100</xdr:colOff>
      <xdr:row>107</xdr:row>
      <xdr:rowOff>89444</xdr:rowOff>
    </xdr:to>
    <xdr:sp macro="" textlink="">
      <xdr:nvSpPr>
        <xdr:cNvPr id="406" name="楕円 405">
          <a:extLst>
            <a:ext uri="{FF2B5EF4-FFF2-40B4-BE49-F238E27FC236}">
              <a16:creationId xmlns:a16="http://schemas.microsoft.com/office/drawing/2014/main" id="{26A70565-111E-4DBF-9E4D-61406EA1556C}"/>
            </a:ext>
          </a:extLst>
        </xdr:cNvPr>
        <xdr:cNvSpPr/>
      </xdr:nvSpPr>
      <xdr:spPr>
        <a:xfrm>
          <a:off x="1968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38644</xdr:rowOff>
    </xdr:from>
    <xdr:to>
      <xdr:col>15</xdr:col>
      <xdr:colOff>50800</xdr:colOff>
      <xdr:row>107</xdr:row>
      <xdr:rowOff>103958</xdr:rowOff>
    </xdr:to>
    <xdr:cxnSp macro="">
      <xdr:nvCxnSpPr>
        <xdr:cNvPr id="407" name="直線コネクタ 406">
          <a:extLst>
            <a:ext uri="{FF2B5EF4-FFF2-40B4-BE49-F238E27FC236}">
              <a16:creationId xmlns:a16="http://schemas.microsoft.com/office/drawing/2014/main" id="{D3C9BA6F-B8E2-4774-B1CD-9D6E08AC58AF}"/>
            </a:ext>
          </a:extLst>
        </xdr:cNvPr>
        <xdr:cNvCxnSpPr/>
      </xdr:nvCxnSpPr>
      <xdr:spPr>
        <a:xfrm>
          <a:off x="2019300" y="1838379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83111</xdr:rowOff>
    </xdr:from>
    <xdr:ext cx="405111" cy="259045"/>
    <xdr:sp macro="" textlink="">
      <xdr:nvSpPr>
        <xdr:cNvPr id="408" name="n_1aveValue【港湾・漁港】&#10;有形固定資産減価償却率">
          <a:extLst>
            <a:ext uri="{FF2B5EF4-FFF2-40B4-BE49-F238E27FC236}">
              <a16:creationId xmlns:a16="http://schemas.microsoft.com/office/drawing/2014/main" id="{B5ED507D-5AB2-4DAE-AB2F-77426BDB3A5C}"/>
            </a:ext>
          </a:extLst>
        </xdr:cNvPr>
        <xdr:cNvSpPr txBox="1"/>
      </xdr:nvSpPr>
      <xdr:spPr>
        <a:xfrm>
          <a:off x="35820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40657</xdr:rowOff>
    </xdr:from>
    <xdr:ext cx="405111" cy="259045"/>
    <xdr:sp macro="" textlink="">
      <xdr:nvSpPr>
        <xdr:cNvPr id="409" name="n_2aveValue【港湾・漁港】&#10;有形固定資産減価償却率">
          <a:extLst>
            <a:ext uri="{FF2B5EF4-FFF2-40B4-BE49-F238E27FC236}">
              <a16:creationId xmlns:a16="http://schemas.microsoft.com/office/drawing/2014/main" id="{6160ADF0-6C0B-4E51-9C14-B6C9D5EF614D}"/>
            </a:ext>
          </a:extLst>
        </xdr:cNvPr>
        <xdr:cNvSpPr txBox="1"/>
      </xdr:nvSpPr>
      <xdr:spPr>
        <a:xfrm>
          <a:off x="2705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156590</xdr:rowOff>
    </xdr:from>
    <xdr:ext cx="405111" cy="259045"/>
    <xdr:sp macro="" textlink="">
      <xdr:nvSpPr>
        <xdr:cNvPr id="410" name="n_3aveValue【港湾・漁港】&#10;有形固定資産減価償却率">
          <a:extLst>
            <a:ext uri="{FF2B5EF4-FFF2-40B4-BE49-F238E27FC236}">
              <a16:creationId xmlns:a16="http://schemas.microsoft.com/office/drawing/2014/main" id="{C3869B69-8302-44E8-9F54-FDFF57163E05}"/>
            </a:ext>
          </a:extLst>
        </xdr:cNvPr>
        <xdr:cNvSpPr txBox="1"/>
      </xdr:nvSpPr>
      <xdr:spPr>
        <a:xfrm>
          <a:off x="1816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19429</xdr:rowOff>
    </xdr:from>
    <xdr:ext cx="405111" cy="259045"/>
    <xdr:sp macro="" textlink="">
      <xdr:nvSpPr>
        <xdr:cNvPr id="411" name="n_4aveValue【港湾・漁港】&#10;有形固定資産減価償却率">
          <a:extLst>
            <a:ext uri="{FF2B5EF4-FFF2-40B4-BE49-F238E27FC236}">
              <a16:creationId xmlns:a16="http://schemas.microsoft.com/office/drawing/2014/main" id="{2056FF3B-30E5-47CF-9269-E9FB12B7FA54}"/>
            </a:ext>
          </a:extLst>
        </xdr:cNvPr>
        <xdr:cNvSpPr txBox="1"/>
      </xdr:nvSpPr>
      <xdr:spPr>
        <a:xfrm>
          <a:off x="9277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145885</xdr:rowOff>
    </xdr:from>
    <xdr:ext cx="405111" cy="259045"/>
    <xdr:sp macro="" textlink="">
      <xdr:nvSpPr>
        <xdr:cNvPr id="412" name="n_1mainValue【港湾・漁港】&#10;有形固定資産減価償却率">
          <a:extLst>
            <a:ext uri="{FF2B5EF4-FFF2-40B4-BE49-F238E27FC236}">
              <a16:creationId xmlns:a16="http://schemas.microsoft.com/office/drawing/2014/main" id="{581ADFEC-4034-4495-96DB-EE1ADE43FCBB}"/>
            </a:ext>
          </a:extLst>
        </xdr:cNvPr>
        <xdr:cNvSpPr txBox="1"/>
      </xdr:nvSpPr>
      <xdr:spPr>
        <a:xfrm>
          <a:off x="3582044"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145885</xdr:rowOff>
    </xdr:from>
    <xdr:ext cx="405111" cy="259045"/>
    <xdr:sp macro="" textlink="">
      <xdr:nvSpPr>
        <xdr:cNvPr id="413" name="n_2mainValue【港湾・漁港】&#10;有形固定資産減価償却率">
          <a:extLst>
            <a:ext uri="{FF2B5EF4-FFF2-40B4-BE49-F238E27FC236}">
              <a16:creationId xmlns:a16="http://schemas.microsoft.com/office/drawing/2014/main" id="{8C3E50C1-DFB1-48BA-83EE-B2B70F112490}"/>
            </a:ext>
          </a:extLst>
        </xdr:cNvPr>
        <xdr:cNvSpPr txBox="1"/>
      </xdr:nvSpPr>
      <xdr:spPr>
        <a:xfrm>
          <a:off x="2705744"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80571</xdr:rowOff>
    </xdr:from>
    <xdr:ext cx="405111" cy="259045"/>
    <xdr:sp macro="" textlink="">
      <xdr:nvSpPr>
        <xdr:cNvPr id="414" name="n_3mainValue【港湾・漁港】&#10;有形固定資産減価償却率">
          <a:extLst>
            <a:ext uri="{FF2B5EF4-FFF2-40B4-BE49-F238E27FC236}">
              <a16:creationId xmlns:a16="http://schemas.microsoft.com/office/drawing/2014/main" id="{F1F2B429-D1E5-4A4C-A77D-9BCD798D6207}"/>
            </a:ext>
          </a:extLst>
        </xdr:cNvPr>
        <xdr:cNvSpPr txBox="1"/>
      </xdr:nvSpPr>
      <xdr:spPr>
        <a:xfrm>
          <a:off x="1816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EC6F7422-069A-4120-8B81-66EBBCCA95E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807C3436-EF89-4677-A801-2717D3EB192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D59D6558-262F-4A57-B105-3DCB78E3106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0B9BD380-C2B2-4D55-BD3C-C1D465F6C93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85919DAC-D729-488B-A8D7-02A9C869D0C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C9C89450-A3E7-42CD-BC17-437C8149DE8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59624BDD-0EAE-4880-8BD5-B707610BB0C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0D735816-3499-4B1F-A406-C425BDC9A95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ABD78E1E-BAE5-4BC4-9A60-696FEFA8595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4BB9280D-AD9D-4A57-8C4B-F26DE672887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a:extLst>
            <a:ext uri="{FF2B5EF4-FFF2-40B4-BE49-F238E27FC236}">
              <a16:creationId xmlns:a16="http://schemas.microsoft.com/office/drawing/2014/main" id="{7D333E33-E442-4C05-B30D-D432DD2636B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6" name="テキスト ボックス 425">
          <a:extLst>
            <a:ext uri="{FF2B5EF4-FFF2-40B4-BE49-F238E27FC236}">
              <a16:creationId xmlns:a16="http://schemas.microsoft.com/office/drawing/2014/main" id="{AD16BE72-E961-4BB0-AE5B-74D027E4DAB6}"/>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a:extLst>
            <a:ext uri="{FF2B5EF4-FFF2-40B4-BE49-F238E27FC236}">
              <a16:creationId xmlns:a16="http://schemas.microsoft.com/office/drawing/2014/main" id="{6EEB4B58-0500-4C8B-AD81-357E88BFDBD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28" name="テキスト ボックス 427">
          <a:extLst>
            <a:ext uri="{FF2B5EF4-FFF2-40B4-BE49-F238E27FC236}">
              <a16:creationId xmlns:a16="http://schemas.microsoft.com/office/drawing/2014/main" id="{43A1F568-804C-4E36-8385-41C3AF2B448D}"/>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a:extLst>
            <a:ext uri="{FF2B5EF4-FFF2-40B4-BE49-F238E27FC236}">
              <a16:creationId xmlns:a16="http://schemas.microsoft.com/office/drawing/2014/main" id="{483CCE4E-6541-4DAE-808B-D7C275EF263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30" name="テキスト ボックス 429">
          <a:extLst>
            <a:ext uri="{FF2B5EF4-FFF2-40B4-BE49-F238E27FC236}">
              <a16:creationId xmlns:a16="http://schemas.microsoft.com/office/drawing/2014/main" id="{8F9ACEA7-B529-4577-BE74-EB57E0C07EF7}"/>
            </a:ext>
          </a:extLst>
        </xdr:cNvPr>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a:extLst>
            <a:ext uri="{FF2B5EF4-FFF2-40B4-BE49-F238E27FC236}">
              <a16:creationId xmlns:a16="http://schemas.microsoft.com/office/drawing/2014/main" id="{B75C1DB3-E1B7-4DA7-ACD5-DEE8D7E3C17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32" name="テキスト ボックス 431">
          <a:extLst>
            <a:ext uri="{FF2B5EF4-FFF2-40B4-BE49-F238E27FC236}">
              <a16:creationId xmlns:a16="http://schemas.microsoft.com/office/drawing/2014/main" id="{E6A0FD12-C440-480D-81DD-B378C8FE522C}"/>
            </a:ext>
          </a:extLst>
        </xdr:cNvPr>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a:extLst>
            <a:ext uri="{FF2B5EF4-FFF2-40B4-BE49-F238E27FC236}">
              <a16:creationId xmlns:a16="http://schemas.microsoft.com/office/drawing/2014/main" id="{C7AD00B7-E380-4275-91AE-C814D110765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34" name="テキスト ボックス 433">
          <a:extLst>
            <a:ext uri="{FF2B5EF4-FFF2-40B4-BE49-F238E27FC236}">
              <a16:creationId xmlns:a16="http://schemas.microsoft.com/office/drawing/2014/main" id="{679EDF54-57C3-405C-8C19-F897A57923B6}"/>
            </a:ext>
          </a:extLst>
        </xdr:cNvPr>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1C26700C-3800-4E41-BD14-BBD7874158E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6" name="テキスト ボックス 435">
          <a:extLst>
            <a:ext uri="{FF2B5EF4-FFF2-40B4-BE49-F238E27FC236}">
              <a16:creationId xmlns:a16="http://schemas.microsoft.com/office/drawing/2014/main" id="{D45CFA97-D0AE-48F1-A304-2D5F02C395E2}"/>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港湾・漁港】&#10;一人当たり有形固定資産（償却資産）額グラフ枠">
          <a:extLst>
            <a:ext uri="{FF2B5EF4-FFF2-40B4-BE49-F238E27FC236}">
              <a16:creationId xmlns:a16="http://schemas.microsoft.com/office/drawing/2014/main" id="{83B8ABA7-98C3-4A1E-A1A0-337775B28B0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26994</xdr:rowOff>
    </xdr:from>
    <xdr:to>
      <xdr:col>54</xdr:col>
      <xdr:colOff>189865</xdr:colOff>
      <xdr:row>107</xdr:row>
      <xdr:rowOff>160782</xdr:rowOff>
    </xdr:to>
    <xdr:cxnSp macro="">
      <xdr:nvCxnSpPr>
        <xdr:cNvPr id="438" name="直線コネクタ 437">
          <a:extLst>
            <a:ext uri="{FF2B5EF4-FFF2-40B4-BE49-F238E27FC236}">
              <a16:creationId xmlns:a16="http://schemas.microsoft.com/office/drawing/2014/main" id="{E4A7785F-3C75-47CE-98D2-6DE3FD82FD4B}"/>
            </a:ext>
          </a:extLst>
        </xdr:cNvPr>
        <xdr:cNvCxnSpPr/>
      </xdr:nvCxnSpPr>
      <xdr:spPr>
        <a:xfrm flipV="1">
          <a:off x="10476865" y="17343444"/>
          <a:ext cx="0" cy="1162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164609</xdr:rowOff>
    </xdr:from>
    <xdr:ext cx="469744" cy="259045"/>
    <xdr:sp macro="" textlink="">
      <xdr:nvSpPr>
        <xdr:cNvPr id="439" name="【港湾・漁港】&#10;一人当たり有形固定資産（償却資産）額最小値テキスト">
          <a:extLst>
            <a:ext uri="{FF2B5EF4-FFF2-40B4-BE49-F238E27FC236}">
              <a16:creationId xmlns:a16="http://schemas.microsoft.com/office/drawing/2014/main" id="{CD75940B-86A4-45F1-AF77-6D32C105B92A}"/>
            </a:ext>
          </a:extLst>
        </xdr:cNvPr>
        <xdr:cNvSpPr txBox="1"/>
      </xdr:nvSpPr>
      <xdr:spPr>
        <a:xfrm>
          <a:off x="10515600" y="1850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160782</xdr:rowOff>
    </xdr:from>
    <xdr:to>
      <xdr:col>55</xdr:col>
      <xdr:colOff>88900</xdr:colOff>
      <xdr:row>107</xdr:row>
      <xdr:rowOff>160782</xdr:rowOff>
    </xdr:to>
    <xdr:cxnSp macro="">
      <xdr:nvCxnSpPr>
        <xdr:cNvPr id="440" name="直線コネクタ 439">
          <a:extLst>
            <a:ext uri="{FF2B5EF4-FFF2-40B4-BE49-F238E27FC236}">
              <a16:creationId xmlns:a16="http://schemas.microsoft.com/office/drawing/2014/main" id="{E3B6EE6B-17FB-4D71-BB13-D80EC2CD72FF}"/>
            </a:ext>
          </a:extLst>
        </xdr:cNvPr>
        <xdr:cNvCxnSpPr/>
      </xdr:nvCxnSpPr>
      <xdr:spPr>
        <a:xfrm>
          <a:off x="10388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145121</xdr:rowOff>
    </xdr:from>
    <xdr:ext cx="534377" cy="259045"/>
    <xdr:sp macro="" textlink="">
      <xdr:nvSpPr>
        <xdr:cNvPr id="441" name="【港湾・漁港】&#10;一人当たり有形固定資産（償却資産）額最大値テキスト">
          <a:extLst>
            <a:ext uri="{FF2B5EF4-FFF2-40B4-BE49-F238E27FC236}">
              <a16:creationId xmlns:a16="http://schemas.microsoft.com/office/drawing/2014/main" id="{C0033B8D-ACA4-4A7D-8E68-D851495A6D9E}"/>
            </a:ext>
          </a:extLst>
        </xdr:cNvPr>
        <xdr:cNvSpPr txBox="1"/>
      </xdr:nvSpPr>
      <xdr:spPr>
        <a:xfrm>
          <a:off x="10515600" y="1711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26994</xdr:rowOff>
    </xdr:from>
    <xdr:to>
      <xdr:col>55</xdr:col>
      <xdr:colOff>88900</xdr:colOff>
      <xdr:row>101</xdr:row>
      <xdr:rowOff>26994</xdr:rowOff>
    </xdr:to>
    <xdr:cxnSp macro="">
      <xdr:nvCxnSpPr>
        <xdr:cNvPr id="442" name="直線コネクタ 441">
          <a:extLst>
            <a:ext uri="{FF2B5EF4-FFF2-40B4-BE49-F238E27FC236}">
              <a16:creationId xmlns:a16="http://schemas.microsoft.com/office/drawing/2014/main" id="{80D5797F-A897-4E68-9BE3-AF3B4B0FEB41}"/>
            </a:ext>
          </a:extLst>
        </xdr:cNvPr>
        <xdr:cNvCxnSpPr/>
      </xdr:nvCxnSpPr>
      <xdr:spPr>
        <a:xfrm>
          <a:off x="10388600" y="173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25474</xdr:rowOff>
    </xdr:from>
    <xdr:ext cx="534377" cy="259045"/>
    <xdr:sp macro="" textlink="">
      <xdr:nvSpPr>
        <xdr:cNvPr id="443" name="【港湾・漁港】&#10;一人当たり有形固定資産（償却資産）額平均値テキスト">
          <a:extLst>
            <a:ext uri="{FF2B5EF4-FFF2-40B4-BE49-F238E27FC236}">
              <a16:creationId xmlns:a16="http://schemas.microsoft.com/office/drawing/2014/main" id="{4E0A7578-95B8-469C-A907-FBAA19EF9B1E}"/>
            </a:ext>
          </a:extLst>
        </xdr:cNvPr>
        <xdr:cNvSpPr txBox="1"/>
      </xdr:nvSpPr>
      <xdr:spPr>
        <a:xfrm>
          <a:off x="10515600" y="18027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2597</xdr:rowOff>
    </xdr:from>
    <xdr:to>
      <xdr:col>55</xdr:col>
      <xdr:colOff>50800</xdr:colOff>
      <xdr:row>106</xdr:row>
      <xdr:rowOff>104197</xdr:rowOff>
    </xdr:to>
    <xdr:sp macro="" textlink="">
      <xdr:nvSpPr>
        <xdr:cNvPr id="444" name="フローチャート: 判断 443">
          <a:extLst>
            <a:ext uri="{FF2B5EF4-FFF2-40B4-BE49-F238E27FC236}">
              <a16:creationId xmlns:a16="http://schemas.microsoft.com/office/drawing/2014/main" id="{8AB69E4F-3D9B-49BE-80CA-9B50ECD6EBE6}"/>
            </a:ext>
          </a:extLst>
        </xdr:cNvPr>
        <xdr:cNvSpPr/>
      </xdr:nvSpPr>
      <xdr:spPr>
        <a:xfrm>
          <a:off x="10426700" y="1817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20543</xdr:rowOff>
    </xdr:from>
    <xdr:to>
      <xdr:col>50</xdr:col>
      <xdr:colOff>165100</xdr:colOff>
      <xdr:row>106</xdr:row>
      <xdr:rowOff>122143</xdr:rowOff>
    </xdr:to>
    <xdr:sp macro="" textlink="">
      <xdr:nvSpPr>
        <xdr:cNvPr id="445" name="フローチャート: 判断 444">
          <a:extLst>
            <a:ext uri="{FF2B5EF4-FFF2-40B4-BE49-F238E27FC236}">
              <a16:creationId xmlns:a16="http://schemas.microsoft.com/office/drawing/2014/main" id="{9DCA482B-C774-4FCA-A42D-BC18CF79748D}"/>
            </a:ext>
          </a:extLst>
        </xdr:cNvPr>
        <xdr:cNvSpPr/>
      </xdr:nvSpPr>
      <xdr:spPr>
        <a:xfrm>
          <a:off x="9588500" y="1819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29514</xdr:rowOff>
    </xdr:from>
    <xdr:to>
      <xdr:col>46</xdr:col>
      <xdr:colOff>38100</xdr:colOff>
      <xdr:row>106</xdr:row>
      <xdr:rowOff>131114</xdr:rowOff>
    </xdr:to>
    <xdr:sp macro="" textlink="">
      <xdr:nvSpPr>
        <xdr:cNvPr id="446" name="フローチャート: 判断 445">
          <a:extLst>
            <a:ext uri="{FF2B5EF4-FFF2-40B4-BE49-F238E27FC236}">
              <a16:creationId xmlns:a16="http://schemas.microsoft.com/office/drawing/2014/main" id="{B432E7BC-BF07-4584-8A2D-7CE2FF23AAF0}"/>
            </a:ext>
          </a:extLst>
        </xdr:cNvPr>
        <xdr:cNvSpPr/>
      </xdr:nvSpPr>
      <xdr:spPr>
        <a:xfrm>
          <a:off x="8699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35116</xdr:rowOff>
    </xdr:from>
    <xdr:to>
      <xdr:col>41</xdr:col>
      <xdr:colOff>101600</xdr:colOff>
      <xdr:row>106</xdr:row>
      <xdr:rowOff>136716</xdr:rowOff>
    </xdr:to>
    <xdr:sp macro="" textlink="">
      <xdr:nvSpPr>
        <xdr:cNvPr id="447" name="フローチャート: 判断 446">
          <a:extLst>
            <a:ext uri="{FF2B5EF4-FFF2-40B4-BE49-F238E27FC236}">
              <a16:creationId xmlns:a16="http://schemas.microsoft.com/office/drawing/2014/main" id="{B3115459-3CC4-407A-B40A-5AD5F9BBAA35}"/>
            </a:ext>
          </a:extLst>
        </xdr:cNvPr>
        <xdr:cNvSpPr/>
      </xdr:nvSpPr>
      <xdr:spPr>
        <a:xfrm>
          <a:off x="7810500" y="182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50888</xdr:rowOff>
    </xdr:from>
    <xdr:to>
      <xdr:col>36</xdr:col>
      <xdr:colOff>165100</xdr:colOff>
      <xdr:row>106</xdr:row>
      <xdr:rowOff>152488</xdr:rowOff>
    </xdr:to>
    <xdr:sp macro="" textlink="">
      <xdr:nvSpPr>
        <xdr:cNvPr id="448" name="フローチャート: 判断 447">
          <a:extLst>
            <a:ext uri="{FF2B5EF4-FFF2-40B4-BE49-F238E27FC236}">
              <a16:creationId xmlns:a16="http://schemas.microsoft.com/office/drawing/2014/main" id="{8EEA22C4-514B-465D-9F26-CBB9381C3AF2}"/>
            </a:ext>
          </a:extLst>
        </xdr:cNvPr>
        <xdr:cNvSpPr/>
      </xdr:nvSpPr>
      <xdr:spPr>
        <a:xfrm>
          <a:off x="6921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43405BBF-7D29-4B65-A1E7-88D4001FEEB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55FB3D1B-D11E-4CB1-8566-914B66D7C7D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5A72E1FB-8BEA-467E-BC8C-EA4483AB98F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EDB58DB1-5C4E-42B8-8CD4-D8B5D9A6833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53337F39-E4EA-4BA7-9F73-E98221F5CCB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64757</xdr:rowOff>
    </xdr:from>
    <xdr:to>
      <xdr:col>55</xdr:col>
      <xdr:colOff>50800</xdr:colOff>
      <xdr:row>107</xdr:row>
      <xdr:rowOff>166357</xdr:rowOff>
    </xdr:to>
    <xdr:sp macro="" textlink="">
      <xdr:nvSpPr>
        <xdr:cNvPr id="454" name="楕円 453">
          <a:extLst>
            <a:ext uri="{FF2B5EF4-FFF2-40B4-BE49-F238E27FC236}">
              <a16:creationId xmlns:a16="http://schemas.microsoft.com/office/drawing/2014/main" id="{B30F9623-5BBF-4E82-A162-705A9C1C6FAE}"/>
            </a:ext>
          </a:extLst>
        </xdr:cNvPr>
        <xdr:cNvSpPr/>
      </xdr:nvSpPr>
      <xdr:spPr>
        <a:xfrm>
          <a:off x="10426700" y="1840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151134</xdr:rowOff>
    </xdr:from>
    <xdr:ext cx="534377" cy="259045"/>
    <xdr:sp macro="" textlink="">
      <xdr:nvSpPr>
        <xdr:cNvPr id="455" name="【港湾・漁港】&#10;一人当たり有形固定資産（償却資産）額該当値テキスト">
          <a:extLst>
            <a:ext uri="{FF2B5EF4-FFF2-40B4-BE49-F238E27FC236}">
              <a16:creationId xmlns:a16="http://schemas.microsoft.com/office/drawing/2014/main" id="{D1DC470B-5730-4008-8BB8-50FE97293327}"/>
            </a:ext>
          </a:extLst>
        </xdr:cNvPr>
        <xdr:cNvSpPr txBox="1"/>
      </xdr:nvSpPr>
      <xdr:spPr>
        <a:xfrm>
          <a:off x="10515600" y="1832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63272</xdr:rowOff>
    </xdr:from>
    <xdr:to>
      <xdr:col>50</xdr:col>
      <xdr:colOff>165100</xdr:colOff>
      <xdr:row>107</xdr:row>
      <xdr:rowOff>164872</xdr:rowOff>
    </xdr:to>
    <xdr:sp macro="" textlink="">
      <xdr:nvSpPr>
        <xdr:cNvPr id="456" name="楕円 455">
          <a:extLst>
            <a:ext uri="{FF2B5EF4-FFF2-40B4-BE49-F238E27FC236}">
              <a16:creationId xmlns:a16="http://schemas.microsoft.com/office/drawing/2014/main" id="{90CD2A71-03B9-4B38-8E99-B03367A45F19}"/>
            </a:ext>
          </a:extLst>
        </xdr:cNvPr>
        <xdr:cNvSpPr/>
      </xdr:nvSpPr>
      <xdr:spPr>
        <a:xfrm>
          <a:off x="9588500" y="184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114072</xdr:rowOff>
    </xdr:from>
    <xdr:to>
      <xdr:col>55</xdr:col>
      <xdr:colOff>0</xdr:colOff>
      <xdr:row>107</xdr:row>
      <xdr:rowOff>115557</xdr:rowOff>
    </xdr:to>
    <xdr:cxnSp macro="">
      <xdr:nvCxnSpPr>
        <xdr:cNvPr id="457" name="直線コネクタ 456">
          <a:extLst>
            <a:ext uri="{FF2B5EF4-FFF2-40B4-BE49-F238E27FC236}">
              <a16:creationId xmlns:a16="http://schemas.microsoft.com/office/drawing/2014/main" id="{E685384B-AC91-4FD9-9120-866D6477C957}"/>
            </a:ext>
          </a:extLst>
        </xdr:cNvPr>
        <xdr:cNvCxnSpPr/>
      </xdr:nvCxnSpPr>
      <xdr:spPr>
        <a:xfrm>
          <a:off x="9639300" y="18459222"/>
          <a:ext cx="8382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62985</xdr:rowOff>
    </xdr:from>
    <xdr:to>
      <xdr:col>46</xdr:col>
      <xdr:colOff>38100</xdr:colOff>
      <xdr:row>107</xdr:row>
      <xdr:rowOff>164585</xdr:rowOff>
    </xdr:to>
    <xdr:sp macro="" textlink="">
      <xdr:nvSpPr>
        <xdr:cNvPr id="458" name="楕円 457">
          <a:extLst>
            <a:ext uri="{FF2B5EF4-FFF2-40B4-BE49-F238E27FC236}">
              <a16:creationId xmlns:a16="http://schemas.microsoft.com/office/drawing/2014/main" id="{0F8AA45F-D339-423F-BA4C-CCA3A37AB57E}"/>
            </a:ext>
          </a:extLst>
        </xdr:cNvPr>
        <xdr:cNvSpPr/>
      </xdr:nvSpPr>
      <xdr:spPr>
        <a:xfrm>
          <a:off x="8699500" y="184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113785</xdr:rowOff>
    </xdr:from>
    <xdr:to>
      <xdr:col>50</xdr:col>
      <xdr:colOff>114300</xdr:colOff>
      <xdr:row>107</xdr:row>
      <xdr:rowOff>114072</xdr:rowOff>
    </xdr:to>
    <xdr:cxnSp macro="">
      <xdr:nvCxnSpPr>
        <xdr:cNvPr id="459" name="直線コネクタ 458">
          <a:extLst>
            <a:ext uri="{FF2B5EF4-FFF2-40B4-BE49-F238E27FC236}">
              <a16:creationId xmlns:a16="http://schemas.microsoft.com/office/drawing/2014/main" id="{740BB4C5-5182-4219-9F14-43C5C963E6AD}"/>
            </a:ext>
          </a:extLst>
        </xdr:cNvPr>
        <xdr:cNvCxnSpPr/>
      </xdr:nvCxnSpPr>
      <xdr:spPr>
        <a:xfrm>
          <a:off x="8750300" y="18458935"/>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62928</xdr:rowOff>
    </xdr:from>
    <xdr:to>
      <xdr:col>41</xdr:col>
      <xdr:colOff>101600</xdr:colOff>
      <xdr:row>107</xdr:row>
      <xdr:rowOff>164528</xdr:rowOff>
    </xdr:to>
    <xdr:sp macro="" textlink="">
      <xdr:nvSpPr>
        <xdr:cNvPr id="460" name="楕円 459">
          <a:extLst>
            <a:ext uri="{FF2B5EF4-FFF2-40B4-BE49-F238E27FC236}">
              <a16:creationId xmlns:a16="http://schemas.microsoft.com/office/drawing/2014/main" id="{600FF845-909A-496D-AAB8-6769EE177E75}"/>
            </a:ext>
          </a:extLst>
        </xdr:cNvPr>
        <xdr:cNvSpPr/>
      </xdr:nvSpPr>
      <xdr:spPr>
        <a:xfrm>
          <a:off x="7810500" y="1840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113728</xdr:rowOff>
    </xdr:from>
    <xdr:to>
      <xdr:col>45</xdr:col>
      <xdr:colOff>177800</xdr:colOff>
      <xdr:row>107</xdr:row>
      <xdr:rowOff>113785</xdr:rowOff>
    </xdr:to>
    <xdr:cxnSp macro="">
      <xdr:nvCxnSpPr>
        <xdr:cNvPr id="461" name="直線コネクタ 460">
          <a:extLst>
            <a:ext uri="{FF2B5EF4-FFF2-40B4-BE49-F238E27FC236}">
              <a16:creationId xmlns:a16="http://schemas.microsoft.com/office/drawing/2014/main" id="{9969FE80-AE22-49E2-89A6-68C5DC9732AF}"/>
            </a:ext>
          </a:extLst>
        </xdr:cNvPr>
        <xdr:cNvCxnSpPr/>
      </xdr:nvCxnSpPr>
      <xdr:spPr>
        <a:xfrm>
          <a:off x="7861300" y="1845887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138670</xdr:rowOff>
    </xdr:from>
    <xdr:ext cx="534377" cy="259045"/>
    <xdr:sp macro="" textlink="">
      <xdr:nvSpPr>
        <xdr:cNvPr id="462" name="n_1aveValue【港湾・漁港】&#10;一人当たり有形固定資産（償却資産）額">
          <a:extLst>
            <a:ext uri="{FF2B5EF4-FFF2-40B4-BE49-F238E27FC236}">
              <a16:creationId xmlns:a16="http://schemas.microsoft.com/office/drawing/2014/main" id="{6F53ED28-C1CB-476B-B8AC-353B12857A9D}"/>
            </a:ext>
          </a:extLst>
        </xdr:cNvPr>
        <xdr:cNvSpPr txBox="1"/>
      </xdr:nvSpPr>
      <xdr:spPr>
        <a:xfrm>
          <a:off x="9359411" y="179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147641</xdr:rowOff>
    </xdr:from>
    <xdr:ext cx="534377" cy="259045"/>
    <xdr:sp macro="" textlink="">
      <xdr:nvSpPr>
        <xdr:cNvPr id="463" name="n_2aveValue【港湾・漁港】&#10;一人当たり有形固定資産（償却資産）額">
          <a:extLst>
            <a:ext uri="{FF2B5EF4-FFF2-40B4-BE49-F238E27FC236}">
              <a16:creationId xmlns:a16="http://schemas.microsoft.com/office/drawing/2014/main" id="{214762E4-646E-477F-B1B4-7FBB6E9BA1D7}"/>
            </a:ext>
          </a:extLst>
        </xdr:cNvPr>
        <xdr:cNvSpPr txBox="1"/>
      </xdr:nvSpPr>
      <xdr:spPr>
        <a:xfrm>
          <a:off x="8483111" y="179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153243</xdr:rowOff>
    </xdr:from>
    <xdr:ext cx="534377" cy="259045"/>
    <xdr:sp macro="" textlink="">
      <xdr:nvSpPr>
        <xdr:cNvPr id="464" name="n_3aveValue【港湾・漁港】&#10;一人当たり有形固定資産（償却資産）額">
          <a:extLst>
            <a:ext uri="{FF2B5EF4-FFF2-40B4-BE49-F238E27FC236}">
              <a16:creationId xmlns:a16="http://schemas.microsoft.com/office/drawing/2014/main" id="{4A566AAE-2DE4-4D01-A53B-80E45938973E}"/>
            </a:ext>
          </a:extLst>
        </xdr:cNvPr>
        <xdr:cNvSpPr txBox="1"/>
      </xdr:nvSpPr>
      <xdr:spPr>
        <a:xfrm>
          <a:off x="7594111" y="179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169015</xdr:rowOff>
    </xdr:from>
    <xdr:ext cx="534377" cy="259045"/>
    <xdr:sp macro="" textlink="">
      <xdr:nvSpPr>
        <xdr:cNvPr id="465" name="n_4aveValue【港湾・漁港】&#10;一人当たり有形固定資産（償却資産）額">
          <a:extLst>
            <a:ext uri="{FF2B5EF4-FFF2-40B4-BE49-F238E27FC236}">
              <a16:creationId xmlns:a16="http://schemas.microsoft.com/office/drawing/2014/main" id="{FEAB6A05-823B-4A97-BD31-B3349FA4ADF7}"/>
            </a:ext>
          </a:extLst>
        </xdr:cNvPr>
        <xdr:cNvSpPr txBox="1"/>
      </xdr:nvSpPr>
      <xdr:spPr>
        <a:xfrm>
          <a:off x="67051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155999</xdr:rowOff>
    </xdr:from>
    <xdr:ext cx="534377" cy="259045"/>
    <xdr:sp macro="" textlink="">
      <xdr:nvSpPr>
        <xdr:cNvPr id="466" name="n_1mainValue【港湾・漁港】&#10;一人当たり有形固定資産（償却資産）額">
          <a:extLst>
            <a:ext uri="{FF2B5EF4-FFF2-40B4-BE49-F238E27FC236}">
              <a16:creationId xmlns:a16="http://schemas.microsoft.com/office/drawing/2014/main" id="{9EE69FE7-7226-4244-8414-E29F36BF5DAE}"/>
            </a:ext>
          </a:extLst>
        </xdr:cNvPr>
        <xdr:cNvSpPr txBox="1"/>
      </xdr:nvSpPr>
      <xdr:spPr>
        <a:xfrm>
          <a:off x="9359411" y="1850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155712</xdr:rowOff>
    </xdr:from>
    <xdr:ext cx="534377" cy="259045"/>
    <xdr:sp macro="" textlink="">
      <xdr:nvSpPr>
        <xdr:cNvPr id="467" name="n_2mainValue【港湾・漁港】&#10;一人当たり有形固定資産（償却資産）額">
          <a:extLst>
            <a:ext uri="{FF2B5EF4-FFF2-40B4-BE49-F238E27FC236}">
              <a16:creationId xmlns:a16="http://schemas.microsoft.com/office/drawing/2014/main" id="{59DF84ED-56DA-46ED-91AC-B1DDD6A8F37F}"/>
            </a:ext>
          </a:extLst>
        </xdr:cNvPr>
        <xdr:cNvSpPr txBox="1"/>
      </xdr:nvSpPr>
      <xdr:spPr>
        <a:xfrm>
          <a:off x="8483111" y="185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155655</xdr:rowOff>
    </xdr:from>
    <xdr:ext cx="534377" cy="259045"/>
    <xdr:sp macro="" textlink="">
      <xdr:nvSpPr>
        <xdr:cNvPr id="468" name="n_3mainValue【港湾・漁港】&#10;一人当たり有形固定資産（償却資産）額">
          <a:extLst>
            <a:ext uri="{FF2B5EF4-FFF2-40B4-BE49-F238E27FC236}">
              <a16:creationId xmlns:a16="http://schemas.microsoft.com/office/drawing/2014/main" id="{730A76F3-235B-47A4-90F2-8C90858389CE}"/>
            </a:ext>
          </a:extLst>
        </xdr:cNvPr>
        <xdr:cNvSpPr txBox="1"/>
      </xdr:nvSpPr>
      <xdr:spPr>
        <a:xfrm>
          <a:off x="7594111" y="185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D741EC9A-2F9C-4EB1-B917-A236594BC19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16C93DA8-E534-4C85-9F53-A44188B1467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852AA466-48BA-4AA6-9E55-102641664BD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311AEBCD-B269-4506-9BBB-D0F71509C43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60660CE4-96B3-4401-8371-50E81FF6957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08624A9C-DC13-4776-A0A5-04D6A04B942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9F790046-FF69-4E44-A03B-54AB795C8AE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7D843263-AC8C-473D-A439-64E14D653B5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a:extLst>
            <a:ext uri="{FF2B5EF4-FFF2-40B4-BE49-F238E27FC236}">
              <a16:creationId xmlns:a16="http://schemas.microsoft.com/office/drawing/2014/main" id="{C7D9E899-A28D-4EF4-AF22-213724FAA07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id="{906B743B-9BAB-413F-B8E3-A5775C91918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a:extLst>
            <a:ext uri="{FF2B5EF4-FFF2-40B4-BE49-F238E27FC236}">
              <a16:creationId xmlns:a16="http://schemas.microsoft.com/office/drawing/2014/main" id="{8ADCBB73-C7EC-442D-9B5B-FED9112AEF8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a:extLst>
            <a:ext uri="{FF2B5EF4-FFF2-40B4-BE49-F238E27FC236}">
              <a16:creationId xmlns:a16="http://schemas.microsoft.com/office/drawing/2014/main" id="{684B15A9-5918-4469-9F4E-3CDA763B367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a:extLst>
            <a:ext uri="{FF2B5EF4-FFF2-40B4-BE49-F238E27FC236}">
              <a16:creationId xmlns:a16="http://schemas.microsoft.com/office/drawing/2014/main" id="{111AF658-F887-4F65-BEFE-15E7ADB7A59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a:extLst>
            <a:ext uri="{FF2B5EF4-FFF2-40B4-BE49-F238E27FC236}">
              <a16:creationId xmlns:a16="http://schemas.microsoft.com/office/drawing/2014/main" id="{2C68D623-00BA-40E6-A6F8-CD3EA6578CE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a:extLst>
            <a:ext uri="{FF2B5EF4-FFF2-40B4-BE49-F238E27FC236}">
              <a16:creationId xmlns:a16="http://schemas.microsoft.com/office/drawing/2014/main" id="{57687633-661E-40C1-91BA-0809F80792B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a:extLst>
            <a:ext uri="{FF2B5EF4-FFF2-40B4-BE49-F238E27FC236}">
              <a16:creationId xmlns:a16="http://schemas.microsoft.com/office/drawing/2014/main" id="{1490F8ED-518D-451B-9FD1-13917F972C4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a:extLst>
            <a:ext uri="{FF2B5EF4-FFF2-40B4-BE49-F238E27FC236}">
              <a16:creationId xmlns:a16="http://schemas.microsoft.com/office/drawing/2014/main" id="{CABB6B97-D933-452A-A7C6-EC47CC8E85C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a:extLst>
            <a:ext uri="{FF2B5EF4-FFF2-40B4-BE49-F238E27FC236}">
              <a16:creationId xmlns:a16="http://schemas.microsoft.com/office/drawing/2014/main" id="{AC28A233-85EF-4CCD-9898-6444A5CD3DA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a:extLst>
            <a:ext uri="{FF2B5EF4-FFF2-40B4-BE49-F238E27FC236}">
              <a16:creationId xmlns:a16="http://schemas.microsoft.com/office/drawing/2014/main" id="{0594C687-7F8E-43BD-AEBF-DFF730CB560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a:extLst>
            <a:ext uri="{FF2B5EF4-FFF2-40B4-BE49-F238E27FC236}">
              <a16:creationId xmlns:a16="http://schemas.microsoft.com/office/drawing/2014/main" id="{160885AA-2372-461F-A1D4-0C4C070E257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a:extLst>
            <a:ext uri="{FF2B5EF4-FFF2-40B4-BE49-F238E27FC236}">
              <a16:creationId xmlns:a16="http://schemas.microsoft.com/office/drawing/2014/main" id="{DFD3067B-EC25-4A84-AEFE-523E5FC75C6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702752B5-9A94-4504-B198-BDF65B6DFF5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a:extLst>
            <a:ext uri="{FF2B5EF4-FFF2-40B4-BE49-F238E27FC236}">
              <a16:creationId xmlns:a16="http://schemas.microsoft.com/office/drawing/2014/main" id="{209D2B73-63A0-4D1C-A467-7286D07EB90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認定こども園・幼稚園・保育所】&#10;有形固定資産減価償却率グラフ枠">
          <a:extLst>
            <a:ext uri="{FF2B5EF4-FFF2-40B4-BE49-F238E27FC236}">
              <a16:creationId xmlns:a16="http://schemas.microsoft.com/office/drawing/2014/main" id="{3D0B331D-3890-4CF2-B5A5-C46CC0AD54B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41</xdr:row>
      <xdr:rowOff>76200</xdr:rowOff>
    </xdr:to>
    <xdr:cxnSp macro="">
      <xdr:nvCxnSpPr>
        <xdr:cNvPr id="493" name="直線コネクタ 492">
          <a:extLst>
            <a:ext uri="{FF2B5EF4-FFF2-40B4-BE49-F238E27FC236}">
              <a16:creationId xmlns:a16="http://schemas.microsoft.com/office/drawing/2014/main" id="{C23AA43E-0D77-4157-9C15-EB4CD81C6D5B}"/>
            </a:ext>
          </a:extLst>
        </xdr:cNvPr>
        <xdr:cNvCxnSpPr/>
      </xdr:nvCxnSpPr>
      <xdr:spPr>
        <a:xfrm flipV="1">
          <a:off x="16318864" y="573595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80027</xdr:rowOff>
    </xdr:from>
    <xdr:ext cx="405111" cy="259045"/>
    <xdr:sp macro="" textlink="">
      <xdr:nvSpPr>
        <xdr:cNvPr id="494" name="【認定こども園・幼稚園・保育所】&#10;有形固定資産減価償却率最小値テキスト">
          <a:extLst>
            <a:ext uri="{FF2B5EF4-FFF2-40B4-BE49-F238E27FC236}">
              <a16:creationId xmlns:a16="http://schemas.microsoft.com/office/drawing/2014/main" id="{28639F6A-E46C-407C-8013-C5B94CD94A99}"/>
            </a:ext>
          </a:extLst>
        </xdr:cNvPr>
        <xdr:cNvSpPr txBox="1"/>
      </xdr:nvSpPr>
      <xdr:spPr>
        <a:xfrm>
          <a:off x="16357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76200</xdr:rowOff>
    </xdr:from>
    <xdr:to>
      <xdr:col>86</xdr:col>
      <xdr:colOff>25400</xdr:colOff>
      <xdr:row>41</xdr:row>
      <xdr:rowOff>76200</xdr:rowOff>
    </xdr:to>
    <xdr:cxnSp macro="">
      <xdr:nvCxnSpPr>
        <xdr:cNvPr id="495" name="直線コネクタ 494">
          <a:extLst>
            <a:ext uri="{FF2B5EF4-FFF2-40B4-BE49-F238E27FC236}">
              <a16:creationId xmlns:a16="http://schemas.microsoft.com/office/drawing/2014/main" id="{F10809BD-59FA-44B1-87D5-5B2329AD4144}"/>
            </a:ext>
          </a:extLst>
        </xdr:cNvPr>
        <xdr:cNvCxnSpPr/>
      </xdr:nvCxnSpPr>
      <xdr:spPr>
        <a:xfrm>
          <a:off x="16230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96" name="【認定こども園・幼稚園・保育所】&#10;有形固定資産減価償却率最大値テキスト">
          <a:extLst>
            <a:ext uri="{FF2B5EF4-FFF2-40B4-BE49-F238E27FC236}">
              <a16:creationId xmlns:a16="http://schemas.microsoft.com/office/drawing/2014/main" id="{0493A85A-4714-4A37-960D-2FF97299AB31}"/>
            </a:ext>
          </a:extLst>
        </xdr:cNvPr>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97" name="直線コネクタ 496">
          <a:extLst>
            <a:ext uri="{FF2B5EF4-FFF2-40B4-BE49-F238E27FC236}">
              <a16:creationId xmlns:a16="http://schemas.microsoft.com/office/drawing/2014/main" id="{153A8552-5A16-44AB-9FE5-F4060BAC05A2}"/>
            </a:ext>
          </a:extLst>
        </xdr:cNvPr>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78122</xdr:rowOff>
    </xdr:from>
    <xdr:ext cx="405111" cy="259045"/>
    <xdr:sp macro="" textlink="">
      <xdr:nvSpPr>
        <xdr:cNvPr id="498" name="【認定こども園・幼稚園・保育所】&#10;有形固定資産減価償却率平均値テキスト">
          <a:extLst>
            <a:ext uri="{FF2B5EF4-FFF2-40B4-BE49-F238E27FC236}">
              <a16:creationId xmlns:a16="http://schemas.microsoft.com/office/drawing/2014/main" id="{B5153488-3550-41A2-8615-8B3AF21965BF}"/>
            </a:ext>
          </a:extLst>
        </xdr:cNvPr>
        <xdr:cNvSpPr txBox="1"/>
      </xdr:nvSpPr>
      <xdr:spPr>
        <a:xfrm>
          <a:off x="16357600" y="625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99" name="フローチャート: 判断 498">
          <a:extLst>
            <a:ext uri="{FF2B5EF4-FFF2-40B4-BE49-F238E27FC236}">
              <a16:creationId xmlns:a16="http://schemas.microsoft.com/office/drawing/2014/main" id="{9C6355F8-79C9-4E33-AFB9-D0CBF04C852B}"/>
            </a:ext>
          </a:extLst>
        </xdr:cNvPr>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500" name="フローチャート: 判断 499">
          <a:extLst>
            <a:ext uri="{FF2B5EF4-FFF2-40B4-BE49-F238E27FC236}">
              <a16:creationId xmlns:a16="http://schemas.microsoft.com/office/drawing/2014/main" id="{07A0C4A9-1A94-4AF3-9F25-27C84CC01996}"/>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126365</xdr:rowOff>
    </xdr:from>
    <xdr:to>
      <xdr:col>76</xdr:col>
      <xdr:colOff>165100</xdr:colOff>
      <xdr:row>37</xdr:row>
      <xdr:rowOff>56515</xdr:rowOff>
    </xdr:to>
    <xdr:sp macro="" textlink="">
      <xdr:nvSpPr>
        <xdr:cNvPr id="501" name="フローチャート: 判断 500">
          <a:extLst>
            <a:ext uri="{FF2B5EF4-FFF2-40B4-BE49-F238E27FC236}">
              <a16:creationId xmlns:a16="http://schemas.microsoft.com/office/drawing/2014/main" id="{1406EA3D-6E4F-449F-BE57-5035394BC75E}"/>
            </a:ext>
          </a:extLst>
        </xdr:cNvPr>
        <xdr:cNvSpPr/>
      </xdr:nvSpPr>
      <xdr:spPr>
        <a:xfrm>
          <a:off x="14541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113030</xdr:rowOff>
    </xdr:from>
    <xdr:to>
      <xdr:col>72</xdr:col>
      <xdr:colOff>38100</xdr:colOff>
      <xdr:row>37</xdr:row>
      <xdr:rowOff>43180</xdr:rowOff>
    </xdr:to>
    <xdr:sp macro="" textlink="">
      <xdr:nvSpPr>
        <xdr:cNvPr id="502" name="フローチャート: 判断 501">
          <a:extLst>
            <a:ext uri="{FF2B5EF4-FFF2-40B4-BE49-F238E27FC236}">
              <a16:creationId xmlns:a16="http://schemas.microsoft.com/office/drawing/2014/main" id="{4F85E966-76CF-4492-95AE-EFB5E27FEEB8}"/>
            </a:ext>
          </a:extLst>
        </xdr:cNvPr>
        <xdr:cNvSpPr/>
      </xdr:nvSpPr>
      <xdr:spPr>
        <a:xfrm>
          <a:off x="13652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503" name="フローチャート: 判断 502">
          <a:extLst>
            <a:ext uri="{FF2B5EF4-FFF2-40B4-BE49-F238E27FC236}">
              <a16:creationId xmlns:a16="http://schemas.microsoft.com/office/drawing/2014/main" id="{7CDA7CFB-A2C9-43F1-BAB5-98608C3108BF}"/>
            </a:ext>
          </a:extLst>
        </xdr:cNvPr>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B88BC84E-656B-41A0-A941-62715F23A77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7EEB2325-278E-4388-BCF1-01D48E853B2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9B2A11A5-31D3-4449-9B13-683B9869AD4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6DD40A1D-5293-4B57-A53B-9DD7D57DA61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5D37AB90-DCB1-477C-8F69-C76386A1E26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158750</xdr:rowOff>
    </xdr:from>
    <xdr:to>
      <xdr:col>85</xdr:col>
      <xdr:colOff>177800</xdr:colOff>
      <xdr:row>34</xdr:row>
      <xdr:rowOff>88900</xdr:rowOff>
    </xdr:to>
    <xdr:sp macro="" textlink="">
      <xdr:nvSpPr>
        <xdr:cNvPr id="509" name="楕円 508">
          <a:extLst>
            <a:ext uri="{FF2B5EF4-FFF2-40B4-BE49-F238E27FC236}">
              <a16:creationId xmlns:a16="http://schemas.microsoft.com/office/drawing/2014/main" id="{6311FDD4-7F8F-4EB7-A38D-C7C82099ECFC}"/>
            </a:ext>
          </a:extLst>
        </xdr:cNvPr>
        <xdr:cNvSpPr/>
      </xdr:nvSpPr>
      <xdr:spPr>
        <a:xfrm>
          <a:off x="16268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10177</xdr:rowOff>
    </xdr:from>
    <xdr:ext cx="405111" cy="259045"/>
    <xdr:sp macro="" textlink="">
      <xdr:nvSpPr>
        <xdr:cNvPr id="510" name="【認定こども園・幼稚園・保育所】&#10;有形固定資産減価償却率該当値テキスト">
          <a:extLst>
            <a:ext uri="{FF2B5EF4-FFF2-40B4-BE49-F238E27FC236}">
              <a16:creationId xmlns:a16="http://schemas.microsoft.com/office/drawing/2014/main" id="{79FD6C25-CCF5-4DCF-A6EE-23A82D6350BC}"/>
            </a:ext>
          </a:extLst>
        </xdr:cNvPr>
        <xdr:cNvSpPr txBox="1"/>
      </xdr:nvSpPr>
      <xdr:spPr>
        <a:xfrm>
          <a:off x="16357600"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76835</xdr:rowOff>
    </xdr:from>
    <xdr:to>
      <xdr:col>81</xdr:col>
      <xdr:colOff>101600</xdr:colOff>
      <xdr:row>34</xdr:row>
      <xdr:rowOff>6985</xdr:rowOff>
    </xdr:to>
    <xdr:sp macro="" textlink="">
      <xdr:nvSpPr>
        <xdr:cNvPr id="511" name="楕円 510">
          <a:extLst>
            <a:ext uri="{FF2B5EF4-FFF2-40B4-BE49-F238E27FC236}">
              <a16:creationId xmlns:a16="http://schemas.microsoft.com/office/drawing/2014/main" id="{7A01792E-0EBB-4DF9-9346-3ECE4E8722B2}"/>
            </a:ext>
          </a:extLst>
        </xdr:cNvPr>
        <xdr:cNvSpPr/>
      </xdr:nvSpPr>
      <xdr:spPr>
        <a:xfrm>
          <a:off x="15430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127635</xdr:rowOff>
    </xdr:from>
    <xdr:to>
      <xdr:col>85</xdr:col>
      <xdr:colOff>127000</xdr:colOff>
      <xdr:row>34</xdr:row>
      <xdr:rowOff>38100</xdr:rowOff>
    </xdr:to>
    <xdr:cxnSp macro="">
      <xdr:nvCxnSpPr>
        <xdr:cNvPr id="512" name="直線コネクタ 511">
          <a:extLst>
            <a:ext uri="{FF2B5EF4-FFF2-40B4-BE49-F238E27FC236}">
              <a16:creationId xmlns:a16="http://schemas.microsoft.com/office/drawing/2014/main" id="{C827A6B7-F6AA-4269-B222-0FAC3C395BCC}"/>
            </a:ext>
          </a:extLst>
        </xdr:cNvPr>
        <xdr:cNvCxnSpPr/>
      </xdr:nvCxnSpPr>
      <xdr:spPr>
        <a:xfrm>
          <a:off x="15481300" y="578548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93980</xdr:rowOff>
    </xdr:from>
    <xdr:to>
      <xdr:col>76</xdr:col>
      <xdr:colOff>165100</xdr:colOff>
      <xdr:row>34</xdr:row>
      <xdr:rowOff>24130</xdr:rowOff>
    </xdr:to>
    <xdr:sp macro="" textlink="">
      <xdr:nvSpPr>
        <xdr:cNvPr id="513" name="楕円 512">
          <a:extLst>
            <a:ext uri="{FF2B5EF4-FFF2-40B4-BE49-F238E27FC236}">
              <a16:creationId xmlns:a16="http://schemas.microsoft.com/office/drawing/2014/main" id="{834AB227-1CD5-46FC-AA81-23F45304A559}"/>
            </a:ext>
          </a:extLst>
        </xdr:cNvPr>
        <xdr:cNvSpPr/>
      </xdr:nvSpPr>
      <xdr:spPr>
        <a:xfrm>
          <a:off x="145415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127635</xdr:rowOff>
    </xdr:from>
    <xdr:to>
      <xdr:col>81</xdr:col>
      <xdr:colOff>50800</xdr:colOff>
      <xdr:row>33</xdr:row>
      <xdr:rowOff>144780</xdr:rowOff>
    </xdr:to>
    <xdr:cxnSp macro="">
      <xdr:nvCxnSpPr>
        <xdr:cNvPr id="514" name="直線コネクタ 513">
          <a:extLst>
            <a:ext uri="{FF2B5EF4-FFF2-40B4-BE49-F238E27FC236}">
              <a16:creationId xmlns:a16="http://schemas.microsoft.com/office/drawing/2014/main" id="{61FC9CD6-175D-47D8-8EDC-72EDA357467C}"/>
            </a:ext>
          </a:extLst>
        </xdr:cNvPr>
        <xdr:cNvCxnSpPr/>
      </xdr:nvCxnSpPr>
      <xdr:spPr>
        <a:xfrm flipV="1">
          <a:off x="14592300" y="578548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67310</xdr:rowOff>
    </xdr:from>
    <xdr:to>
      <xdr:col>72</xdr:col>
      <xdr:colOff>38100</xdr:colOff>
      <xdr:row>33</xdr:row>
      <xdr:rowOff>168910</xdr:rowOff>
    </xdr:to>
    <xdr:sp macro="" textlink="">
      <xdr:nvSpPr>
        <xdr:cNvPr id="515" name="楕円 514">
          <a:extLst>
            <a:ext uri="{FF2B5EF4-FFF2-40B4-BE49-F238E27FC236}">
              <a16:creationId xmlns:a16="http://schemas.microsoft.com/office/drawing/2014/main" id="{98D847BA-84A1-4883-8C00-7467F6D760D3}"/>
            </a:ext>
          </a:extLst>
        </xdr:cNvPr>
        <xdr:cNvSpPr/>
      </xdr:nvSpPr>
      <xdr:spPr>
        <a:xfrm>
          <a:off x="136525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118110</xdr:rowOff>
    </xdr:from>
    <xdr:to>
      <xdr:col>76</xdr:col>
      <xdr:colOff>114300</xdr:colOff>
      <xdr:row>33</xdr:row>
      <xdr:rowOff>144780</xdr:rowOff>
    </xdr:to>
    <xdr:cxnSp macro="">
      <xdr:nvCxnSpPr>
        <xdr:cNvPr id="516" name="直線コネクタ 515">
          <a:extLst>
            <a:ext uri="{FF2B5EF4-FFF2-40B4-BE49-F238E27FC236}">
              <a16:creationId xmlns:a16="http://schemas.microsoft.com/office/drawing/2014/main" id="{C686FA45-A89A-4C4F-829F-4EC83B872758}"/>
            </a:ext>
          </a:extLst>
        </xdr:cNvPr>
        <xdr:cNvCxnSpPr/>
      </xdr:nvCxnSpPr>
      <xdr:spPr>
        <a:xfrm>
          <a:off x="13703300" y="57759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517" name="n_1aveValue【認定こども園・幼稚園・保育所】&#10;有形固定資産減価償却率">
          <a:extLst>
            <a:ext uri="{FF2B5EF4-FFF2-40B4-BE49-F238E27FC236}">
              <a16:creationId xmlns:a16="http://schemas.microsoft.com/office/drawing/2014/main" id="{68AA8150-6F61-42C9-9DF0-98FF157DCBC2}"/>
            </a:ext>
          </a:extLst>
        </xdr:cNvPr>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47642</xdr:rowOff>
    </xdr:from>
    <xdr:ext cx="405111" cy="259045"/>
    <xdr:sp macro="" textlink="">
      <xdr:nvSpPr>
        <xdr:cNvPr id="518" name="n_2aveValue【認定こども園・幼稚園・保育所】&#10;有形固定資産減価償却率">
          <a:extLst>
            <a:ext uri="{FF2B5EF4-FFF2-40B4-BE49-F238E27FC236}">
              <a16:creationId xmlns:a16="http://schemas.microsoft.com/office/drawing/2014/main" id="{18F9F4BB-9484-409E-B070-A4A7B8119354}"/>
            </a:ext>
          </a:extLst>
        </xdr:cNvPr>
        <xdr:cNvSpPr txBox="1"/>
      </xdr:nvSpPr>
      <xdr:spPr>
        <a:xfrm>
          <a:off x="14389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34307</xdr:rowOff>
    </xdr:from>
    <xdr:ext cx="405111" cy="259045"/>
    <xdr:sp macro="" textlink="">
      <xdr:nvSpPr>
        <xdr:cNvPr id="519" name="n_3aveValue【認定こども園・幼稚園・保育所】&#10;有形固定資産減価償却率">
          <a:extLst>
            <a:ext uri="{FF2B5EF4-FFF2-40B4-BE49-F238E27FC236}">
              <a16:creationId xmlns:a16="http://schemas.microsoft.com/office/drawing/2014/main" id="{920C2C9A-0117-4355-9E6D-214A9393D2FB}"/>
            </a:ext>
          </a:extLst>
        </xdr:cNvPr>
        <xdr:cNvSpPr txBox="1"/>
      </xdr:nvSpPr>
      <xdr:spPr>
        <a:xfrm>
          <a:off x="13500744" y="637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520" name="n_4aveValue【認定こども園・幼稚園・保育所】&#10;有形固定資産減価償却率">
          <a:extLst>
            <a:ext uri="{FF2B5EF4-FFF2-40B4-BE49-F238E27FC236}">
              <a16:creationId xmlns:a16="http://schemas.microsoft.com/office/drawing/2014/main" id="{7DC5ED0C-A9F4-4095-95F5-0F0AB87240F3}"/>
            </a:ext>
          </a:extLst>
        </xdr:cNvPr>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23512</xdr:rowOff>
    </xdr:from>
    <xdr:ext cx="405111" cy="259045"/>
    <xdr:sp macro="" textlink="">
      <xdr:nvSpPr>
        <xdr:cNvPr id="521" name="n_1mainValue【認定こども園・幼稚園・保育所】&#10;有形固定資産減価償却率">
          <a:extLst>
            <a:ext uri="{FF2B5EF4-FFF2-40B4-BE49-F238E27FC236}">
              <a16:creationId xmlns:a16="http://schemas.microsoft.com/office/drawing/2014/main" id="{431A1390-44B7-402A-8DA1-A081F3FB9E27}"/>
            </a:ext>
          </a:extLst>
        </xdr:cNvPr>
        <xdr:cNvSpPr txBox="1"/>
      </xdr:nvSpPr>
      <xdr:spPr>
        <a:xfrm>
          <a:off x="15266044" y="550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40657</xdr:rowOff>
    </xdr:from>
    <xdr:ext cx="405111" cy="259045"/>
    <xdr:sp macro="" textlink="">
      <xdr:nvSpPr>
        <xdr:cNvPr id="522" name="n_2mainValue【認定こども園・幼稚園・保育所】&#10;有形固定資産減価償却率">
          <a:extLst>
            <a:ext uri="{FF2B5EF4-FFF2-40B4-BE49-F238E27FC236}">
              <a16:creationId xmlns:a16="http://schemas.microsoft.com/office/drawing/2014/main" id="{D9824745-78B8-424F-ABE8-8688F66C2BDB}"/>
            </a:ext>
          </a:extLst>
        </xdr:cNvPr>
        <xdr:cNvSpPr txBox="1"/>
      </xdr:nvSpPr>
      <xdr:spPr>
        <a:xfrm>
          <a:off x="14389744" y="552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13987</xdr:rowOff>
    </xdr:from>
    <xdr:ext cx="405111" cy="259045"/>
    <xdr:sp macro="" textlink="">
      <xdr:nvSpPr>
        <xdr:cNvPr id="523" name="n_3mainValue【認定こども園・幼稚園・保育所】&#10;有形固定資産減価償却率">
          <a:extLst>
            <a:ext uri="{FF2B5EF4-FFF2-40B4-BE49-F238E27FC236}">
              <a16:creationId xmlns:a16="http://schemas.microsoft.com/office/drawing/2014/main" id="{EB486757-DEAE-441A-AF85-F3100C9159DD}"/>
            </a:ext>
          </a:extLst>
        </xdr:cNvPr>
        <xdr:cNvSpPr txBox="1"/>
      </xdr:nvSpPr>
      <xdr:spPr>
        <a:xfrm>
          <a:off x="13500744" y="550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a:extLst>
            <a:ext uri="{FF2B5EF4-FFF2-40B4-BE49-F238E27FC236}">
              <a16:creationId xmlns:a16="http://schemas.microsoft.com/office/drawing/2014/main" id="{D8854646-4D6B-4598-9D43-CD84D28BA67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a:extLst>
            <a:ext uri="{FF2B5EF4-FFF2-40B4-BE49-F238E27FC236}">
              <a16:creationId xmlns:a16="http://schemas.microsoft.com/office/drawing/2014/main" id="{25526552-3DFC-418E-9317-01DA68D03AE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a:extLst>
            <a:ext uri="{FF2B5EF4-FFF2-40B4-BE49-F238E27FC236}">
              <a16:creationId xmlns:a16="http://schemas.microsoft.com/office/drawing/2014/main" id="{27ADA620-88C8-40E9-A6DA-0CEB01897B9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a:extLst>
            <a:ext uri="{FF2B5EF4-FFF2-40B4-BE49-F238E27FC236}">
              <a16:creationId xmlns:a16="http://schemas.microsoft.com/office/drawing/2014/main" id="{8AA308CA-8579-4B67-B904-47C6300985D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a:extLst>
            <a:ext uri="{FF2B5EF4-FFF2-40B4-BE49-F238E27FC236}">
              <a16:creationId xmlns:a16="http://schemas.microsoft.com/office/drawing/2014/main" id="{4D50B5DE-B718-4ABE-A306-E77E2AE3C41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a:extLst>
            <a:ext uri="{FF2B5EF4-FFF2-40B4-BE49-F238E27FC236}">
              <a16:creationId xmlns:a16="http://schemas.microsoft.com/office/drawing/2014/main" id="{D2860620-2F36-45FA-97DC-07269E403B1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a:extLst>
            <a:ext uri="{FF2B5EF4-FFF2-40B4-BE49-F238E27FC236}">
              <a16:creationId xmlns:a16="http://schemas.microsoft.com/office/drawing/2014/main" id="{BB6EC56E-A150-4213-86B2-F06EBB544B8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a:extLst>
            <a:ext uri="{FF2B5EF4-FFF2-40B4-BE49-F238E27FC236}">
              <a16:creationId xmlns:a16="http://schemas.microsoft.com/office/drawing/2014/main" id="{67E39FC9-F77F-41F7-954E-E690F9E8A9B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a:extLst>
            <a:ext uri="{FF2B5EF4-FFF2-40B4-BE49-F238E27FC236}">
              <a16:creationId xmlns:a16="http://schemas.microsoft.com/office/drawing/2014/main" id="{E6980C66-E046-47F7-95FB-F7BDD95BAAF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a:extLst>
            <a:ext uri="{FF2B5EF4-FFF2-40B4-BE49-F238E27FC236}">
              <a16:creationId xmlns:a16="http://schemas.microsoft.com/office/drawing/2014/main" id="{7FEB64BB-058E-4DE2-9B93-5A52E463443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534" name="テキスト ボックス 533">
          <a:extLst>
            <a:ext uri="{FF2B5EF4-FFF2-40B4-BE49-F238E27FC236}">
              <a16:creationId xmlns:a16="http://schemas.microsoft.com/office/drawing/2014/main" id="{188C1F7C-6E97-438C-AA64-A747B10F3D57}"/>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35" name="直線コネクタ 534">
          <a:extLst>
            <a:ext uri="{FF2B5EF4-FFF2-40B4-BE49-F238E27FC236}">
              <a16:creationId xmlns:a16="http://schemas.microsoft.com/office/drawing/2014/main" id="{530F6D47-A9E0-4BB0-90A1-EB17C73DEF7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36" name="テキスト ボックス 535">
          <a:extLst>
            <a:ext uri="{FF2B5EF4-FFF2-40B4-BE49-F238E27FC236}">
              <a16:creationId xmlns:a16="http://schemas.microsoft.com/office/drawing/2014/main" id="{2DE17523-681E-4777-B95C-65210121787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7" name="直線コネクタ 536">
          <a:extLst>
            <a:ext uri="{FF2B5EF4-FFF2-40B4-BE49-F238E27FC236}">
              <a16:creationId xmlns:a16="http://schemas.microsoft.com/office/drawing/2014/main" id="{A9E8049E-136D-4A65-A28E-8AE76264716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38" name="テキスト ボックス 537">
          <a:extLst>
            <a:ext uri="{FF2B5EF4-FFF2-40B4-BE49-F238E27FC236}">
              <a16:creationId xmlns:a16="http://schemas.microsoft.com/office/drawing/2014/main" id="{71A2DF4A-887D-4C03-8028-1BEBAA69995F}"/>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9" name="直線コネクタ 538">
          <a:extLst>
            <a:ext uri="{FF2B5EF4-FFF2-40B4-BE49-F238E27FC236}">
              <a16:creationId xmlns:a16="http://schemas.microsoft.com/office/drawing/2014/main" id="{FF71DC02-8B87-49FF-934E-6E0BCCE6489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40" name="テキスト ボックス 539">
          <a:extLst>
            <a:ext uri="{FF2B5EF4-FFF2-40B4-BE49-F238E27FC236}">
              <a16:creationId xmlns:a16="http://schemas.microsoft.com/office/drawing/2014/main" id="{92A7ED32-2AD9-4B9F-A92C-5F535B087BB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1" name="直線コネクタ 540">
          <a:extLst>
            <a:ext uri="{FF2B5EF4-FFF2-40B4-BE49-F238E27FC236}">
              <a16:creationId xmlns:a16="http://schemas.microsoft.com/office/drawing/2014/main" id="{651710AD-54FB-4C0E-9772-BBDF0CE4AB6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42" name="テキスト ボックス 541">
          <a:extLst>
            <a:ext uri="{FF2B5EF4-FFF2-40B4-BE49-F238E27FC236}">
              <a16:creationId xmlns:a16="http://schemas.microsoft.com/office/drawing/2014/main" id="{33F99191-05D4-4986-84F6-DC21F62AA914}"/>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3" name="直線コネクタ 542">
          <a:extLst>
            <a:ext uri="{FF2B5EF4-FFF2-40B4-BE49-F238E27FC236}">
              <a16:creationId xmlns:a16="http://schemas.microsoft.com/office/drawing/2014/main" id="{6A553C96-7701-4E69-8914-21D43AD476D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44" name="テキスト ボックス 543">
          <a:extLst>
            <a:ext uri="{FF2B5EF4-FFF2-40B4-BE49-F238E27FC236}">
              <a16:creationId xmlns:a16="http://schemas.microsoft.com/office/drawing/2014/main" id="{48FC07AD-BD22-4BD6-B440-0729C17918C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5" name="直線コネクタ 544">
          <a:extLst>
            <a:ext uri="{FF2B5EF4-FFF2-40B4-BE49-F238E27FC236}">
              <a16:creationId xmlns:a16="http://schemas.microsoft.com/office/drawing/2014/main" id="{99449326-1CF0-4C25-8E91-7D5BA40DDAC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46" name="テキスト ボックス 545">
          <a:extLst>
            <a:ext uri="{FF2B5EF4-FFF2-40B4-BE49-F238E27FC236}">
              <a16:creationId xmlns:a16="http://schemas.microsoft.com/office/drawing/2014/main" id="{FAF28523-2A65-4052-B713-1C2FA86E4D6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a:extLst>
            <a:ext uri="{FF2B5EF4-FFF2-40B4-BE49-F238E27FC236}">
              <a16:creationId xmlns:a16="http://schemas.microsoft.com/office/drawing/2014/main" id="{2BBA8E12-E144-459C-BAF6-CBF1B3E2BE4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8" name="テキスト ボックス 547">
          <a:extLst>
            <a:ext uri="{FF2B5EF4-FFF2-40B4-BE49-F238E27FC236}">
              <a16:creationId xmlns:a16="http://schemas.microsoft.com/office/drawing/2014/main" id="{A7A8EF53-F619-447B-84B8-374D6878C7E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認定こども園・幼稚園・保育所】&#10;一人当たり面積グラフ枠">
          <a:extLst>
            <a:ext uri="{FF2B5EF4-FFF2-40B4-BE49-F238E27FC236}">
              <a16:creationId xmlns:a16="http://schemas.microsoft.com/office/drawing/2014/main" id="{BCB167AF-CD2D-445D-B162-A850CD5E845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48986</xdr:rowOff>
    </xdr:from>
    <xdr:to>
      <xdr:col>116</xdr:col>
      <xdr:colOff>62864</xdr:colOff>
      <xdr:row>42</xdr:row>
      <xdr:rowOff>146957</xdr:rowOff>
    </xdr:to>
    <xdr:cxnSp macro="">
      <xdr:nvCxnSpPr>
        <xdr:cNvPr id="550" name="直線コネクタ 549">
          <a:extLst>
            <a:ext uri="{FF2B5EF4-FFF2-40B4-BE49-F238E27FC236}">
              <a16:creationId xmlns:a16="http://schemas.microsoft.com/office/drawing/2014/main" id="{3956F9BF-E18B-49F5-8D75-C2059476B255}"/>
            </a:ext>
          </a:extLst>
        </xdr:cNvPr>
        <xdr:cNvCxnSpPr/>
      </xdr:nvCxnSpPr>
      <xdr:spPr>
        <a:xfrm flipV="1">
          <a:off x="22160864" y="58782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150784</xdr:rowOff>
    </xdr:from>
    <xdr:ext cx="469744" cy="259045"/>
    <xdr:sp macro="" textlink="">
      <xdr:nvSpPr>
        <xdr:cNvPr id="551" name="【認定こども園・幼稚園・保育所】&#10;一人当たり面積最小値テキスト">
          <a:extLst>
            <a:ext uri="{FF2B5EF4-FFF2-40B4-BE49-F238E27FC236}">
              <a16:creationId xmlns:a16="http://schemas.microsoft.com/office/drawing/2014/main" id="{29CF65D0-9680-40F8-BEDF-BA50C56838FA}"/>
            </a:ext>
          </a:extLst>
        </xdr:cNvPr>
        <xdr:cNvSpPr txBox="1"/>
      </xdr:nvSpPr>
      <xdr:spPr>
        <a:xfrm>
          <a:off x="22199600" y="73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146957</xdr:rowOff>
    </xdr:from>
    <xdr:to>
      <xdr:col>116</xdr:col>
      <xdr:colOff>152400</xdr:colOff>
      <xdr:row>42</xdr:row>
      <xdr:rowOff>146957</xdr:rowOff>
    </xdr:to>
    <xdr:cxnSp macro="">
      <xdr:nvCxnSpPr>
        <xdr:cNvPr id="552" name="直線コネクタ 551">
          <a:extLst>
            <a:ext uri="{FF2B5EF4-FFF2-40B4-BE49-F238E27FC236}">
              <a16:creationId xmlns:a16="http://schemas.microsoft.com/office/drawing/2014/main" id="{03E7A6FE-C310-4E2C-9943-F4EB54AAA32D}"/>
            </a:ext>
          </a:extLst>
        </xdr:cNvPr>
        <xdr:cNvCxnSpPr/>
      </xdr:nvCxnSpPr>
      <xdr:spPr>
        <a:xfrm>
          <a:off x="22072600" y="73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167113</xdr:rowOff>
    </xdr:from>
    <xdr:ext cx="469744" cy="259045"/>
    <xdr:sp macro="" textlink="">
      <xdr:nvSpPr>
        <xdr:cNvPr id="553" name="【認定こども園・幼稚園・保育所】&#10;一人当たり面積最大値テキスト">
          <a:extLst>
            <a:ext uri="{FF2B5EF4-FFF2-40B4-BE49-F238E27FC236}">
              <a16:creationId xmlns:a16="http://schemas.microsoft.com/office/drawing/2014/main" id="{B485FB62-C183-4D4F-99B0-DD02ECD9EC07}"/>
            </a:ext>
          </a:extLst>
        </xdr:cNvPr>
        <xdr:cNvSpPr txBox="1"/>
      </xdr:nvSpPr>
      <xdr:spPr>
        <a:xfrm>
          <a:off x="22199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48986</xdr:rowOff>
    </xdr:from>
    <xdr:to>
      <xdr:col>116</xdr:col>
      <xdr:colOff>152400</xdr:colOff>
      <xdr:row>34</xdr:row>
      <xdr:rowOff>48986</xdr:rowOff>
    </xdr:to>
    <xdr:cxnSp macro="">
      <xdr:nvCxnSpPr>
        <xdr:cNvPr id="554" name="直線コネクタ 553">
          <a:extLst>
            <a:ext uri="{FF2B5EF4-FFF2-40B4-BE49-F238E27FC236}">
              <a16:creationId xmlns:a16="http://schemas.microsoft.com/office/drawing/2014/main" id="{1A26714E-722F-45C8-B236-3F8B037EA577}"/>
            </a:ext>
          </a:extLst>
        </xdr:cNvPr>
        <xdr:cNvCxnSpPr/>
      </xdr:nvCxnSpPr>
      <xdr:spPr>
        <a:xfrm>
          <a:off x="22072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20155</xdr:rowOff>
    </xdr:from>
    <xdr:ext cx="469744" cy="259045"/>
    <xdr:sp macro="" textlink="">
      <xdr:nvSpPr>
        <xdr:cNvPr id="555" name="【認定こども園・幼稚園・保育所】&#10;一人当たり面積平均値テキスト">
          <a:extLst>
            <a:ext uri="{FF2B5EF4-FFF2-40B4-BE49-F238E27FC236}">
              <a16:creationId xmlns:a16="http://schemas.microsoft.com/office/drawing/2014/main" id="{D0ECB4BC-133E-4F0E-8BB3-741AF63412D1}"/>
            </a:ext>
          </a:extLst>
        </xdr:cNvPr>
        <xdr:cNvSpPr txBox="1"/>
      </xdr:nvSpPr>
      <xdr:spPr>
        <a:xfrm>
          <a:off x="221996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41728</xdr:rowOff>
    </xdr:from>
    <xdr:to>
      <xdr:col>116</xdr:col>
      <xdr:colOff>114300</xdr:colOff>
      <xdr:row>38</xdr:row>
      <xdr:rowOff>143328</xdr:rowOff>
    </xdr:to>
    <xdr:sp macro="" textlink="">
      <xdr:nvSpPr>
        <xdr:cNvPr id="556" name="フローチャート: 判断 555">
          <a:extLst>
            <a:ext uri="{FF2B5EF4-FFF2-40B4-BE49-F238E27FC236}">
              <a16:creationId xmlns:a16="http://schemas.microsoft.com/office/drawing/2014/main" id="{9EDC1BAC-625A-4B60-BDB3-98159F8EAF16}"/>
            </a:ext>
          </a:extLst>
        </xdr:cNvPr>
        <xdr:cNvSpPr/>
      </xdr:nvSpPr>
      <xdr:spPr>
        <a:xfrm>
          <a:off x="22110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41728</xdr:rowOff>
    </xdr:from>
    <xdr:to>
      <xdr:col>112</xdr:col>
      <xdr:colOff>38100</xdr:colOff>
      <xdr:row>38</xdr:row>
      <xdr:rowOff>143328</xdr:rowOff>
    </xdr:to>
    <xdr:sp macro="" textlink="">
      <xdr:nvSpPr>
        <xdr:cNvPr id="557" name="フローチャート: 判断 556">
          <a:extLst>
            <a:ext uri="{FF2B5EF4-FFF2-40B4-BE49-F238E27FC236}">
              <a16:creationId xmlns:a16="http://schemas.microsoft.com/office/drawing/2014/main" id="{2356A75D-14EA-4C20-8AA3-7A054A5D633E}"/>
            </a:ext>
          </a:extLst>
        </xdr:cNvPr>
        <xdr:cNvSpPr/>
      </xdr:nvSpPr>
      <xdr:spPr>
        <a:xfrm>
          <a:off x="21272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41728</xdr:rowOff>
    </xdr:from>
    <xdr:to>
      <xdr:col>107</xdr:col>
      <xdr:colOff>101600</xdr:colOff>
      <xdr:row>38</xdr:row>
      <xdr:rowOff>143328</xdr:rowOff>
    </xdr:to>
    <xdr:sp macro="" textlink="">
      <xdr:nvSpPr>
        <xdr:cNvPr id="558" name="フローチャート: 判断 557">
          <a:extLst>
            <a:ext uri="{FF2B5EF4-FFF2-40B4-BE49-F238E27FC236}">
              <a16:creationId xmlns:a16="http://schemas.microsoft.com/office/drawing/2014/main" id="{68294950-BFD6-4410-A5F2-6B14A9AED33A}"/>
            </a:ext>
          </a:extLst>
        </xdr:cNvPr>
        <xdr:cNvSpPr/>
      </xdr:nvSpPr>
      <xdr:spPr>
        <a:xfrm>
          <a:off x="20383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52615</xdr:rowOff>
    </xdr:from>
    <xdr:to>
      <xdr:col>102</xdr:col>
      <xdr:colOff>165100</xdr:colOff>
      <xdr:row>38</xdr:row>
      <xdr:rowOff>154215</xdr:rowOff>
    </xdr:to>
    <xdr:sp macro="" textlink="">
      <xdr:nvSpPr>
        <xdr:cNvPr id="559" name="フローチャート: 判断 558">
          <a:extLst>
            <a:ext uri="{FF2B5EF4-FFF2-40B4-BE49-F238E27FC236}">
              <a16:creationId xmlns:a16="http://schemas.microsoft.com/office/drawing/2014/main" id="{871A3033-744E-4919-B9EE-EC889BC4F385}"/>
            </a:ext>
          </a:extLst>
        </xdr:cNvPr>
        <xdr:cNvSpPr/>
      </xdr:nvSpPr>
      <xdr:spPr>
        <a:xfrm>
          <a:off x="19494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120650</xdr:rowOff>
    </xdr:from>
    <xdr:to>
      <xdr:col>98</xdr:col>
      <xdr:colOff>38100</xdr:colOff>
      <xdr:row>40</xdr:row>
      <xdr:rowOff>50800</xdr:rowOff>
    </xdr:to>
    <xdr:sp macro="" textlink="">
      <xdr:nvSpPr>
        <xdr:cNvPr id="560" name="フローチャート: 判断 559">
          <a:extLst>
            <a:ext uri="{FF2B5EF4-FFF2-40B4-BE49-F238E27FC236}">
              <a16:creationId xmlns:a16="http://schemas.microsoft.com/office/drawing/2014/main" id="{9EC194A6-7591-4AA8-806F-53373E33D27A}"/>
            </a:ext>
          </a:extLst>
        </xdr:cNvPr>
        <xdr:cNvSpPr/>
      </xdr:nvSpPr>
      <xdr:spPr>
        <a:xfrm>
          <a:off x="18605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964D6AF6-D2E4-4ED3-B622-257DC49CFC4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3F9A1AF4-7DBE-4A1F-BABA-06E6AC72D41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3CE2A191-608F-4B78-91C2-7F72D99E339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10358901-5F5F-4457-B4B1-4383ABBC4F5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F754CE8C-DE9E-4A2B-85E0-472E61F28D6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47172</xdr:rowOff>
    </xdr:from>
    <xdr:to>
      <xdr:col>116</xdr:col>
      <xdr:colOff>114300</xdr:colOff>
      <xdr:row>36</xdr:row>
      <xdr:rowOff>148772</xdr:rowOff>
    </xdr:to>
    <xdr:sp macro="" textlink="">
      <xdr:nvSpPr>
        <xdr:cNvPr id="566" name="楕円 565">
          <a:extLst>
            <a:ext uri="{FF2B5EF4-FFF2-40B4-BE49-F238E27FC236}">
              <a16:creationId xmlns:a16="http://schemas.microsoft.com/office/drawing/2014/main" id="{C42B3B04-DEEA-4FC1-9706-28CC0D16FE4D}"/>
            </a:ext>
          </a:extLst>
        </xdr:cNvPr>
        <xdr:cNvSpPr/>
      </xdr:nvSpPr>
      <xdr:spPr>
        <a:xfrm>
          <a:off x="22110700" y="6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70049</xdr:rowOff>
    </xdr:from>
    <xdr:ext cx="469744" cy="259045"/>
    <xdr:sp macro="" textlink="">
      <xdr:nvSpPr>
        <xdr:cNvPr id="567" name="【認定こども園・幼稚園・保育所】&#10;一人当たり面積該当値テキスト">
          <a:extLst>
            <a:ext uri="{FF2B5EF4-FFF2-40B4-BE49-F238E27FC236}">
              <a16:creationId xmlns:a16="http://schemas.microsoft.com/office/drawing/2014/main" id="{2A0A9421-0E0F-4AD6-93EB-4F1050548B2F}"/>
            </a:ext>
          </a:extLst>
        </xdr:cNvPr>
        <xdr:cNvSpPr txBox="1"/>
      </xdr:nvSpPr>
      <xdr:spPr>
        <a:xfrm>
          <a:off x="22199600"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131536</xdr:rowOff>
    </xdr:from>
    <xdr:to>
      <xdr:col>112</xdr:col>
      <xdr:colOff>38100</xdr:colOff>
      <xdr:row>36</xdr:row>
      <xdr:rowOff>61686</xdr:rowOff>
    </xdr:to>
    <xdr:sp macro="" textlink="">
      <xdr:nvSpPr>
        <xdr:cNvPr id="568" name="楕円 567">
          <a:extLst>
            <a:ext uri="{FF2B5EF4-FFF2-40B4-BE49-F238E27FC236}">
              <a16:creationId xmlns:a16="http://schemas.microsoft.com/office/drawing/2014/main" id="{D6AA1FF0-D703-4719-B9D5-83275BCB43F1}"/>
            </a:ext>
          </a:extLst>
        </xdr:cNvPr>
        <xdr:cNvSpPr/>
      </xdr:nvSpPr>
      <xdr:spPr>
        <a:xfrm>
          <a:off x="21272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10886</xdr:rowOff>
    </xdr:from>
    <xdr:to>
      <xdr:col>116</xdr:col>
      <xdr:colOff>63500</xdr:colOff>
      <xdr:row>36</xdr:row>
      <xdr:rowOff>97972</xdr:rowOff>
    </xdr:to>
    <xdr:cxnSp macro="">
      <xdr:nvCxnSpPr>
        <xdr:cNvPr id="569" name="直線コネクタ 568">
          <a:extLst>
            <a:ext uri="{FF2B5EF4-FFF2-40B4-BE49-F238E27FC236}">
              <a16:creationId xmlns:a16="http://schemas.microsoft.com/office/drawing/2014/main" id="{8572DFAA-8BFA-459A-BC1D-4E43776837F8}"/>
            </a:ext>
          </a:extLst>
        </xdr:cNvPr>
        <xdr:cNvCxnSpPr/>
      </xdr:nvCxnSpPr>
      <xdr:spPr>
        <a:xfrm>
          <a:off x="21323300" y="6183086"/>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131536</xdr:rowOff>
    </xdr:from>
    <xdr:to>
      <xdr:col>107</xdr:col>
      <xdr:colOff>101600</xdr:colOff>
      <xdr:row>36</xdr:row>
      <xdr:rowOff>61686</xdr:rowOff>
    </xdr:to>
    <xdr:sp macro="" textlink="">
      <xdr:nvSpPr>
        <xdr:cNvPr id="570" name="楕円 569">
          <a:extLst>
            <a:ext uri="{FF2B5EF4-FFF2-40B4-BE49-F238E27FC236}">
              <a16:creationId xmlns:a16="http://schemas.microsoft.com/office/drawing/2014/main" id="{DCAA7755-42DC-4A06-BD5A-835B0D282789}"/>
            </a:ext>
          </a:extLst>
        </xdr:cNvPr>
        <xdr:cNvSpPr/>
      </xdr:nvSpPr>
      <xdr:spPr>
        <a:xfrm>
          <a:off x="20383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10886</xdr:rowOff>
    </xdr:from>
    <xdr:to>
      <xdr:col>111</xdr:col>
      <xdr:colOff>177800</xdr:colOff>
      <xdr:row>36</xdr:row>
      <xdr:rowOff>10886</xdr:rowOff>
    </xdr:to>
    <xdr:cxnSp macro="">
      <xdr:nvCxnSpPr>
        <xdr:cNvPr id="571" name="直線コネクタ 570">
          <a:extLst>
            <a:ext uri="{FF2B5EF4-FFF2-40B4-BE49-F238E27FC236}">
              <a16:creationId xmlns:a16="http://schemas.microsoft.com/office/drawing/2014/main" id="{C3C8F903-D265-4114-A2D2-0CC43784D7C5}"/>
            </a:ext>
          </a:extLst>
        </xdr:cNvPr>
        <xdr:cNvCxnSpPr/>
      </xdr:nvCxnSpPr>
      <xdr:spPr>
        <a:xfrm>
          <a:off x="20434300" y="6183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82550</xdr:rowOff>
    </xdr:from>
    <xdr:to>
      <xdr:col>102</xdr:col>
      <xdr:colOff>165100</xdr:colOff>
      <xdr:row>38</xdr:row>
      <xdr:rowOff>12700</xdr:rowOff>
    </xdr:to>
    <xdr:sp macro="" textlink="">
      <xdr:nvSpPr>
        <xdr:cNvPr id="572" name="楕円 571">
          <a:extLst>
            <a:ext uri="{FF2B5EF4-FFF2-40B4-BE49-F238E27FC236}">
              <a16:creationId xmlns:a16="http://schemas.microsoft.com/office/drawing/2014/main" id="{E7376A5B-D506-407A-AB8F-FABB943EDD30}"/>
            </a:ext>
          </a:extLst>
        </xdr:cNvPr>
        <xdr:cNvSpPr/>
      </xdr:nvSpPr>
      <xdr:spPr>
        <a:xfrm>
          <a:off x="19494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10886</xdr:rowOff>
    </xdr:from>
    <xdr:to>
      <xdr:col>107</xdr:col>
      <xdr:colOff>50800</xdr:colOff>
      <xdr:row>37</xdr:row>
      <xdr:rowOff>133350</xdr:rowOff>
    </xdr:to>
    <xdr:cxnSp macro="">
      <xdr:nvCxnSpPr>
        <xdr:cNvPr id="573" name="直線コネクタ 572">
          <a:extLst>
            <a:ext uri="{FF2B5EF4-FFF2-40B4-BE49-F238E27FC236}">
              <a16:creationId xmlns:a16="http://schemas.microsoft.com/office/drawing/2014/main" id="{75856246-A6B7-407C-A868-DFD87BCA942B}"/>
            </a:ext>
          </a:extLst>
        </xdr:cNvPr>
        <xdr:cNvCxnSpPr/>
      </xdr:nvCxnSpPr>
      <xdr:spPr>
        <a:xfrm flipV="1">
          <a:off x="19545300" y="6183086"/>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134455</xdr:rowOff>
    </xdr:from>
    <xdr:ext cx="469744" cy="259045"/>
    <xdr:sp macro="" textlink="">
      <xdr:nvSpPr>
        <xdr:cNvPr id="574" name="n_1aveValue【認定こども園・幼稚園・保育所】&#10;一人当たり面積">
          <a:extLst>
            <a:ext uri="{FF2B5EF4-FFF2-40B4-BE49-F238E27FC236}">
              <a16:creationId xmlns:a16="http://schemas.microsoft.com/office/drawing/2014/main" id="{420529F8-8761-4E5F-BEC8-B18C8D02921A}"/>
            </a:ext>
          </a:extLst>
        </xdr:cNvPr>
        <xdr:cNvSpPr txBox="1"/>
      </xdr:nvSpPr>
      <xdr:spPr>
        <a:xfrm>
          <a:off x="210757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134455</xdr:rowOff>
    </xdr:from>
    <xdr:ext cx="469744" cy="259045"/>
    <xdr:sp macro="" textlink="">
      <xdr:nvSpPr>
        <xdr:cNvPr id="575" name="n_2aveValue【認定こども園・幼稚園・保育所】&#10;一人当たり面積">
          <a:extLst>
            <a:ext uri="{FF2B5EF4-FFF2-40B4-BE49-F238E27FC236}">
              <a16:creationId xmlns:a16="http://schemas.microsoft.com/office/drawing/2014/main" id="{636BE5D7-1F17-4326-99EB-9F3E0C807790}"/>
            </a:ext>
          </a:extLst>
        </xdr:cNvPr>
        <xdr:cNvSpPr txBox="1"/>
      </xdr:nvSpPr>
      <xdr:spPr>
        <a:xfrm>
          <a:off x="20199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145342</xdr:rowOff>
    </xdr:from>
    <xdr:ext cx="469744" cy="259045"/>
    <xdr:sp macro="" textlink="">
      <xdr:nvSpPr>
        <xdr:cNvPr id="576" name="n_3aveValue【認定こども園・幼稚園・保育所】&#10;一人当たり面積">
          <a:extLst>
            <a:ext uri="{FF2B5EF4-FFF2-40B4-BE49-F238E27FC236}">
              <a16:creationId xmlns:a16="http://schemas.microsoft.com/office/drawing/2014/main" id="{F2CD1484-9B24-44C6-B05B-E4F8A9A64BAF}"/>
            </a:ext>
          </a:extLst>
        </xdr:cNvPr>
        <xdr:cNvSpPr txBox="1"/>
      </xdr:nvSpPr>
      <xdr:spPr>
        <a:xfrm>
          <a:off x="193104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67327</xdr:rowOff>
    </xdr:from>
    <xdr:ext cx="469744" cy="259045"/>
    <xdr:sp macro="" textlink="">
      <xdr:nvSpPr>
        <xdr:cNvPr id="577" name="n_4aveValue【認定こども園・幼稚園・保育所】&#10;一人当たり面積">
          <a:extLst>
            <a:ext uri="{FF2B5EF4-FFF2-40B4-BE49-F238E27FC236}">
              <a16:creationId xmlns:a16="http://schemas.microsoft.com/office/drawing/2014/main" id="{131EAF14-0C16-48D5-9A57-D13AC26BCA99}"/>
            </a:ext>
          </a:extLst>
        </xdr:cNvPr>
        <xdr:cNvSpPr txBox="1"/>
      </xdr:nvSpPr>
      <xdr:spPr>
        <a:xfrm>
          <a:off x="18421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78213</xdr:rowOff>
    </xdr:from>
    <xdr:ext cx="469744" cy="259045"/>
    <xdr:sp macro="" textlink="">
      <xdr:nvSpPr>
        <xdr:cNvPr id="578" name="n_1mainValue【認定こども園・幼稚園・保育所】&#10;一人当たり面積">
          <a:extLst>
            <a:ext uri="{FF2B5EF4-FFF2-40B4-BE49-F238E27FC236}">
              <a16:creationId xmlns:a16="http://schemas.microsoft.com/office/drawing/2014/main" id="{F3F37AA9-CCF3-4DDA-907F-A9549ACA0421}"/>
            </a:ext>
          </a:extLst>
        </xdr:cNvPr>
        <xdr:cNvSpPr txBox="1"/>
      </xdr:nvSpPr>
      <xdr:spPr>
        <a:xfrm>
          <a:off x="21075727" y="59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78213</xdr:rowOff>
    </xdr:from>
    <xdr:ext cx="469744" cy="259045"/>
    <xdr:sp macro="" textlink="">
      <xdr:nvSpPr>
        <xdr:cNvPr id="579" name="n_2mainValue【認定こども園・幼稚園・保育所】&#10;一人当たり面積">
          <a:extLst>
            <a:ext uri="{FF2B5EF4-FFF2-40B4-BE49-F238E27FC236}">
              <a16:creationId xmlns:a16="http://schemas.microsoft.com/office/drawing/2014/main" id="{13DBEED5-D8FA-4D44-9129-7BA99DEDC746}"/>
            </a:ext>
          </a:extLst>
        </xdr:cNvPr>
        <xdr:cNvSpPr txBox="1"/>
      </xdr:nvSpPr>
      <xdr:spPr>
        <a:xfrm>
          <a:off x="20199427" y="59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29227</xdr:rowOff>
    </xdr:from>
    <xdr:ext cx="469744" cy="259045"/>
    <xdr:sp macro="" textlink="">
      <xdr:nvSpPr>
        <xdr:cNvPr id="580" name="n_3mainValue【認定こども園・幼稚園・保育所】&#10;一人当たり面積">
          <a:extLst>
            <a:ext uri="{FF2B5EF4-FFF2-40B4-BE49-F238E27FC236}">
              <a16:creationId xmlns:a16="http://schemas.microsoft.com/office/drawing/2014/main" id="{4FB4D63C-0A77-4549-8118-95BF8EDA47C4}"/>
            </a:ext>
          </a:extLst>
        </xdr:cNvPr>
        <xdr:cNvSpPr txBox="1"/>
      </xdr:nvSpPr>
      <xdr:spPr>
        <a:xfrm>
          <a:off x="19310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a:extLst>
            <a:ext uri="{FF2B5EF4-FFF2-40B4-BE49-F238E27FC236}">
              <a16:creationId xmlns:a16="http://schemas.microsoft.com/office/drawing/2014/main" id="{66A01A80-3692-44C5-8D80-123689A1983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a:extLst>
            <a:ext uri="{FF2B5EF4-FFF2-40B4-BE49-F238E27FC236}">
              <a16:creationId xmlns:a16="http://schemas.microsoft.com/office/drawing/2014/main" id="{42699862-3482-42E2-BC1F-4FC1EC2CEA1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a:extLst>
            <a:ext uri="{FF2B5EF4-FFF2-40B4-BE49-F238E27FC236}">
              <a16:creationId xmlns:a16="http://schemas.microsoft.com/office/drawing/2014/main" id="{FF64534C-5649-4E44-BFA2-AD75AFA9C5A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a:extLst>
            <a:ext uri="{FF2B5EF4-FFF2-40B4-BE49-F238E27FC236}">
              <a16:creationId xmlns:a16="http://schemas.microsoft.com/office/drawing/2014/main" id="{E9FD6932-6552-434B-A1C5-214B0A0795D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a:extLst>
            <a:ext uri="{FF2B5EF4-FFF2-40B4-BE49-F238E27FC236}">
              <a16:creationId xmlns:a16="http://schemas.microsoft.com/office/drawing/2014/main" id="{D51BE877-68AA-42A5-A9C6-875932D9561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a:extLst>
            <a:ext uri="{FF2B5EF4-FFF2-40B4-BE49-F238E27FC236}">
              <a16:creationId xmlns:a16="http://schemas.microsoft.com/office/drawing/2014/main" id="{EDF7525E-A6D6-4AFD-89CB-6B1973B9873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a:extLst>
            <a:ext uri="{FF2B5EF4-FFF2-40B4-BE49-F238E27FC236}">
              <a16:creationId xmlns:a16="http://schemas.microsoft.com/office/drawing/2014/main" id="{9933131E-E053-42D2-86CE-E0810EDBB80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a:extLst>
            <a:ext uri="{FF2B5EF4-FFF2-40B4-BE49-F238E27FC236}">
              <a16:creationId xmlns:a16="http://schemas.microsoft.com/office/drawing/2014/main" id="{4699FEB9-DBC9-4545-B60B-F896CF07606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a:extLst>
            <a:ext uri="{FF2B5EF4-FFF2-40B4-BE49-F238E27FC236}">
              <a16:creationId xmlns:a16="http://schemas.microsoft.com/office/drawing/2014/main" id="{1C258111-BE86-4D95-B32F-773C8C614DF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a:extLst>
            <a:ext uri="{FF2B5EF4-FFF2-40B4-BE49-F238E27FC236}">
              <a16:creationId xmlns:a16="http://schemas.microsoft.com/office/drawing/2014/main" id="{C562F8C9-0BA5-489B-9E98-6FB84F894B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1" name="テキスト ボックス 590">
          <a:extLst>
            <a:ext uri="{FF2B5EF4-FFF2-40B4-BE49-F238E27FC236}">
              <a16:creationId xmlns:a16="http://schemas.microsoft.com/office/drawing/2014/main" id="{540CD1D2-5D40-4B02-B175-E78BC2510E5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2" name="直線コネクタ 591">
          <a:extLst>
            <a:ext uri="{FF2B5EF4-FFF2-40B4-BE49-F238E27FC236}">
              <a16:creationId xmlns:a16="http://schemas.microsoft.com/office/drawing/2014/main" id="{D8596041-EB5F-47FC-B5F6-D44E4C1A0A5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93" name="テキスト ボックス 592">
          <a:extLst>
            <a:ext uri="{FF2B5EF4-FFF2-40B4-BE49-F238E27FC236}">
              <a16:creationId xmlns:a16="http://schemas.microsoft.com/office/drawing/2014/main" id="{3204AE25-581E-4532-A68A-19653E827836}"/>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4" name="直線コネクタ 593">
          <a:extLst>
            <a:ext uri="{FF2B5EF4-FFF2-40B4-BE49-F238E27FC236}">
              <a16:creationId xmlns:a16="http://schemas.microsoft.com/office/drawing/2014/main" id="{86EA117E-B575-4736-86F9-0CDE0773728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95" name="テキスト ボックス 594">
          <a:extLst>
            <a:ext uri="{FF2B5EF4-FFF2-40B4-BE49-F238E27FC236}">
              <a16:creationId xmlns:a16="http://schemas.microsoft.com/office/drawing/2014/main" id="{363D8244-BC1C-4765-9D81-3B447AE0C84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6" name="直線コネクタ 595">
          <a:extLst>
            <a:ext uri="{FF2B5EF4-FFF2-40B4-BE49-F238E27FC236}">
              <a16:creationId xmlns:a16="http://schemas.microsoft.com/office/drawing/2014/main" id="{930F159F-11C2-40EE-93AE-1503939A92F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7" name="テキスト ボックス 596">
          <a:extLst>
            <a:ext uri="{FF2B5EF4-FFF2-40B4-BE49-F238E27FC236}">
              <a16:creationId xmlns:a16="http://schemas.microsoft.com/office/drawing/2014/main" id="{A3725C72-F823-4EA1-91D6-E69B791F369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8" name="直線コネクタ 597">
          <a:extLst>
            <a:ext uri="{FF2B5EF4-FFF2-40B4-BE49-F238E27FC236}">
              <a16:creationId xmlns:a16="http://schemas.microsoft.com/office/drawing/2014/main" id="{2F93D362-747B-4830-814A-9C4AB08992D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9" name="テキスト ボックス 598">
          <a:extLst>
            <a:ext uri="{FF2B5EF4-FFF2-40B4-BE49-F238E27FC236}">
              <a16:creationId xmlns:a16="http://schemas.microsoft.com/office/drawing/2014/main" id="{010BB99C-595E-4B73-9377-119DAC7900D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0" name="直線コネクタ 599">
          <a:extLst>
            <a:ext uri="{FF2B5EF4-FFF2-40B4-BE49-F238E27FC236}">
              <a16:creationId xmlns:a16="http://schemas.microsoft.com/office/drawing/2014/main" id="{44CF7C20-DF33-4C35-A93F-8861CB22F9F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1" name="テキスト ボックス 600">
          <a:extLst>
            <a:ext uri="{FF2B5EF4-FFF2-40B4-BE49-F238E27FC236}">
              <a16:creationId xmlns:a16="http://schemas.microsoft.com/office/drawing/2014/main" id="{C4294610-BB0D-478E-ACD9-BF0C1E88A8A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2" name="直線コネクタ 601">
          <a:extLst>
            <a:ext uri="{FF2B5EF4-FFF2-40B4-BE49-F238E27FC236}">
              <a16:creationId xmlns:a16="http://schemas.microsoft.com/office/drawing/2014/main" id="{1432698C-5C6F-4E5C-8EB6-8FB4AFE2AF4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03" name="テキスト ボックス 602">
          <a:extLst>
            <a:ext uri="{FF2B5EF4-FFF2-40B4-BE49-F238E27FC236}">
              <a16:creationId xmlns:a16="http://schemas.microsoft.com/office/drawing/2014/main" id="{82933A80-4A09-4AE5-B567-A0DE00B28F41}"/>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4" name="直線コネクタ 603">
          <a:extLst>
            <a:ext uri="{FF2B5EF4-FFF2-40B4-BE49-F238E27FC236}">
              <a16:creationId xmlns:a16="http://schemas.microsoft.com/office/drawing/2014/main" id="{FE9F5BFB-9737-47A8-9EEF-850560D23CE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5" name="テキスト ボックス 604">
          <a:extLst>
            <a:ext uri="{FF2B5EF4-FFF2-40B4-BE49-F238E27FC236}">
              <a16:creationId xmlns:a16="http://schemas.microsoft.com/office/drawing/2014/main" id="{3F47BCE8-BBAD-4C21-8FF7-AF49499C2EC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6" name="【学校施設】&#10;有形固定資産減価償却率グラフ枠">
          <a:extLst>
            <a:ext uri="{FF2B5EF4-FFF2-40B4-BE49-F238E27FC236}">
              <a16:creationId xmlns:a16="http://schemas.microsoft.com/office/drawing/2014/main" id="{24EFFC66-A48C-4127-8007-87D5F53F9D4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111034</xdr:rowOff>
    </xdr:from>
    <xdr:to>
      <xdr:col>85</xdr:col>
      <xdr:colOff>126364</xdr:colOff>
      <xdr:row>63</xdr:row>
      <xdr:rowOff>102870</xdr:rowOff>
    </xdr:to>
    <xdr:cxnSp macro="">
      <xdr:nvCxnSpPr>
        <xdr:cNvPr id="607" name="直線コネクタ 606">
          <a:extLst>
            <a:ext uri="{FF2B5EF4-FFF2-40B4-BE49-F238E27FC236}">
              <a16:creationId xmlns:a16="http://schemas.microsoft.com/office/drawing/2014/main" id="{2F049865-8680-4DB6-8B47-4F9C465D5F3D}"/>
            </a:ext>
          </a:extLst>
        </xdr:cNvPr>
        <xdr:cNvCxnSpPr/>
      </xdr:nvCxnSpPr>
      <xdr:spPr>
        <a:xfrm flipV="1">
          <a:off x="16318864" y="9712234"/>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608" name="【学校施設】&#10;有形固定資産減価償却率最小値テキスト">
          <a:extLst>
            <a:ext uri="{FF2B5EF4-FFF2-40B4-BE49-F238E27FC236}">
              <a16:creationId xmlns:a16="http://schemas.microsoft.com/office/drawing/2014/main" id="{7A9EB872-B757-4EA6-8470-023FC7BC6534}"/>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609" name="直線コネクタ 608">
          <a:extLst>
            <a:ext uri="{FF2B5EF4-FFF2-40B4-BE49-F238E27FC236}">
              <a16:creationId xmlns:a16="http://schemas.microsoft.com/office/drawing/2014/main" id="{FA4A260B-6480-4FBD-A215-EACEEC2C9761}"/>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57711</xdr:rowOff>
    </xdr:from>
    <xdr:ext cx="405111" cy="259045"/>
    <xdr:sp macro="" textlink="">
      <xdr:nvSpPr>
        <xdr:cNvPr id="610" name="【学校施設】&#10;有形固定資産減価償却率最大値テキスト">
          <a:extLst>
            <a:ext uri="{FF2B5EF4-FFF2-40B4-BE49-F238E27FC236}">
              <a16:creationId xmlns:a16="http://schemas.microsoft.com/office/drawing/2014/main" id="{ADCEF838-8DC9-4EBF-8F52-FB964C8A3F26}"/>
            </a:ext>
          </a:extLst>
        </xdr:cNvPr>
        <xdr:cNvSpPr txBox="1"/>
      </xdr:nvSpPr>
      <xdr:spPr>
        <a:xfrm>
          <a:off x="16357600" y="9487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111034</xdr:rowOff>
    </xdr:from>
    <xdr:to>
      <xdr:col>86</xdr:col>
      <xdr:colOff>25400</xdr:colOff>
      <xdr:row>56</xdr:row>
      <xdr:rowOff>111034</xdr:rowOff>
    </xdr:to>
    <xdr:cxnSp macro="">
      <xdr:nvCxnSpPr>
        <xdr:cNvPr id="611" name="直線コネクタ 610">
          <a:extLst>
            <a:ext uri="{FF2B5EF4-FFF2-40B4-BE49-F238E27FC236}">
              <a16:creationId xmlns:a16="http://schemas.microsoft.com/office/drawing/2014/main" id="{A309174A-A5D7-49B5-A8BF-7866DA16F8EB}"/>
            </a:ext>
          </a:extLst>
        </xdr:cNvPr>
        <xdr:cNvCxnSpPr/>
      </xdr:nvCxnSpPr>
      <xdr:spPr>
        <a:xfrm>
          <a:off x="16230600" y="971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167657</xdr:rowOff>
    </xdr:from>
    <xdr:ext cx="405111" cy="259045"/>
    <xdr:sp macro="" textlink="">
      <xdr:nvSpPr>
        <xdr:cNvPr id="612" name="【学校施設】&#10;有形固定資産減価償却率平均値テキスト">
          <a:extLst>
            <a:ext uri="{FF2B5EF4-FFF2-40B4-BE49-F238E27FC236}">
              <a16:creationId xmlns:a16="http://schemas.microsoft.com/office/drawing/2014/main" id="{67F86BE2-87F9-4C06-A784-7E2353693F5C}"/>
            </a:ext>
          </a:extLst>
        </xdr:cNvPr>
        <xdr:cNvSpPr txBox="1"/>
      </xdr:nvSpPr>
      <xdr:spPr>
        <a:xfrm>
          <a:off x="16357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17780</xdr:rowOff>
    </xdr:from>
    <xdr:to>
      <xdr:col>85</xdr:col>
      <xdr:colOff>177800</xdr:colOff>
      <xdr:row>60</xdr:row>
      <xdr:rowOff>119380</xdr:rowOff>
    </xdr:to>
    <xdr:sp macro="" textlink="">
      <xdr:nvSpPr>
        <xdr:cNvPr id="613" name="フローチャート: 判断 612">
          <a:extLst>
            <a:ext uri="{FF2B5EF4-FFF2-40B4-BE49-F238E27FC236}">
              <a16:creationId xmlns:a16="http://schemas.microsoft.com/office/drawing/2014/main" id="{7884659A-3696-4446-BC47-AF05C4642A7E}"/>
            </a:ext>
          </a:extLst>
        </xdr:cNvPr>
        <xdr:cNvSpPr/>
      </xdr:nvSpPr>
      <xdr:spPr>
        <a:xfrm>
          <a:off x="16268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27577</xdr:rowOff>
    </xdr:from>
    <xdr:to>
      <xdr:col>81</xdr:col>
      <xdr:colOff>101600</xdr:colOff>
      <xdr:row>60</xdr:row>
      <xdr:rowOff>129177</xdr:rowOff>
    </xdr:to>
    <xdr:sp macro="" textlink="">
      <xdr:nvSpPr>
        <xdr:cNvPr id="614" name="フローチャート: 判断 613">
          <a:extLst>
            <a:ext uri="{FF2B5EF4-FFF2-40B4-BE49-F238E27FC236}">
              <a16:creationId xmlns:a16="http://schemas.microsoft.com/office/drawing/2014/main" id="{DBF9EE89-2737-4CFC-949A-B836A4F59946}"/>
            </a:ext>
          </a:extLst>
        </xdr:cNvPr>
        <xdr:cNvSpPr/>
      </xdr:nvSpPr>
      <xdr:spPr>
        <a:xfrm>
          <a:off x="15430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615" name="フローチャート: 判断 614">
          <a:extLst>
            <a:ext uri="{FF2B5EF4-FFF2-40B4-BE49-F238E27FC236}">
              <a16:creationId xmlns:a16="http://schemas.microsoft.com/office/drawing/2014/main" id="{7F983990-308E-4CD5-BC38-61E16794440B}"/>
            </a:ext>
          </a:extLst>
        </xdr:cNvPr>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133713</xdr:rowOff>
    </xdr:from>
    <xdr:to>
      <xdr:col>72</xdr:col>
      <xdr:colOff>38100</xdr:colOff>
      <xdr:row>60</xdr:row>
      <xdr:rowOff>63863</xdr:rowOff>
    </xdr:to>
    <xdr:sp macro="" textlink="">
      <xdr:nvSpPr>
        <xdr:cNvPr id="616" name="フローチャート: 判断 615">
          <a:extLst>
            <a:ext uri="{FF2B5EF4-FFF2-40B4-BE49-F238E27FC236}">
              <a16:creationId xmlns:a16="http://schemas.microsoft.com/office/drawing/2014/main" id="{CE04669B-03E2-4619-819F-95626BC3DD9E}"/>
            </a:ext>
          </a:extLst>
        </xdr:cNvPr>
        <xdr:cNvSpPr/>
      </xdr:nvSpPr>
      <xdr:spPr>
        <a:xfrm>
          <a:off x="13652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105954</xdr:rowOff>
    </xdr:from>
    <xdr:to>
      <xdr:col>67</xdr:col>
      <xdr:colOff>101600</xdr:colOff>
      <xdr:row>61</xdr:row>
      <xdr:rowOff>36104</xdr:rowOff>
    </xdr:to>
    <xdr:sp macro="" textlink="">
      <xdr:nvSpPr>
        <xdr:cNvPr id="617" name="フローチャート: 判断 616">
          <a:extLst>
            <a:ext uri="{FF2B5EF4-FFF2-40B4-BE49-F238E27FC236}">
              <a16:creationId xmlns:a16="http://schemas.microsoft.com/office/drawing/2014/main" id="{0B7762CA-A79E-44C9-9A75-938F2C22A280}"/>
            </a:ext>
          </a:extLst>
        </xdr:cNvPr>
        <xdr:cNvSpPr/>
      </xdr:nvSpPr>
      <xdr:spPr>
        <a:xfrm>
          <a:off x="12763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5A44095A-11E6-4ED8-8729-9C3D6E6BCE0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17B7F7EF-D956-41B1-8E98-923B461AE69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3FEAD69A-41A4-4B44-A69F-B32F68B68C3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4008997F-051A-4484-9AAE-8C5F0CF94A4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FFDE7C30-FDAF-43B8-9BA7-B535BFE1218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60234</xdr:rowOff>
    </xdr:from>
    <xdr:to>
      <xdr:col>85</xdr:col>
      <xdr:colOff>177800</xdr:colOff>
      <xdr:row>56</xdr:row>
      <xdr:rowOff>161834</xdr:rowOff>
    </xdr:to>
    <xdr:sp macro="" textlink="">
      <xdr:nvSpPr>
        <xdr:cNvPr id="623" name="楕円 622">
          <a:extLst>
            <a:ext uri="{FF2B5EF4-FFF2-40B4-BE49-F238E27FC236}">
              <a16:creationId xmlns:a16="http://schemas.microsoft.com/office/drawing/2014/main" id="{F342D922-9433-40A9-ACD6-29D0A8F0A543}"/>
            </a:ext>
          </a:extLst>
        </xdr:cNvPr>
        <xdr:cNvSpPr/>
      </xdr:nvSpPr>
      <xdr:spPr>
        <a:xfrm>
          <a:off x="162687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13261</xdr:rowOff>
    </xdr:from>
    <xdr:ext cx="405111" cy="259045"/>
    <xdr:sp macro="" textlink="">
      <xdr:nvSpPr>
        <xdr:cNvPr id="624" name="【学校施設】&#10;有形固定資産減価償却率該当値テキスト">
          <a:extLst>
            <a:ext uri="{FF2B5EF4-FFF2-40B4-BE49-F238E27FC236}">
              <a16:creationId xmlns:a16="http://schemas.microsoft.com/office/drawing/2014/main" id="{911C6A9F-2D2D-478F-821B-A309FCE0D65D}"/>
            </a:ext>
          </a:extLst>
        </xdr:cNvPr>
        <xdr:cNvSpPr txBox="1"/>
      </xdr:nvSpPr>
      <xdr:spPr>
        <a:xfrm>
          <a:off x="16357600" y="9614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101056</xdr:rowOff>
    </xdr:from>
    <xdr:to>
      <xdr:col>81</xdr:col>
      <xdr:colOff>101600</xdr:colOff>
      <xdr:row>56</xdr:row>
      <xdr:rowOff>31206</xdr:rowOff>
    </xdr:to>
    <xdr:sp macro="" textlink="">
      <xdr:nvSpPr>
        <xdr:cNvPr id="625" name="楕円 624">
          <a:extLst>
            <a:ext uri="{FF2B5EF4-FFF2-40B4-BE49-F238E27FC236}">
              <a16:creationId xmlns:a16="http://schemas.microsoft.com/office/drawing/2014/main" id="{044E12B2-0E2D-4700-B9B4-C9CBA339D2E0}"/>
            </a:ext>
          </a:extLst>
        </xdr:cNvPr>
        <xdr:cNvSpPr/>
      </xdr:nvSpPr>
      <xdr:spPr>
        <a:xfrm>
          <a:off x="15430500" y="95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151856</xdr:rowOff>
    </xdr:from>
    <xdr:to>
      <xdr:col>85</xdr:col>
      <xdr:colOff>127000</xdr:colOff>
      <xdr:row>56</xdr:row>
      <xdr:rowOff>111034</xdr:rowOff>
    </xdr:to>
    <xdr:cxnSp macro="">
      <xdr:nvCxnSpPr>
        <xdr:cNvPr id="626" name="直線コネクタ 625">
          <a:extLst>
            <a:ext uri="{FF2B5EF4-FFF2-40B4-BE49-F238E27FC236}">
              <a16:creationId xmlns:a16="http://schemas.microsoft.com/office/drawing/2014/main" id="{FEB3C082-26B5-4F38-B38E-A821E6BAF71E}"/>
            </a:ext>
          </a:extLst>
        </xdr:cNvPr>
        <xdr:cNvCxnSpPr/>
      </xdr:nvCxnSpPr>
      <xdr:spPr>
        <a:xfrm>
          <a:off x="15481300" y="958160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143510</xdr:rowOff>
    </xdr:from>
    <xdr:to>
      <xdr:col>76</xdr:col>
      <xdr:colOff>165100</xdr:colOff>
      <xdr:row>56</xdr:row>
      <xdr:rowOff>73660</xdr:rowOff>
    </xdr:to>
    <xdr:sp macro="" textlink="">
      <xdr:nvSpPr>
        <xdr:cNvPr id="627" name="楕円 626">
          <a:extLst>
            <a:ext uri="{FF2B5EF4-FFF2-40B4-BE49-F238E27FC236}">
              <a16:creationId xmlns:a16="http://schemas.microsoft.com/office/drawing/2014/main" id="{3E378224-9475-4E40-8092-AEE4BD184B22}"/>
            </a:ext>
          </a:extLst>
        </xdr:cNvPr>
        <xdr:cNvSpPr/>
      </xdr:nvSpPr>
      <xdr:spPr>
        <a:xfrm>
          <a:off x="14541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151856</xdr:rowOff>
    </xdr:from>
    <xdr:to>
      <xdr:col>81</xdr:col>
      <xdr:colOff>50800</xdr:colOff>
      <xdr:row>56</xdr:row>
      <xdr:rowOff>22860</xdr:rowOff>
    </xdr:to>
    <xdr:cxnSp macro="">
      <xdr:nvCxnSpPr>
        <xdr:cNvPr id="628" name="直線コネクタ 627">
          <a:extLst>
            <a:ext uri="{FF2B5EF4-FFF2-40B4-BE49-F238E27FC236}">
              <a16:creationId xmlns:a16="http://schemas.microsoft.com/office/drawing/2014/main" id="{5C1FA624-E311-4429-8F44-E2F91C1ED645}"/>
            </a:ext>
          </a:extLst>
        </xdr:cNvPr>
        <xdr:cNvCxnSpPr/>
      </xdr:nvCxnSpPr>
      <xdr:spPr>
        <a:xfrm flipV="1">
          <a:off x="14592300" y="958160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91259</xdr:rowOff>
    </xdr:from>
    <xdr:to>
      <xdr:col>72</xdr:col>
      <xdr:colOff>38100</xdr:colOff>
      <xdr:row>56</xdr:row>
      <xdr:rowOff>21409</xdr:rowOff>
    </xdr:to>
    <xdr:sp macro="" textlink="">
      <xdr:nvSpPr>
        <xdr:cNvPr id="629" name="楕円 628">
          <a:extLst>
            <a:ext uri="{FF2B5EF4-FFF2-40B4-BE49-F238E27FC236}">
              <a16:creationId xmlns:a16="http://schemas.microsoft.com/office/drawing/2014/main" id="{FBC29C7F-2D49-43B5-A314-446B29F2AF53}"/>
            </a:ext>
          </a:extLst>
        </xdr:cNvPr>
        <xdr:cNvSpPr/>
      </xdr:nvSpPr>
      <xdr:spPr>
        <a:xfrm>
          <a:off x="13652500" y="9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142059</xdr:rowOff>
    </xdr:from>
    <xdr:to>
      <xdr:col>76</xdr:col>
      <xdr:colOff>114300</xdr:colOff>
      <xdr:row>56</xdr:row>
      <xdr:rowOff>22860</xdr:rowOff>
    </xdr:to>
    <xdr:cxnSp macro="">
      <xdr:nvCxnSpPr>
        <xdr:cNvPr id="630" name="直線コネクタ 629">
          <a:extLst>
            <a:ext uri="{FF2B5EF4-FFF2-40B4-BE49-F238E27FC236}">
              <a16:creationId xmlns:a16="http://schemas.microsoft.com/office/drawing/2014/main" id="{5562751E-9931-4E9B-A271-5F2542A43BCB}"/>
            </a:ext>
          </a:extLst>
        </xdr:cNvPr>
        <xdr:cNvCxnSpPr/>
      </xdr:nvCxnSpPr>
      <xdr:spPr>
        <a:xfrm>
          <a:off x="13703300" y="95718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120304</xdr:rowOff>
    </xdr:from>
    <xdr:ext cx="405111" cy="259045"/>
    <xdr:sp macro="" textlink="">
      <xdr:nvSpPr>
        <xdr:cNvPr id="631" name="n_1aveValue【学校施設】&#10;有形固定資産減価償却率">
          <a:extLst>
            <a:ext uri="{FF2B5EF4-FFF2-40B4-BE49-F238E27FC236}">
              <a16:creationId xmlns:a16="http://schemas.microsoft.com/office/drawing/2014/main" id="{E66767A3-4891-44D9-839E-0947C34E440C}"/>
            </a:ext>
          </a:extLst>
        </xdr:cNvPr>
        <xdr:cNvSpPr txBox="1"/>
      </xdr:nvSpPr>
      <xdr:spPr>
        <a:xfrm>
          <a:off x="152660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32" name="n_2aveValue【学校施設】&#10;有形固定資産減価償却率">
          <a:extLst>
            <a:ext uri="{FF2B5EF4-FFF2-40B4-BE49-F238E27FC236}">
              <a16:creationId xmlns:a16="http://schemas.microsoft.com/office/drawing/2014/main" id="{9C0E304E-9805-4362-AE67-0E9DDEE7EE70}"/>
            </a:ext>
          </a:extLst>
        </xdr:cNvPr>
        <xdr:cNvSpPr txBox="1"/>
      </xdr:nvSpPr>
      <xdr:spPr>
        <a:xfrm>
          <a:off x="14389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54990</xdr:rowOff>
    </xdr:from>
    <xdr:ext cx="405111" cy="259045"/>
    <xdr:sp macro="" textlink="">
      <xdr:nvSpPr>
        <xdr:cNvPr id="633" name="n_3aveValue【学校施設】&#10;有形固定資産減価償却率">
          <a:extLst>
            <a:ext uri="{FF2B5EF4-FFF2-40B4-BE49-F238E27FC236}">
              <a16:creationId xmlns:a16="http://schemas.microsoft.com/office/drawing/2014/main" id="{35B8DECD-62B1-4702-8EFE-22AB96788E6E}"/>
            </a:ext>
          </a:extLst>
        </xdr:cNvPr>
        <xdr:cNvSpPr txBox="1"/>
      </xdr:nvSpPr>
      <xdr:spPr>
        <a:xfrm>
          <a:off x="135007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52631</xdr:rowOff>
    </xdr:from>
    <xdr:ext cx="405111" cy="259045"/>
    <xdr:sp macro="" textlink="">
      <xdr:nvSpPr>
        <xdr:cNvPr id="634" name="n_4aveValue【学校施設】&#10;有形固定資産減価償却率">
          <a:extLst>
            <a:ext uri="{FF2B5EF4-FFF2-40B4-BE49-F238E27FC236}">
              <a16:creationId xmlns:a16="http://schemas.microsoft.com/office/drawing/2014/main" id="{0582E9CC-1E02-4334-8AE9-2C939077B7D7}"/>
            </a:ext>
          </a:extLst>
        </xdr:cNvPr>
        <xdr:cNvSpPr txBox="1"/>
      </xdr:nvSpPr>
      <xdr:spPr>
        <a:xfrm>
          <a:off x="12611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47733</xdr:rowOff>
    </xdr:from>
    <xdr:ext cx="405111" cy="259045"/>
    <xdr:sp macro="" textlink="">
      <xdr:nvSpPr>
        <xdr:cNvPr id="635" name="n_1mainValue【学校施設】&#10;有形固定資産減価償却率">
          <a:extLst>
            <a:ext uri="{FF2B5EF4-FFF2-40B4-BE49-F238E27FC236}">
              <a16:creationId xmlns:a16="http://schemas.microsoft.com/office/drawing/2014/main" id="{2F5CBA5D-97CE-47E7-B291-5767D65448EB}"/>
            </a:ext>
          </a:extLst>
        </xdr:cNvPr>
        <xdr:cNvSpPr txBox="1"/>
      </xdr:nvSpPr>
      <xdr:spPr>
        <a:xfrm>
          <a:off x="15266044" y="930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90187</xdr:rowOff>
    </xdr:from>
    <xdr:ext cx="405111" cy="259045"/>
    <xdr:sp macro="" textlink="">
      <xdr:nvSpPr>
        <xdr:cNvPr id="636" name="n_2mainValue【学校施設】&#10;有形固定資産減価償却率">
          <a:extLst>
            <a:ext uri="{FF2B5EF4-FFF2-40B4-BE49-F238E27FC236}">
              <a16:creationId xmlns:a16="http://schemas.microsoft.com/office/drawing/2014/main" id="{146CBBD7-7ADB-4CA9-89C1-53B8F1241EC2}"/>
            </a:ext>
          </a:extLst>
        </xdr:cNvPr>
        <xdr:cNvSpPr txBox="1"/>
      </xdr:nvSpPr>
      <xdr:spPr>
        <a:xfrm>
          <a:off x="143897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37936</xdr:rowOff>
    </xdr:from>
    <xdr:ext cx="405111" cy="259045"/>
    <xdr:sp macro="" textlink="">
      <xdr:nvSpPr>
        <xdr:cNvPr id="637" name="n_3mainValue【学校施設】&#10;有形固定資産減価償却率">
          <a:extLst>
            <a:ext uri="{FF2B5EF4-FFF2-40B4-BE49-F238E27FC236}">
              <a16:creationId xmlns:a16="http://schemas.microsoft.com/office/drawing/2014/main" id="{64F8C70C-1C5B-4EE8-944D-D106BE75D036}"/>
            </a:ext>
          </a:extLst>
        </xdr:cNvPr>
        <xdr:cNvSpPr txBox="1"/>
      </xdr:nvSpPr>
      <xdr:spPr>
        <a:xfrm>
          <a:off x="13500744" y="9296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8" name="正方形/長方形 637">
          <a:extLst>
            <a:ext uri="{FF2B5EF4-FFF2-40B4-BE49-F238E27FC236}">
              <a16:creationId xmlns:a16="http://schemas.microsoft.com/office/drawing/2014/main" id="{23AAE669-A9A8-4659-A972-DFD74A4F822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9" name="正方形/長方形 638">
          <a:extLst>
            <a:ext uri="{FF2B5EF4-FFF2-40B4-BE49-F238E27FC236}">
              <a16:creationId xmlns:a16="http://schemas.microsoft.com/office/drawing/2014/main" id="{8DFD665C-62CE-420E-A2DF-F7A549C20D4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0" name="正方形/長方形 639">
          <a:extLst>
            <a:ext uri="{FF2B5EF4-FFF2-40B4-BE49-F238E27FC236}">
              <a16:creationId xmlns:a16="http://schemas.microsoft.com/office/drawing/2014/main" id="{907414E1-A1A2-4204-9B8A-4CEC6E88702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1" name="正方形/長方形 640">
          <a:extLst>
            <a:ext uri="{FF2B5EF4-FFF2-40B4-BE49-F238E27FC236}">
              <a16:creationId xmlns:a16="http://schemas.microsoft.com/office/drawing/2014/main" id="{F713BBFD-C572-46B3-B95F-19440BA92D8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2" name="正方形/長方形 641">
          <a:extLst>
            <a:ext uri="{FF2B5EF4-FFF2-40B4-BE49-F238E27FC236}">
              <a16:creationId xmlns:a16="http://schemas.microsoft.com/office/drawing/2014/main" id="{C3971141-F8E5-484D-B910-26356857196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3" name="正方形/長方形 642">
          <a:extLst>
            <a:ext uri="{FF2B5EF4-FFF2-40B4-BE49-F238E27FC236}">
              <a16:creationId xmlns:a16="http://schemas.microsoft.com/office/drawing/2014/main" id="{1E076195-B7F8-4285-8C75-966DFA5C20E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4" name="正方形/長方形 643">
          <a:extLst>
            <a:ext uri="{FF2B5EF4-FFF2-40B4-BE49-F238E27FC236}">
              <a16:creationId xmlns:a16="http://schemas.microsoft.com/office/drawing/2014/main" id="{6ED867FF-98F8-48CB-A069-F73E5914F64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5" name="正方形/長方形 644">
          <a:extLst>
            <a:ext uri="{FF2B5EF4-FFF2-40B4-BE49-F238E27FC236}">
              <a16:creationId xmlns:a16="http://schemas.microsoft.com/office/drawing/2014/main" id="{CF90BCC9-BF2B-489E-AF34-9C5CF46C7FC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6" name="テキスト ボックス 645">
          <a:extLst>
            <a:ext uri="{FF2B5EF4-FFF2-40B4-BE49-F238E27FC236}">
              <a16:creationId xmlns:a16="http://schemas.microsoft.com/office/drawing/2014/main" id="{F46F1B24-B0EE-4349-9185-3CCC489E6D2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7" name="直線コネクタ 646">
          <a:extLst>
            <a:ext uri="{FF2B5EF4-FFF2-40B4-BE49-F238E27FC236}">
              <a16:creationId xmlns:a16="http://schemas.microsoft.com/office/drawing/2014/main" id="{E4629C0A-7FF8-4F3F-922E-15A626BEA2F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8" name="テキスト ボックス 647">
          <a:extLst>
            <a:ext uri="{FF2B5EF4-FFF2-40B4-BE49-F238E27FC236}">
              <a16:creationId xmlns:a16="http://schemas.microsoft.com/office/drawing/2014/main" id="{AEEE6406-C958-4565-9584-D6142485D2A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49" name="直線コネクタ 648">
          <a:extLst>
            <a:ext uri="{FF2B5EF4-FFF2-40B4-BE49-F238E27FC236}">
              <a16:creationId xmlns:a16="http://schemas.microsoft.com/office/drawing/2014/main" id="{D59D8132-71CD-4338-A57F-4F15B38A404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0" name="テキスト ボックス 649">
          <a:extLst>
            <a:ext uri="{FF2B5EF4-FFF2-40B4-BE49-F238E27FC236}">
              <a16:creationId xmlns:a16="http://schemas.microsoft.com/office/drawing/2014/main" id="{3DB6E008-C40A-46D3-BF30-2521300F0B6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1" name="直線コネクタ 650">
          <a:extLst>
            <a:ext uri="{FF2B5EF4-FFF2-40B4-BE49-F238E27FC236}">
              <a16:creationId xmlns:a16="http://schemas.microsoft.com/office/drawing/2014/main" id="{75254E15-5BC2-4E6B-9329-C13525B6354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2" name="テキスト ボックス 651">
          <a:extLst>
            <a:ext uri="{FF2B5EF4-FFF2-40B4-BE49-F238E27FC236}">
              <a16:creationId xmlns:a16="http://schemas.microsoft.com/office/drawing/2014/main" id="{67319846-1830-4990-80D6-4BC224B3DF1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3" name="直線コネクタ 652">
          <a:extLst>
            <a:ext uri="{FF2B5EF4-FFF2-40B4-BE49-F238E27FC236}">
              <a16:creationId xmlns:a16="http://schemas.microsoft.com/office/drawing/2014/main" id="{EEF8C825-3F60-4ABC-A53A-F287B41ADEE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4" name="テキスト ボックス 653">
          <a:extLst>
            <a:ext uri="{FF2B5EF4-FFF2-40B4-BE49-F238E27FC236}">
              <a16:creationId xmlns:a16="http://schemas.microsoft.com/office/drawing/2014/main" id="{DE00F510-3346-44E6-A852-84A13E0589D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5" name="直線コネクタ 654">
          <a:extLst>
            <a:ext uri="{FF2B5EF4-FFF2-40B4-BE49-F238E27FC236}">
              <a16:creationId xmlns:a16="http://schemas.microsoft.com/office/drawing/2014/main" id="{F9B06864-A4E4-4FD4-838F-4E3C7ACBEE0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6" name="テキスト ボックス 655">
          <a:extLst>
            <a:ext uri="{FF2B5EF4-FFF2-40B4-BE49-F238E27FC236}">
              <a16:creationId xmlns:a16="http://schemas.microsoft.com/office/drawing/2014/main" id="{ED5652E7-A645-4D62-A19F-004336BDB04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7" name="直線コネクタ 656">
          <a:extLst>
            <a:ext uri="{FF2B5EF4-FFF2-40B4-BE49-F238E27FC236}">
              <a16:creationId xmlns:a16="http://schemas.microsoft.com/office/drawing/2014/main" id="{A55BA2E7-B41E-4B79-8D56-359895C5AFD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8" name="テキスト ボックス 657">
          <a:extLst>
            <a:ext uri="{FF2B5EF4-FFF2-40B4-BE49-F238E27FC236}">
              <a16:creationId xmlns:a16="http://schemas.microsoft.com/office/drawing/2014/main" id="{B61790C4-C7B7-492B-8791-557707CEEBE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9" name="【学校施設】&#10;一人当たり面積グラフ枠">
          <a:extLst>
            <a:ext uri="{FF2B5EF4-FFF2-40B4-BE49-F238E27FC236}">
              <a16:creationId xmlns:a16="http://schemas.microsoft.com/office/drawing/2014/main" id="{EBB919B0-C735-41F7-A201-3EB2F4D70F2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54407</xdr:rowOff>
    </xdr:from>
    <xdr:to>
      <xdr:col>116</xdr:col>
      <xdr:colOff>62864</xdr:colOff>
      <xdr:row>64</xdr:row>
      <xdr:rowOff>104242</xdr:rowOff>
    </xdr:to>
    <xdr:cxnSp macro="">
      <xdr:nvCxnSpPr>
        <xdr:cNvPr id="660" name="直線コネクタ 659">
          <a:extLst>
            <a:ext uri="{FF2B5EF4-FFF2-40B4-BE49-F238E27FC236}">
              <a16:creationId xmlns:a16="http://schemas.microsoft.com/office/drawing/2014/main" id="{9C5C99DA-7CAF-412C-B6D0-A4EF3A3128FA}"/>
            </a:ext>
          </a:extLst>
        </xdr:cNvPr>
        <xdr:cNvCxnSpPr/>
      </xdr:nvCxnSpPr>
      <xdr:spPr>
        <a:xfrm flipV="1">
          <a:off x="22160864" y="9484157"/>
          <a:ext cx="0" cy="15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108069</xdr:rowOff>
    </xdr:from>
    <xdr:ext cx="469744" cy="259045"/>
    <xdr:sp macro="" textlink="">
      <xdr:nvSpPr>
        <xdr:cNvPr id="661" name="【学校施設】&#10;一人当たり面積最小値テキスト">
          <a:extLst>
            <a:ext uri="{FF2B5EF4-FFF2-40B4-BE49-F238E27FC236}">
              <a16:creationId xmlns:a16="http://schemas.microsoft.com/office/drawing/2014/main" id="{BDC2F731-D27D-4457-8446-25DA64617D25}"/>
            </a:ext>
          </a:extLst>
        </xdr:cNvPr>
        <xdr:cNvSpPr txBox="1"/>
      </xdr:nvSpPr>
      <xdr:spPr>
        <a:xfrm>
          <a:off x="22199600" y="1108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104242</xdr:rowOff>
    </xdr:from>
    <xdr:to>
      <xdr:col>116</xdr:col>
      <xdr:colOff>152400</xdr:colOff>
      <xdr:row>64</xdr:row>
      <xdr:rowOff>104242</xdr:rowOff>
    </xdr:to>
    <xdr:cxnSp macro="">
      <xdr:nvCxnSpPr>
        <xdr:cNvPr id="662" name="直線コネクタ 661">
          <a:extLst>
            <a:ext uri="{FF2B5EF4-FFF2-40B4-BE49-F238E27FC236}">
              <a16:creationId xmlns:a16="http://schemas.microsoft.com/office/drawing/2014/main" id="{F7FF1C28-159E-45CD-8F7D-7817EBB6135F}"/>
            </a:ext>
          </a:extLst>
        </xdr:cNvPr>
        <xdr:cNvCxnSpPr/>
      </xdr:nvCxnSpPr>
      <xdr:spPr>
        <a:xfrm>
          <a:off x="22072600" y="1107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1084</xdr:rowOff>
    </xdr:from>
    <xdr:ext cx="469744" cy="259045"/>
    <xdr:sp macro="" textlink="">
      <xdr:nvSpPr>
        <xdr:cNvPr id="663" name="【学校施設】&#10;一人当たり面積最大値テキスト">
          <a:extLst>
            <a:ext uri="{FF2B5EF4-FFF2-40B4-BE49-F238E27FC236}">
              <a16:creationId xmlns:a16="http://schemas.microsoft.com/office/drawing/2014/main" id="{98CAD2F0-4166-47E4-8FB4-87731B7E835F}"/>
            </a:ext>
          </a:extLst>
        </xdr:cNvPr>
        <xdr:cNvSpPr txBox="1"/>
      </xdr:nvSpPr>
      <xdr:spPr>
        <a:xfrm>
          <a:off x="22199600" y="92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54407</xdr:rowOff>
    </xdr:from>
    <xdr:to>
      <xdr:col>116</xdr:col>
      <xdr:colOff>152400</xdr:colOff>
      <xdr:row>55</xdr:row>
      <xdr:rowOff>54407</xdr:rowOff>
    </xdr:to>
    <xdr:cxnSp macro="">
      <xdr:nvCxnSpPr>
        <xdr:cNvPr id="664" name="直線コネクタ 663">
          <a:extLst>
            <a:ext uri="{FF2B5EF4-FFF2-40B4-BE49-F238E27FC236}">
              <a16:creationId xmlns:a16="http://schemas.microsoft.com/office/drawing/2014/main" id="{5B8DD287-79F4-400F-8023-53A9A74AD63D}"/>
            </a:ext>
          </a:extLst>
        </xdr:cNvPr>
        <xdr:cNvCxnSpPr/>
      </xdr:nvCxnSpPr>
      <xdr:spPr>
        <a:xfrm>
          <a:off x="22072600" y="94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111065</xdr:rowOff>
    </xdr:from>
    <xdr:ext cx="469744" cy="259045"/>
    <xdr:sp macro="" textlink="">
      <xdr:nvSpPr>
        <xdr:cNvPr id="665" name="【学校施設】&#10;一人当たり面積平均値テキスト">
          <a:extLst>
            <a:ext uri="{FF2B5EF4-FFF2-40B4-BE49-F238E27FC236}">
              <a16:creationId xmlns:a16="http://schemas.microsoft.com/office/drawing/2014/main" id="{E0628967-06B7-4635-AD20-0B614971C8D3}"/>
            </a:ext>
          </a:extLst>
        </xdr:cNvPr>
        <xdr:cNvSpPr txBox="1"/>
      </xdr:nvSpPr>
      <xdr:spPr>
        <a:xfrm>
          <a:off x="22199600" y="10226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88188</xdr:rowOff>
    </xdr:from>
    <xdr:to>
      <xdr:col>116</xdr:col>
      <xdr:colOff>114300</xdr:colOff>
      <xdr:row>61</xdr:row>
      <xdr:rowOff>18338</xdr:rowOff>
    </xdr:to>
    <xdr:sp macro="" textlink="">
      <xdr:nvSpPr>
        <xdr:cNvPr id="666" name="フローチャート: 判断 665">
          <a:extLst>
            <a:ext uri="{FF2B5EF4-FFF2-40B4-BE49-F238E27FC236}">
              <a16:creationId xmlns:a16="http://schemas.microsoft.com/office/drawing/2014/main" id="{9C566B2C-5312-4B95-A312-42C6EA095B6B}"/>
            </a:ext>
          </a:extLst>
        </xdr:cNvPr>
        <xdr:cNvSpPr/>
      </xdr:nvSpPr>
      <xdr:spPr>
        <a:xfrm>
          <a:off x="22110700" y="1037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48870</xdr:rowOff>
    </xdr:from>
    <xdr:to>
      <xdr:col>112</xdr:col>
      <xdr:colOff>38100</xdr:colOff>
      <xdr:row>60</xdr:row>
      <xdr:rowOff>150470</xdr:rowOff>
    </xdr:to>
    <xdr:sp macro="" textlink="">
      <xdr:nvSpPr>
        <xdr:cNvPr id="667" name="フローチャート: 判断 666">
          <a:extLst>
            <a:ext uri="{FF2B5EF4-FFF2-40B4-BE49-F238E27FC236}">
              <a16:creationId xmlns:a16="http://schemas.microsoft.com/office/drawing/2014/main" id="{5A9C77ED-5F88-4007-8FE7-02FB0D17DE13}"/>
            </a:ext>
          </a:extLst>
        </xdr:cNvPr>
        <xdr:cNvSpPr/>
      </xdr:nvSpPr>
      <xdr:spPr>
        <a:xfrm>
          <a:off x="21272500" y="103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55270</xdr:rowOff>
    </xdr:from>
    <xdr:to>
      <xdr:col>107</xdr:col>
      <xdr:colOff>101600</xdr:colOff>
      <xdr:row>60</xdr:row>
      <xdr:rowOff>156870</xdr:rowOff>
    </xdr:to>
    <xdr:sp macro="" textlink="">
      <xdr:nvSpPr>
        <xdr:cNvPr id="668" name="フローチャート: 判断 667">
          <a:extLst>
            <a:ext uri="{FF2B5EF4-FFF2-40B4-BE49-F238E27FC236}">
              <a16:creationId xmlns:a16="http://schemas.microsoft.com/office/drawing/2014/main" id="{7C289298-3CFB-41C0-8B06-89EF61045015}"/>
            </a:ext>
          </a:extLst>
        </xdr:cNvPr>
        <xdr:cNvSpPr/>
      </xdr:nvSpPr>
      <xdr:spPr>
        <a:xfrm>
          <a:off x="20383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79959</xdr:rowOff>
    </xdr:from>
    <xdr:to>
      <xdr:col>102</xdr:col>
      <xdr:colOff>165100</xdr:colOff>
      <xdr:row>61</xdr:row>
      <xdr:rowOff>10109</xdr:rowOff>
    </xdr:to>
    <xdr:sp macro="" textlink="">
      <xdr:nvSpPr>
        <xdr:cNvPr id="669" name="フローチャート: 判断 668">
          <a:extLst>
            <a:ext uri="{FF2B5EF4-FFF2-40B4-BE49-F238E27FC236}">
              <a16:creationId xmlns:a16="http://schemas.microsoft.com/office/drawing/2014/main" id="{78DB982D-C45F-49B2-9794-6203EDBAE8DD}"/>
            </a:ext>
          </a:extLst>
        </xdr:cNvPr>
        <xdr:cNvSpPr/>
      </xdr:nvSpPr>
      <xdr:spPr>
        <a:xfrm>
          <a:off x="19494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132537</xdr:rowOff>
    </xdr:from>
    <xdr:to>
      <xdr:col>98</xdr:col>
      <xdr:colOff>38100</xdr:colOff>
      <xdr:row>62</xdr:row>
      <xdr:rowOff>62687</xdr:rowOff>
    </xdr:to>
    <xdr:sp macro="" textlink="">
      <xdr:nvSpPr>
        <xdr:cNvPr id="670" name="フローチャート: 判断 669">
          <a:extLst>
            <a:ext uri="{FF2B5EF4-FFF2-40B4-BE49-F238E27FC236}">
              <a16:creationId xmlns:a16="http://schemas.microsoft.com/office/drawing/2014/main" id="{B51743CF-81F6-4711-BB03-1863C5A78A7C}"/>
            </a:ext>
          </a:extLst>
        </xdr:cNvPr>
        <xdr:cNvSpPr/>
      </xdr:nvSpPr>
      <xdr:spPr>
        <a:xfrm>
          <a:off x="18605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C2C63C93-A7AA-478B-A206-BEF399A40F8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6ACE370E-3CB1-441B-AF3A-0DECECCFAA1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9762429A-965D-4699-8D66-5E2C5085508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7F0E591C-409E-4CDA-96B4-22B98421404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18D5CC25-1C73-4EC5-BBE3-8B060F882E4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123393</xdr:rowOff>
    </xdr:from>
    <xdr:to>
      <xdr:col>116</xdr:col>
      <xdr:colOff>114300</xdr:colOff>
      <xdr:row>64</xdr:row>
      <xdr:rowOff>53543</xdr:rowOff>
    </xdr:to>
    <xdr:sp macro="" textlink="">
      <xdr:nvSpPr>
        <xdr:cNvPr id="676" name="楕円 675">
          <a:extLst>
            <a:ext uri="{FF2B5EF4-FFF2-40B4-BE49-F238E27FC236}">
              <a16:creationId xmlns:a16="http://schemas.microsoft.com/office/drawing/2014/main" id="{0F8C5013-EDD5-4306-BD7B-9F3DD400CB9C}"/>
            </a:ext>
          </a:extLst>
        </xdr:cNvPr>
        <xdr:cNvSpPr/>
      </xdr:nvSpPr>
      <xdr:spPr>
        <a:xfrm>
          <a:off x="22110700" y="1092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38320</xdr:rowOff>
    </xdr:from>
    <xdr:ext cx="469744" cy="259045"/>
    <xdr:sp macro="" textlink="">
      <xdr:nvSpPr>
        <xdr:cNvPr id="677" name="【学校施設】&#10;一人当たり面積該当値テキスト">
          <a:extLst>
            <a:ext uri="{FF2B5EF4-FFF2-40B4-BE49-F238E27FC236}">
              <a16:creationId xmlns:a16="http://schemas.microsoft.com/office/drawing/2014/main" id="{5CDAD2FE-120B-4CEC-A2DE-5B82E25B6EB2}"/>
            </a:ext>
          </a:extLst>
        </xdr:cNvPr>
        <xdr:cNvSpPr txBox="1"/>
      </xdr:nvSpPr>
      <xdr:spPr>
        <a:xfrm>
          <a:off x="22199600" y="1083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33325</xdr:rowOff>
    </xdr:from>
    <xdr:to>
      <xdr:col>112</xdr:col>
      <xdr:colOff>38100</xdr:colOff>
      <xdr:row>62</xdr:row>
      <xdr:rowOff>134925</xdr:rowOff>
    </xdr:to>
    <xdr:sp macro="" textlink="">
      <xdr:nvSpPr>
        <xdr:cNvPr id="678" name="楕円 677">
          <a:extLst>
            <a:ext uri="{FF2B5EF4-FFF2-40B4-BE49-F238E27FC236}">
              <a16:creationId xmlns:a16="http://schemas.microsoft.com/office/drawing/2014/main" id="{ACE0DB07-28EA-4168-8CCC-D7B5ADF4DCB2}"/>
            </a:ext>
          </a:extLst>
        </xdr:cNvPr>
        <xdr:cNvSpPr/>
      </xdr:nvSpPr>
      <xdr:spPr>
        <a:xfrm>
          <a:off x="21272500" y="106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84125</xdr:rowOff>
    </xdr:from>
    <xdr:to>
      <xdr:col>116</xdr:col>
      <xdr:colOff>63500</xdr:colOff>
      <xdr:row>64</xdr:row>
      <xdr:rowOff>2743</xdr:rowOff>
    </xdr:to>
    <xdr:cxnSp macro="">
      <xdr:nvCxnSpPr>
        <xdr:cNvPr id="679" name="直線コネクタ 678">
          <a:extLst>
            <a:ext uri="{FF2B5EF4-FFF2-40B4-BE49-F238E27FC236}">
              <a16:creationId xmlns:a16="http://schemas.microsoft.com/office/drawing/2014/main" id="{7BEC373F-BAD5-4EA8-8D4A-F78A1AD19C39}"/>
            </a:ext>
          </a:extLst>
        </xdr:cNvPr>
        <xdr:cNvCxnSpPr/>
      </xdr:nvCxnSpPr>
      <xdr:spPr>
        <a:xfrm>
          <a:off x="21323300" y="10714025"/>
          <a:ext cx="838200" cy="26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69901</xdr:rowOff>
    </xdr:from>
    <xdr:to>
      <xdr:col>107</xdr:col>
      <xdr:colOff>101600</xdr:colOff>
      <xdr:row>63</xdr:row>
      <xdr:rowOff>51</xdr:rowOff>
    </xdr:to>
    <xdr:sp macro="" textlink="">
      <xdr:nvSpPr>
        <xdr:cNvPr id="680" name="楕円 679">
          <a:extLst>
            <a:ext uri="{FF2B5EF4-FFF2-40B4-BE49-F238E27FC236}">
              <a16:creationId xmlns:a16="http://schemas.microsoft.com/office/drawing/2014/main" id="{A425A3A6-3540-4025-A7DD-C056EED883FA}"/>
            </a:ext>
          </a:extLst>
        </xdr:cNvPr>
        <xdr:cNvSpPr/>
      </xdr:nvSpPr>
      <xdr:spPr>
        <a:xfrm>
          <a:off x="20383500" y="106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84125</xdr:rowOff>
    </xdr:from>
    <xdr:to>
      <xdr:col>111</xdr:col>
      <xdr:colOff>177800</xdr:colOff>
      <xdr:row>62</xdr:row>
      <xdr:rowOff>120701</xdr:rowOff>
    </xdr:to>
    <xdr:cxnSp macro="">
      <xdr:nvCxnSpPr>
        <xdr:cNvPr id="681" name="直線コネクタ 680">
          <a:extLst>
            <a:ext uri="{FF2B5EF4-FFF2-40B4-BE49-F238E27FC236}">
              <a16:creationId xmlns:a16="http://schemas.microsoft.com/office/drawing/2014/main" id="{1937B7B8-2D83-445A-881E-CD49A6453B0E}"/>
            </a:ext>
          </a:extLst>
        </xdr:cNvPr>
        <xdr:cNvCxnSpPr/>
      </xdr:nvCxnSpPr>
      <xdr:spPr>
        <a:xfrm flipV="1">
          <a:off x="20434300" y="1071402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69901</xdr:rowOff>
    </xdr:from>
    <xdr:to>
      <xdr:col>102</xdr:col>
      <xdr:colOff>165100</xdr:colOff>
      <xdr:row>63</xdr:row>
      <xdr:rowOff>51</xdr:rowOff>
    </xdr:to>
    <xdr:sp macro="" textlink="">
      <xdr:nvSpPr>
        <xdr:cNvPr id="682" name="楕円 681">
          <a:extLst>
            <a:ext uri="{FF2B5EF4-FFF2-40B4-BE49-F238E27FC236}">
              <a16:creationId xmlns:a16="http://schemas.microsoft.com/office/drawing/2014/main" id="{43A01E3E-BCCA-458A-BDDD-E90E6153291A}"/>
            </a:ext>
          </a:extLst>
        </xdr:cNvPr>
        <xdr:cNvSpPr/>
      </xdr:nvSpPr>
      <xdr:spPr>
        <a:xfrm>
          <a:off x="19494500" y="106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120701</xdr:rowOff>
    </xdr:from>
    <xdr:to>
      <xdr:col>107</xdr:col>
      <xdr:colOff>50800</xdr:colOff>
      <xdr:row>62</xdr:row>
      <xdr:rowOff>120701</xdr:rowOff>
    </xdr:to>
    <xdr:cxnSp macro="">
      <xdr:nvCxnSpPr>
        <xdr:cNvPr id="683" name="直線コネクタ 682">
          <a:extLst>
            <a:ext uri="{FF2B5EF4-FFF2-40B4-BE49-F238E27FC236}">
              <a16:creationId xmlns:a16="http://schemas.microsoft.com/office/drawing/2014/main" id="{18210D09-58D8-448C-88A0-A496301BC5E4}"/>
            </a:ext>
          </a:extLst>
        </xdr:cNvPr>
        <xdr:cNvCxnSpPr/>
      </xdr:nvCxnSpPr>
      <xdr:spPr>
        <a:xfrm>
          <a:off x="19545300" y="107506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166997</xdr:rowOff>
    </xdr:from>
    <xdr:ext cx="469744" cy="259045"/>
    <xdr:sp macro="" textlink="">
      <xdr:nvSpPr>
        <xdr:cNvPr id="684" name="n_1aveValue【学校施設】&#10;一人当たり面積">
          <a:extLst>
            <a:ext uri="{FF2B5EF4-FFF2-40B4-BE49-F238E27FC236}">
              <a16:creationId xmlns:a16="http://schemas.microsoft.com/office/drawing/2014/main" id="{8CFC2625-E3D0-4217-A0CE-77EFA9F42A3D}"/>
            </a:ext>
          </a:extLst>
        </xdr:cNvPr>
        <xdr:cNvSpPr txBox="1"/>
      </xdr:nvSpPr>
      <xdr:spPr>
        <a:xfrm>
          <a:off x="21075727" y="1011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1947</xdr:rowOff>
    </xdr:from>
    <xdr:ext cx="469744" cy="259045"/>
    <xdr:sp macro="" textlink="">
      <xdr:nvSpPr>
        <xdr:cNvPr id="685" name="n_2aveValue【学校施設】&#10;一人当たり面積">
          <a:extLst>
            <a:ext uri="{FF2B5EF4-FFF2-40B4-BE49-F238E27FC236}">
              <a16:creationId xmlns:a16="http://schemas.microsoft.com/office/drawing/2014/main" id="{86EC4C44-F579-41BB-B4C5-FA07CEC57D53}"/>
            </a:ext>
          </a:extLst>
        </xdr:cNvPr>
        <xdr:cNvSpPr txBox="1"/>
      </xdr:nvSpPr>
      <xdr:spPr>
        <a:xfrm>
          <a:off x="20199427" y="101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26636</xdr:rowOff>
    </xdr:from>
    <xdr:ext cx="469744" cy="259045"/>
    <xdr:sp macro="" textlink="">
      <xdr:nvSpPr>
        <xdr:cNvPr id="686" name="n_3aveValue【学校施設】&#10;一人当たり面積">
          <a:extLst>
            <a:ext uri="{FF2B5EF4-FFF2-40B4-BE49-F238E27FC236}">
              <a16:creationId xmlns:a16="http://schemas.microsoft.com/office/drawing/2014/main" id="{5FE5D926-EF32-481D-A718-2FB7DE303E96}"/>
            </a:ext>
          </a:extLst>
        </xdr:cNvPr>
        <xdr:cNvSpPr txBox="1"/>
      </xdr:nvSpPr>
      <xdr:spPr>
        <a:xfrm>
          <a:off x="193104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79214</xdr:rowOff>
    </xdr:from>
    <xdr:ext cx="469744" cy="259045"/>
    <xdr:sp macro="" textlink="">
      <xdr:nvSpPr>
        <xdr:cNvPr id="687" name="n_4aveValue【学校施設】&#10;一人当たり面積">
          <a:extLst>
            <a:ext uri="{FF2B5EF4-FFF2-40B4-BE49-F238E27FC236}">
              <a16:creationId xmlns:a16="http://schemas.microsoft.com/office/drawing/2014/main" id="{D10D963F-F52A-4DC9-9859-9C9CAECAC80E}"/>
            </a:ext>
          </a:extLst>
        </xdr:cNvPr>
        <xdr:cNvSpPr txBox="1"/>
      </xdr:nvSpPr>
      <xdr:spPr>
        <a:xfrm>
          <a:off x="18421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126052</xdr:rowOff>
    </xdr:from>
    <xdr:ext cx="469744" cy="259045"/>
    <xdr:sp macro="" textlink="">
      <xdr:nvSpPr>
        <xdr:cNvPr id="688" name="n_1mainValue【学校施設】&#10;一人当たり面積">
          <a:extLst>
            <a:ext uri="{FF2B5EF4-FFF2-40B4-BE49-F238E27FC236}">
              <a16:creationId xmlns:a16="http://schemas.microsoft.com/office/drawing/2014/main" id="{9F671044-8035-4B22-A108-9D1441C41DE7}"/>
            </a:ext>
          </a:extLst>
        </xdr:cNvPr>
        <xdr:cNvSpPr txBox="1"/>
      </xdr:nvSpPr>
      <xdr:spPr>
        <a:xfrm>
          <a:off x="21075727" y="1075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162628</xdr:rowOff>
    </xdr:from>
    <xdr:ext cx="469744" cy="259045"/>
    <xdr:sp macro="" textlink="">
      <xdr:nvSpPr>
        <xdr:cNvPr id="689" name="n_2mainValue【学校施設】&#10;一人当たり面積">
          <a:extLst>
            <a:ext uri="{FF2B5EF4-FFF2-40B4-BE49-F238E27FC236}">
              <a16:creationId xmlns:a16="http://schemas.microsoft.com/office/drawing/2014/main" id="{A93447EC-3525-41E8-8805-272F3A446C5A}"/>
            </a:ext>
          </a:extLst>
        </xdr:cNvPr>
        <xdr:cNvSpPr txBox="1"/>
      </xdr:nvSpPr>
      <xdr:spPr>
        <a:xfrm>
          <a:off x="20199427" y="1079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162628</xdr:rowOff>
    </xdr:from>
    <xdr:ext cx="469744" cy="259045"/>
    <xdr:sp macro="" textlink="">
      <xdr:nvSpPr>
        <xdr:cNvPr id="690" name="n_3mainValue【学校施設】&#10;一人当たり面積">
          <a:extLst>
            <a:ext uri="{FF2B5EF4-FFF2-40B4-BE49-F238E27FC236}">
              <a16:creationId xmlns:a16="http://schemas.microsoft.com/office/drawing/2014/main" id="{D1D31F55-439A-41CF-AA4A-329DC9F4447F}"/>
            </a:ext>
          </a:extLst>
        </xdr:cNvPr>
        <xdr:cNvSpPr txBox="1"/>
      </xdr:nvSpPr>
      <xdr:spPr>
        <a:xfrm>
          <a:off x="19310427" y="1079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1" name="正方形/長方形 690">
          <a:extLst>
            <a:ext uri="{FF2B5EF4-FFF2-40B4-BE49-F238E27FC236}">
              <a16:creationId xmlns:a16="http://schemas.microsoft.com/office/drawing/2014/main" id="{C3D905B6-8A25-41E1-B3F9-1ED8523F01A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2" name="正方形/長方形 691">
          <a:extLst>
            <a:ext uri="{FF2B5EF4-FFF2-40B4-BE49-F238E27FC236}">
              <a16:creationId xmlns:a16="http://schemas.microsoft.com/office/drawing/2014/main" id="{275CC960-B535-4895-91AF-1FC45820CF2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3" name="正方形/長方形 692">
          <a:extLst>
            <a:ext uri="{FF2B5EF4-FFF2-40B4-BE49-F238E27FC236}">
              <a16:creationId xmlns:a16="http://schemas.microsoft.com/office/drawing/2014/main" id="{E942678F-AB5A-4A91-A3C2-0558CD2EFC4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4" name="正方形/長方形 693">
          <a:extLst>
            <a:ext uri="{FF2B5EF4-FFF2-40B4-BE49-F238E27FC236}">
              <a16:creationId xmlns:a16="http://schemas.microsoft.com/office/drawing/2014/main" id="{7316C2A1-5586-4EB2-87EB-AC112EE4656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5" name="正方形/長方形 694">
          <a:extLst>
            <a:ext uri="{FF2B5EF4-FFF2-40B4-BE49-F238E27FC236}">
              <a16:creationId xmlns:a16="http://schemas.microsoft.com/office/drawing/2014/main" id="{26ED9124-F8BB-49CF-B26D-680F8771226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6" name="正方形/長方形 695">
          <a:extLst>
            <a:ext uri="{FF2B5EF4-FFF2-40B4-BE49-F238E27FC236}">
              <a16:creationId xmlns:a16="http://schemas.microsoft.com/office/drawing/2014/main" id="{8D3A51F9-AE7B-4D1E-8FAA-4E8A552AA93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7" name="正方形/長方形 696">
          <a:extLst>
            <a:ext uri="{FF2B5EF4-FFF2-40B4-BE49-F238E27FC236}">
              <a16:creationId xmlns:a16="http://schemas.microsoft.com/office/drawing/2014/main" id="{16CBEF1B-1B03-4DAD-9A08-E50E239E6C3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8" name="正方形/長方形 697">
          <a:extLst>
            <a:ext uri="{FF2B5EF4-FFF2-40B4-BE49-F238E27FC236}">
              <a16:creationId xmlns:a16="http://schemas.microsoft.com/office/drawing/2014/main" id="{214B245E-24FF-4358-B2F1-51F21BC23E6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9" name="テキスト ボックス 698">
          <a:extLst>
            <a:ext uri="{FF2B5EF4-FFF2-40B4-BE49-F238E27FC236}">
              <a16:creationId xmlns:a16="http://schemas.microsoft.com/office/drawing/2014/main" id="{671EED7B-F576-412C-93A3-543CB2B9241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0" name="直線コネクタ 699">
          <a:extLst>
            <a:ext uri="{FF2B5EF4-FFF2-40B4-BE49-F238E27FC236}">
              <a16:creationId xmlns:a16="http://schemas.microsoft.com/office/drawing/2014/main" id="{EB3F250D-A80E-4686-BFEC-B8C0D246387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1" name="テキスト ボックス 700">
          <a:extLst>
            <a:ext uri="{FF2B5EF4-FFF2-40B4-BE49-F238E27FC236}">
              <a16:creationId xmlns:a16="http://schemas.microsoft.com/office/drawing/2014/main" id="{D8D57534-F530-4AA4-A33A-86DFD24107A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2" name="直線コネクタ 701">
          <a:extLst>
            <a:ext uri="{FF2B5EF4-FFF2-40B4-BE49-F238E27FC236}">
              <a16:creationId xmlns:a16="http://schemas.microsoft.com/office/drawing/2014/main" id="{B9E144D6-BBC4-4FDB-96D3-CDF6D6BA2A2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3" name="テキスト ボックス 702">
          <a:extLst>
            <a:ext uri="{FF2B5EF4-FFF2-40B4-BE49-F238E27FC236}">
              <a16:creationId xmlns:a16="http://schemas.microsoft.com/office/drawing/2014/main" id="{1A8E8FA6-62A2-4CC8-A4D5-B885F7FD6E9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4" name="直線コネクタ 703">
          <a:extLst>
            <a:ext uri="{FF2B5EF4-FFF2-40B4-BE49-F238E27FC236}">
              <a16:creationId xmlns:a16="http://schemas.microsoft.com/office/drawing/2014/main" id="{FFE9927A-5AA3-4A21-9CBD-5BDD8BA0DFC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5" name="テキスト ボックス 704">
          <a:extLst>
            <a:ext uri="{FF2B5EF4-FFF2-40B4-BE49-F238E27FC236}">
              <a16:creationId xmlns:a16="http://schemas.microsoft.com/office/drawing/2014/main" id="{3EC9F240-51DC-4C54-9BCC-6CD04438A06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6" name="直線コネクタ 705">
          <a:extLst>
            <a:ext uri="{FF2B5EF4-FFF2-40B4-BE49-F238E27FC236}">
              <a16:creationId xmlns:a16="http://schemas.microsoft.com/office/drawing/2014/main" id="{3AC23CBD-BB45-4E23-A02E-F9F44766807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7" name="テキスト ボックス 706">
          <a:extLst>
            <a:ext uri="{FF2B5EF4-FFF2-40B4-BE49-F238E27FC236}">
              <a16:creationId xmlns:a16="http://schemas.microsoft.com/office/drawing/2014/main" id="{149207F2-FECE-4C1B-9D7C-6139CDA133F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8" name="直線コネクタ 707">
          <a:extLst>
            <a:ext uri="{FF2B5EF4-FFF2-40B4-BE49-F238E27FC236}">
              <a16:creationId xmlns:a16="http://schemas.microsoft.com/office/drawing/2014/main" id="{890B3375-5BA6-45F7-8F31-FFE5D85FB4F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9" name="テキスト ボックス 708">
          <a:extLst>
            <a:ext uri="{FF2B5EF4-FFF2-40B4-BE49-F238E27FC236}">
              <a16:creationId xmlns:a16="http://schemas.microsoft.com/office/drawing/2014/main" id="{72F73826-5342-4E8C-A259-A4B25973677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0" name="直線コネクタ 709">
          <a:extLst>
            <a:ext uri="{FF2B5EF4-FFF2-40B4-BE49-F238E27FC236}">
              <a16:creationId xmlns:a16="http://schemas.microsoft.com/office/drawing/2014/main" id="{058B9629-0167-4DF0-B502-FEA1A77CFB96}"/>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1" name="テキスト ボックス 710">
          <a:extLst>
            <a:ext uri="{FF2B5EF4-FFF2-40B4-BE49-F238E27FC236}">
              <a16:creationId xmlns:a16="http://schemas.microsoft.com/office/drawing/2014/main" id="{C706685F-CDBA-4EE5-B3DA-9B6F329D08B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2" name="直線コネクタ 711">
          <a:extLst>
            <a:ext uri="{FF2B5EF4-FFF2-40B4-BE49-F238E27FC236}">
              <a16:creationId xmlns:a16="http://schemas.microsoft.com/office/drawing/2014/main" id="{3FD8EB1E-4EAC-48D3-B51A-E85DFFB94F8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3" name="テキスト ボックス 712">
          <a:extLst>
            <a:ext uri="{FF2B5EF4-FFF2-40B4-BE49-F238E27FC236}">
              <a16:creationId xmlns:a16="http://schemas.microsoft.com/office/drawing/2014/main" id="{13F056B7-D5CC-4E26-AA21-6ABE6FDA5E0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4" name="【児童館】&#10;有形固定資産減価償却率グラフ枠">
          <a:extLst>
            <a:ext uri="{FF2B5EF4-FFF2-40B4-BE49-F238E27FC236}">
              <a16:creationId xmlns:a16="http://schemas.microsoft.com/office/drawing/2014/main" id="{BF4E1B90-B039-4F41-A3A1-B5C0C637303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28575</xdr:rowOff>
    </xdr:from>
    <xdr:to>
      <xdr:col>85</xdr:col>
      <xdr:colOff>126364</xdr:colOff>
      <xdr:row>86</xdr:row>
      <xdr:rowOff>66675</xdr:rowOff>
    </xdr:to>
    <xdr:cxnSp macro="">
      <xdr:nvCxnSpPr>
        <xdr:cNvPr id="715" name="直線コネクタ 714">
          <a:extLst>
            <a:ext uri="{FF2B5EF4-FFF2-40B4-BE49-F238E27FC236}">
              <a16:creationId xmlns:a16="http://schemas.microsoft.com/office/drawing/2014/main" id="{92FE8076-41AC-45B6-B6EA-64CE60E2EC12}"/>
            </a:ext>
          </a:extLst>
        </xdr:cNvPr>
        <xdr:cNvCxnSpPr/>
      </xdr:nvCxnSpPr>
      <xdr:spPr>
        <a:xfrm flipV="1">
          <a:off x="16318864" y="1340167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70502</xdr:rowOff>
    </xdr:from>
    <xdr:ext cx="405111" cy="259045"/>
    <xdr:sp macro="" textlink="">
      <xdr:nvSpPr>
        <xdr:cNvPr id="716" name="【児童館】&#10;有形固定資産減価償却率最小値テキスト">
          <a:extLst>
            <a:ext uri="{FF2B5EF4-FFF2-40B4-BE49-F238E27FC236}">
              <a16:creationId xmlns:a16="http://schemas.microsoft.com/office/drawing/2014/main" id="{294D16B6-8BA0-4B67-B145-FF47BB41DAE0}"/>
            </a:ext>
          </a:extLst>
        </xdr:cNvPr>
        <xdr:cNvSpPr txBox="1"/>
      </xdr:nvSpPr>
      <xdr:spPr>
        <a:xfrm>
          <a:off x="16357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66675</xdr:rowOff>
    </xdr:from>
    <xdr:to>
      <xdr:col>86</xdr:col>
      <xdr:colOff>25400</xdr:colOff>
      <xdr:row>86</xdr:row>
      <xdr:rowOff>66675</xdr:rowOff>
    </xdr:to>
    <xdr:cxnSp macro="">
      <xdr:nvCxnSpPr>
        <xdr:cNvPr id="717" name="直線コネクタ 716">
          <a:extLst>
            <a:ext uri="{FF2B5EF4-FFF2-40B4-BE49-F238E27FC236}">
              <a16:creationId xmlns:a16="http://schemas.microsoft.com/office/drawing/2014/main" id="{7A1DA4A2-4BE8-4201-9DBB-D3C24B4B3BCB}"/>
            </a:ext>
          </a:extLst>
        </xdr:cNvPr>
        <xdr:cNvCxnSpPr/>
      </xdr:nvCxnSpPr>
      <xdr:spPr>
        <a:xfrm>
          <a:off x="16230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146702</xdr:rowOff>
    </xdr:from>
    <xdr:ext cx="405111" cy="259045"/>
    <xdr:sp macro="" textlink="">
      <xdr:nvSpPr>
        <xdr:cNvPr id="718" name="【児童館】&#10;有形固定資産減価償却率最大値テキスト">
          <a:extLst>
            <a:ext uri="{FF2B5EF4-FFF2-40B4-BE49-F238E27FC236}">
              <a16:creationId xmlns:a16="http://schemas.microsoft.com/office/drawing/2014/main" id="{FCD9339A-ED4A-4CDF-A913-C70E0E351444}"/>
            </a:ext>
          </a:extLst>
        </xdr:cNvPr>
        <xdr:cNvSpPr txBox="1"/>
      </xdr:nvSpPr>
      <xdr:spPr>
        <a:xfrm>
          <a:off x="16357600" y="1317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28575</xdr:rowOff>
    </xdr:from>
    <xdr:to>
      <xdr:col>86</xdr:col>
      <xdr:colOff>25400</xdr:colOff>
      <xdr:row>78</xdr:row>
      <xdr:rowOff>28575</xdr:rowOff>
    </xdr:to>
    <xdr:cxnSp macro="">
      <xdr:nvCxnSpPr>
        <xdr:cNvPr id="719" name="直線コネクタ 718">
          <a:extLst>
            <a:ext uri="{FF2B5EF4-FFF2-40B4-BE49-F238E27FC236}">
              <a16:creationId xmlns:a16="http://schemas.microsoft.com/office/drawing/2014/main" id="{0EBB5559-FB48-4C48-BBD5-893AE5EDA1F6}"/>
            </a:ext>
          </a:extLst>
        </xdr:cNvPr>
        <xdr:cNvCxnSpPr/>
      </xdr:nvCxnSpPr>
      <xdr:spPr>
        <a:xfrm>
          <a:off x="16230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55263</xdr:rowOff>
    </xdr:from>
    <xdr:ext cx="405111" cy="259045"/>
    <xdr:sp macro="" textlink="">
      <xdr:nvSpPr>
        <xdr:cNvPr id="720" name="【児童館】&#10;有形固定資産減価償却率平均値テキスト">
          <a:extLst>
            <a:ext uri="{FF2B5EF4-FFF2-40B4-BE49-F238E27FC236}">
              <a16:creationId xmlns:a16="http://schemas.microsoft.com/office/drawing/2014/main" id="{26279EB9-ED78-4F39-9BBE-A788616EC04B}"/>
            </a:ext>
          </a:extLst>
        </xdr:cNvPr>
        <xdr:cNvSpPr txBox="1"/>
      </xdr:nvSpPr>
      <xdr:spPr>
        <a:xfrm>
          <a:off x="16357600" y="13771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76836</xdr:rowOff>
    </xdr:from>
    <xdr:to>
      <xdr:col>85</xdr:col>
      <xdr:colOff>177800</xdr:colOff>
      <xdr:row>81</xdr:row>
      <xdr:rowOff>6986</xdr:rowOff>
    </xdr:to>
    <xdr:sp macro="" textlink="">
      <xdr:nvSpPr>
        <xdr:cNvPr id="721" name="フローチャート: 判断 720">
          <a:extLst>
            <a:ext uri="{FF2B5EF4-FFF2-40B4-BE49-F238E27FC236}">
              <a16:creationId xmlns:a16="http://schemas.microsoft.com/office/drawing/2014/main" id="{D69F3AA9-EFEF-4294-84F0-3C08AB10CD79}"/>
            </a:ext>
          </a:extLst>
        </xdr:cNvPr>
        <xdr:cNvSpPr/>
      </xdr:nvSpPr>
      <xdr:spPr>
        <a:xfrm>
          <a:off x="162687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52070</xdr:rowOff>
    </xdr:from>
    <xdr:to>
      <xdr:col>81</xdr:col>
      <xdr:colOff>101600</xdr:colOff>
      <xdr:row>80</xdr:row>
      <xdr:rowOff>153670</xdr:rowOff>
    </xdr:to>
    <xdr:sp macro="" textlink="">
      <xdr:nvSpPr>
        <xdr:cNvPr id="722" name="フローチャート: 判断 721">
          <a:extLst>
            <a:ext uri="{FF2B5EF4-FFF2-40B4-BE49-F238E27FC236}">
              <a16:creationId xmlns:a16="http://schemas.microsoft.com/office/drawing/2014/main" id="{0E773A99-8ED2-4458-92FB-9EFCAE184FBB}"/>
            </a:ext>
          </a:extLst>
        </xdr:cNvPr>
        <xdr:cNvSpPr/>
      </xdr:nvSpPr>
      <xdr:spPr>
        <a:xfrm>
          <a:off x="15430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57786</xdr:rowOff>
    </xdr:from>
    <xdr:to>
      <xdr:col>76</xdr:col>
      <xdr:colOff>165100</xdr:colOff>
      <xdr:row>80</xdr:row>
      <xdr:rowOff>159386</xdr:rowOff>
    </xdr:to>
    <xdr:sp macro="" textlink="">
      <xdr:nvSpPr>
        <xdr:cNvPr id="723" name="フローチャート: 判断 722">
          <a:extLst>
            <a:ext uri="{FF2B5EF4-FFF2-40B4-BE49-F238E27FC236}">
              <a16:creationId xmlns:a16="http://schemas.microsoft.com/office/drawing/2014/main" id="{B967F96A-67EE-4E18-B3D5-BBCA85E40853}"/>
            </a:ext>
          </a:extLst>
        </xdr:cNvPr>
        <xdr:cNvSpPr/>
      </xdr:nvSpPr>
      <xdr:spPr>
        <a:xfrm>
          <a:off x="14541500" y="137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103505</xdr:rowOff>
    </xdr:from>
    <xdr:to>
      <xdr:col>72</xdr:col>
      <xdr:colOff>38100</xdr:colOff>
      <xdr:row>81</xdr:row>
      <xdr:rowOff>33655</xdr:rowOff>
    </xdr:to>
    <xdr:sp macro="" textlink="">
      <xdr:nvSpPr>
        <xdr:cNvPr id="724" name="フローチャート: 判断 723">
          <a:extLst>
            <a:ext uri="{FF2B5EF4-FFF2-40B4-BE49-F238E27FC236}">
              <a16:creationId xmlns:a16="http://schemas.microsoft.com/office/drawing/2014/main" id="{CCB6432B-B653-404B-A92A-FC6D72DDEBC3}"/>
            </a:ext>
          </a:extLst>
        </xdr:cNvPr>
        <xdr:cNvSpPr/>
      </xdr:nvSpPr>
      <xdr:spPr>
        <a:xfrm>
          <a:off x="1365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725" name="フローチャート: 判断 724">
          <a:extLst>
            <a:ext uri="{FF2B5EF4-FFF2-40B4-BE49-F238E27FC236}">
              <a16:creationId xmlns:a16="http://schemas.microsoft.com/office/drawing/2014/main" id="{2B7EA335-F6A8-44E7-A401-E8C41AAF1A6C}"/>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20DF5769-1AC2-4FC5-B28A-E08CE67189E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B1684440-5458-4C77-8D0D-6DCD2E3A44A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38B87315-D538-4950-A7ED-564C52E7B79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40F79751-E670-4E7F-9F69-F061443117F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7D8AA92E-A061-4AF2-A416-39BB38F0712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132080</xdr:rowOff>
    </xdr:from>
    <xdr:to>
      <xdr:col>85</xdr:col>
      <xdr:colOff>177800</xdr:colOff>
      <xdr:row>80</xdr:row>
      <xdr:rowOff>62230</xdr:rowOff>
    </xdr:to>
    <xdr:sp macro="" textlink="">
      <xdr:nvSpPr>
        <xdr:cNvPr id="731" name="楕円 730">
          <a:extLst>
            <a:ext uri="{FF2B5EF4-FFF2-40B4-BE49-F238E27FC236}">
              <a16:creationId xmlns:a16="http://schemas.microsoft.com/office/drawing/2014/main" id="{8236BB5C-5275-44BF-93CD-FD49EFF5A2C8}"/>
            </a:ext>
          </a:extLst>
        </xdr:cNvPr>
        <xdr:cNvSpPr/>
      </xdr:nvSpPr>
      <xdr:spPr>
        <a:xfrm>
          <a:off x="162687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154957</xdr:rowOff>
    </xdr:from>
    <xdr:ext cx="405111" cy="259045"/>
    <xdr:sp macro="" textlink="">
      <xdr:nvSpPr>
        <xdr:cNvPr id="732" name="【児童館】&#10;有形固定資産減価償却率該当値テキスト">
          <a:extLst>
            <a:ext uri="{FF2B5EF4-FFF2-40B4-BE49-F238E27FC236}">
              <a16:creationId xmlns:a16="http://schemas.microsoft.com/office/drawing/2014/main" id="{30416FE8-A1C8-4498-BE7B-85D1CE6B1D72}"/>
            </a:ext>
          </a:extLst>
        </xdr:cNvPr>
        <xdr:cNvSpPr txBox="1"/>
      </xdr:nvSpPr>
      <xdr:spPr>
        <a:xfrm>
          <a:off x="16357600"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151130</xdr:rowOff>
    </xdr:from>
    <xdr:to>
      <xdr:col>81</xdr:col>
      <xdr:colOff>101600</xdr:colOff>
      <xdr:row>79</xdr:row>
      <xdr:rowOff>81280</xdr:rowOff>
    </xdr:to>
    <xdr:sp macro="" textlink="">
      <xdr:nvSpPr>
        <xdr:cNvPr id="733" name="楕円 732">
          <a:extLst>
            <a:ext uri="{FF2B5EF4-FFF2-40B4-BE49-F238E27FC236}">
              <a16:creationId xmlns:a16="http://schemas.microsoft.com/office/drawing/2014/main" id="{B63F6414-FF21-4473-93AB-0591E34919CA}"/>
            </a:ext>
          </a:extLst>
        </xdr:cNvPr>
        <xdr:cNvSpPr/>
      </xdr:nvSpPr>
      <xdr:spPr>
        <a:xfrm>
          <a:off x="15430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30480</xdr:rowOff>
    </xdr:from>
    <xdr:to>
      <xdr:col>85</xdr:col>
      <xdr:colOff>127000</xdr:colOff>
      <xdr:row>80</xdr:row>
      <xdr:rowOff>11430</xdr:rowOff>
    </xdr:to>
    <xdr:cxnSp macro="">
      <xdr:nvCxnSpPr>
        <xdr:cNvPr id="734" name="直線コネクタ 733">
          <a:extLst>
            <a:ext uri="{FF2B5EF4-FFF2-40B4-BE49-F238E27FC236}">
              <a16:creationId xmlns:a16="http://schemas.microsoft.com/office/drawing/2014/main" id="{F57AAE1C-FF46-45D1-A623-93CAD7C4774B}"/>
            </a:ext>
          </a:extLst>
        </xdr:cNvPr>
        <xdr:cNvCxnSpPr/>
      </xdr:nvCxnSpPr>
      <xdr:spPr>
        <a:xfrm>
          <a:off x="15481300" y="1357503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151130</xdr:rowOff>
    </xdr:from>
    <xdr:to>
      <xdr:col>76</xdr:col>
      <xdr:colOff>165100</xdr:colOff>
      <xdr:row>79</xdr:row>
      <xdr:rowOff>81280</xdr:rowOff>
    </xdr:to>
    <xdr:sp macro="" textlink="">
      <xdr:nvSpPr>
        <xdr:cNvPr id="735" name="楕円 734">
          <a:extLst>
            <a:ext uri="{FF2B5EF4-FFF2-40B4-BE49-F238E27FC236}">
              <a16:creationId xmlns:a16="http://schemas.microsoft.com/office/drawing/2014/main" id="{51B4C78C-B6FF-4AF1-972E-9673E642548F}"/>
            </a:ext>
          </a:extLst>
        </xdr:cNvPr>
        <xdr:cNvSpPr/>
      </xdr:nvSpPr>
      <xdr:spPr>
        <a:xfrm>
          <a:off x="14541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30480</xdr:rowOff>
    </xdr:from>
    <xdr:to>
      <xdr:col>81</xdr:col>
      <xdr:colOff>50800</xdr:colOff>
      <xdr:row>79</xdr:row>
      <xdr:rowOff>30480</xdr:rowOff>
    </xdr:to>
    <xdr:cxnSp macro="">
      <xdr:nvCxnSpPr>
        <xdr:cNvPr id="736" name="直線コネクタ 735">
          <a:extLst>
            <a:ext uri="{FF2B5EF4-FFF2-40B4-BE49-F238E27FC236}">
              <a16:creationId xmlns:a16="http://schemas.microsoft.com/office/drawing/2014/main" id="{5FF0163E-4234-4D60-87E8-EA2E56AA28C6}"/>
            </a:ext>
          </a:extLst>
        </xdr:cNvPr>
        <xdr:cNvCxnSpPr/>
      </xdr:nvCxnSpPr>
      <xdr:spPr>
        <a:xfrm>
          <a:off x="14592300" y="13575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111125</xdr:rowOff>
    </xdr:from>
    <xdr:to>
      <xdr:col>72</xdr:col>
      <xdr:colOff>38100</xdr:colOff>
      <xdr:row>79</xdr:row>
      <xdr:rowOff>41275</xdr:rowOff>
    </xdr:to>
    <xdr:sp macro="" textlink="">
      <xdr:nvSpPr>
        <xdr:cNvPr id="737" name="楕円 736">
          <a:extLst>
            <a:ext uri="{FF2B5EF4-FFF2-40B4-BE49-F238E27FC236}">
              <a16:creationId xmlns:a16="http://schemas.microsoft.com/office/drawing/2014/main" id="{8B38D57E-FD07-4673-9A36-0395BB4666EA}"/>
            </a:ext>
          </a:extLst>
        </xdr:cNvPr>
        <xdr:cNvSpPr/>
      </xdr:nvSpPr>
      <xdr:spPr>
        <a:xfrm>
          <a:off x="136525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161925</xdr:rowOff>
    </xdr:from>
    <xdr:to>
      <xdr:col>76</xdr:col>
      <xdr:colOff>114300</xdr:colOff>
      <xdr:row>79</xdr:row>
      <xdr:rowOff>30480</xdr:rowOff>
    </xdr:to>
    <xdr:cxnSp macro="">
      <xdr:nvCxnSpPr>
        <xdr:cNvPr id="738" name="直線コネクタ 737">
          <a:extLst>
            <a:ext uri="{FF2B5EF4-FFF2-40B4-BE49-F238E27FC236}">
              <a16:creationId xmlns:a16="http://schemas.microsoft.com/office/drawing/2014/main" id="{E7D3CCAF-0A9B-47BE-A078-6593A0AF4EC3}"/>
            </a:ext>
          </a:extLst>
        </xdr:cNvPr>
        <xdr:cNvCxnSpPr/>
      </xdr:nvCxnSpPr>
      <xdr:spPr>
        <a:xfrm>
          <a:off x="13703300" y="13535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144797</xdr:rowOff>
    </xdr:from>
    <xdr:ext cx="405111" cy="259045"/>
    <xdr:sp macro="" textlink="">
      <xdr:nvSpPr>
        <xdr:cNvPr id="739" name="n_1aveValue【児童館】&#10;有形固定資産減価償却率">
          <a:extLst>
            <a:ext uri="{FF2B5EF4-FFF2-40B4-BE49-F238E27FC236}">
              <a16:creationId xmlns:a16="http://schemas.microsoft.com/office/drawing/2014/main" id="{08C3A4FE-4418-4726-B06A-F660AB749E25}"/>
            </a:ext>
          </a:extLst>
        </xdr:cNvPr>
        <xdr:cNvSpPr txBox="1"/>
      </xdr:nvSpPr>
      <xdr:spPr>
        <a:xfrm>
          <a:off x="15266044" y="1386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150513</xdr:rowOff>
    </xdr:from>
    <xdr:ext cx="405111" cy="259045"/>
    <xdr:sp macro="" textlink="">
      <xdr:nvSpPr>
        <xdr:cNvPr id="740" name="n_2aveValue【児童館】&#10;有形固定資産減価償却率">
          <a:extLst>
            <a:ext uri="{FF2B5EF4-FFF2-40B4-BE49-F238E27FC236}">
              <a16:creationId xmlns:a16="http://schemas.microsoft.com/office/drawing/2014/main" id="{0094AFB6-F8E9-4BF5-BA92-A039EF6A05DB}"/>
            </a:ext>
          </a:extLst>
        </xdr:cNvPr>
        <xdr:cNvSpPr txBox="1"/>
      </xdr:nvSpPr>
      <xdr:spPr>
        <a:xfrm>
          <a:off x="14389744" y="1386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24782</xdr:rowOff>
    </xdr:from>
    <xdr:ext cx="405111" cy="259045"/>
    <xdr:sp macro="" textlink="">
      <xdr:nvSpPr>
        <xdr:cNvPr id="741" name="n_3aveValue【児童館】&#10;有形固定資産減価償却率">
          <a:extLst>
            <a:ext uri="{FF2B5EF4-FFF2-40B4-BE49-F238E27FC236}">
              <a16:creationId xmlns:a16="http://schemas.microsoft.com/office/drawing/2014/main" id="{B5C3947E-B293-49BE-AF30-663BDF24C6A9}"/>
            </a:ext>
          </a:extLst>
        </xdr:cNvPr>
        <xdr:cNvSpPr txBox="1"/>
      </xdr:nvSpPr>
      <xdr:spPr>
        <a:xfrm>
          <a:off x="13500744"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742" name="n_4aveValue【児童館】&#10;有形固定資産減価償却率">
          <a:extLst>
            <a:ext uri="{FF2B5EF4-FFF2-40B4-BE49-F238E27FC236}">
              <a16:creationId xmlns:a16="http://schemas.microsoft.com/office/drawing/2014/main" id="{34D292F0-05CE-42B1-B8C8-14EFB56A06B3}"/>
            </a:ext>
          </a:extLst>
        </xdr:cNvPr>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97807</xdr:rowOff>
    </xdr:from>
    <xdr:ext cx="405111" cy="259045"/>
    <xdr:sp macro="" textlink="">
      <xdr:nvSpPr>
        <xdr:cNvPr id="743" name="n_1mainValue【児童館】&#10;有形固定資産減価償却率">
          <a:extLst>
            <a:ext uri="{FF2B5EF4-FFF2-40B4-BE49-F238E27FC236}">
              <a16:creationId xmlns:a16="http://schemas.microsoft.com/office/drawing/2014/main" id="{5D98B422-AC71-414C-A199-95A31557CA0E}"/>
            </a:ext>
          </a:extLst>
        </xdr:cNvPr>
        <xdr:cNvSpPr txBox="1"/>
      </xdr:nvSpPr>
      <xdr:spPr>
        <a:xfrm>
          <a:off x="152660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97807</xdr:rowOff>
    </xdr:from>
    <xdr:ext cx="405111" cy="259045"/>
    <xdr:sp macro="" textlink="">
      <xdr:nvSpPr>
        <xdr:cNvPr id="744" name="n_2mainValue【児童館】&#10;有形固定資産減価償却率">
          <a:extLst>
            <a:ext uri="{FF2B5EF4-FFF2-40B4-BE49-F238E27FC236}">
              <a16:creationId xmlns:a16="http://schemas.microsoft.com/office/drawing/2014/main" id="{E7D57273-832E-4AD8-B1A5-D263BC4031A3}"/>
            </a:ext>
          </a:extLst>
        </xdr:cNvPr>
        <xdr:cNvSpPr txBox="1"/>
      </xdr:nvSpPr>
      <xdr:spPr>
        <a:xfrm>
          <a:off x="143897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57802</xdr:rowOff>
    </xdr:from>
    <xdr:ext cx="405111" cy="259045"/>
    <xdr:sp macro="" textlink="">
      <xdr:nvSpPr>
        <xdr:cNvPr id="745" name="n_3mainValue【児童館】&#10;有形固定資産減価償却率">
          <a:extLst>
            <a:ext uri="{FF2B5EF4-FFF2-40B4-BE49-F238E27FC236}">
              <a16:creationId xmlns:a16="http://schemas.microsoft.com/office/drawing/2014/main" id="{4F38F9BF-8E4B-4F5B-99E5-2A347DB48E60}"/>
            </a:ext>
          </a:extLst>
        </xdr:cNvPr>
        <xdr:cNvSpPr txBox="1"/>
      </xdr:nvSpPr>
      <xdr:spPr>
        <a:xfrm>
          <a:off x="13500744" y="1325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6" name="正方形/長方形 745">
          <a:extLst>
            <a:ext uri="{FF2B5EF4-FFF2-40B4-BE49-F238E27FC236}">
              <a16:creationId xmlns:a16="http://schemas.microsoft.com/office/drawing/2014/main" id="{F366228F-6160-4CEA-9442-43BFCCEA36E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7" name="正方形/長方形 746">
          <a:extLst>
            <a:ext uri="{FF2B5EF4-FFF2-40B4-BE49-F238E27FC236}">
              <a16:creationId xmlns:a16="http://schemas.microsoft.com/office/drawing/2014/main" id="{48F170F9-F9F7-4859-B25C-86BB2BB701A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8" name="正方形/長方形 747">
          <a:extLst>
            <a:ext uri="{FF2B5EF4-FFF2-40B4-BE49-F238E27FC236}">
              <a16:creationId xmlns:a16="http://schemas.microsoft.com/office/drawing/2014/main" id="{F3B38F08-C9E8-4A45-98AE-B8A14FDB3B8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9" name="正方形/長方形 748">
          <a:extLst>
            <a:ext uri="{FF2B5EF4-FFF2-40B4-BE49-F238E27FC236}">
              <a16:creationId xmlns:a16="http://schemas.microsoft.com/office/drawing/2014/main" id="{A4F047A1-3BBD-4465-A320-062CA9B0C32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0" name="正方形/長方形 749">
          <a:extLst>
            <a:ext uri="{FF2B5EF4-FFF2-40B4-BE49-F238E27FC236}">
              <a16:creationId xmlns:a16="http://schemas.microsoft.com/office/drawing/2014/main" id="{5DD5BA2D-BFA8-4974-834D-A9A73C0781B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1" name="正方形/長方形 750">
          <a:extLst>
            <a:ext uri="{FF2B5EF4-FFF2-40B4-BE49-F238E27FC236}">
              <a16:creationId xmlns:a16="http://schemas.microsoft.com/office/drawing/2014/main" id="{93CB9FD4-DE00-4AEC-AEB6-ABD8B719AE7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2" name="正方形/長方形 751">
          <a:extLst>
            <a:ext uri="{FF2B5EF4-FFF2-40B4-BE49-F238E27FC236}">
              <a16:creationId xmlns:a16="http://schemas.microsoft.com/office/drawing/2014/main" id="{FD5C5FC7-9CB2-4C02-8FC3-977E67E8A54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3" name="正方形/長方形 752">
          <a:extLst>
            <a:ext uri="{FF2B5EF4-FFF2-40B4-BE49-F238E27FC236}">
              <a16:creationId xmlns:a16="http://schemas.microsoft.com/office/drawing/2014/main" id="{69409F8A-7213-4DA3-AF3E-9A4431D0697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4" name="テキスト ボックス 753">
          <a:extLst>
            <a:ext uri="{FF2B5EF4-FFF2-40B4-BE49-F238E27FC236}">
              <a16:creationId xmlns:a16="http://schemas.microsoft.com/office/drawing/2014/main" id="{1740CF0C-6D52-4436-B00D-16D348B4731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5" name="直線コネクタ 754">
          <a:extLst>
            <a:ext uri="{FF2B5EF4-FFF2-40B4-BE49-F238E27FC236}">
              <a16:creationId xmlns:a16="http://schemas.microsoft.com/office/drawing/2014/main" id="{0F2E0BD0-05D9-4587-AA14-6E62F861D6D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6" name="直線コネクタ 755">
          <a:extLst>
            <a:ext uri="{FF2B5EF4-FFF2-40B4-BE49-F238E27FC236}">
              <a16:creationId xmlns:a16="http://schemas.microsoft.com/office/drawing/2014/main" id="{F4A4989D-0DDB-48E4-A02E-133390269DE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7" name="テキスト ボックス 756">
          <a:extLst>
            <a:ext uri="{FF2B5EF4-FFF2-40B4-BE49-F238E27FC236}">
              <a16:creationId xmlns:a16="http://schemas.microsoft.com/office/drawing/2014/main" id="{BD59F512-439E-45F1-9559-32004231225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8" name="直線コネクタ 757">
          <a:extLst>
            <a:ext uri="{FF2B5EF4-FFF2-40B4-BE49-F238E27FC236}">
              <a16:creationId xmlns:a16="http://schemas.microsoft.com/office/drawing/2014/main" id="{A21E5E9D-84D6-465B-BD0D-41E19B0A433B}"/>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9" name="テキスト ボックス 758">
          <a:extLst>
            <a:ext uri="{FF2B5EF4-FFF2-40B4-BE49-F238E27FC236}">
              <a16:creationId xmlns:a16="http://schemas.microsoft.com/office/drawing/2014/main" id="{4C2148A7-1CC2-4F1B-B48C-C04BC92AB81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0" name="直線コネクタ 759">
          <a:extLst>
            <a:ext uri="{FF2B5EF4-FFF2-40B4-BE49-F238E27FC236}">
              <a16:creationId xmlns:a16="http://schemas.microsoft.com/office/drawing/2014/main" id="{930CBB9C-30EB-4081-979F-B43DFB4AB0D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1" name="テキスト ボックス 760">
          <a:extLst>
            <a:ext uri="{FF2B5EF4-FFF2-40B4-BE49-F238E27FC236}">
              <a16:creationId xmlns:a16="http://schemas.microsoft.com/office/drawing/2014/main" id="{6815CCA8-8DCE-4EAE-AD57-5EA681C587D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2" name="直線コネクタ 761">
          <a:extLst>
            <a:ext uri="{FF2B5EF4-FFF2-40B4-BE49-F238E27FC236}">
              <a16:creationId xmlns:a16="http://schemas.microsoft.com/office/drawing/2014/main" id="{382878B9-6EC2-4117-B282-63A121968B7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3" name="テキスト ボックス 762">
          <a:extLst>
            <a:ext uri="{FF2B5EF4-FFF2-40B4-BE49-F238E27FC236}">
              <a16:creationId xmlns:a16="http://schemas.microsoft.com/office/drawing/2014/main" id="{F82B5B3F-302A-47B9-BF1B-ED12975AF35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4" name="直線コネクタ 763">
          <a:extLst>
            <a:ext uri="{FF2B5EF4-FFF2-40B4-BE49-F238E27FC236}">
              <a16:creationId xmlns:a16="http://schemas.microsoft.com/office/drawing/2014/main" id="{76D6E358-36FD-429D-A0E4-4CAFDB3806E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5" name="テキスト ボックス 764">
          <a:extLst>
            <a:ext uri="{FF2B5EF4-FFF2-40B4-BE49-F238E27FC236}">
              <a16:creationId xmlns:a16="http://schemas.microsoft.com/office/drawing/2014/main" id="{120ECAE7-8006-462E-8A2F-14B0EE9BC96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6" name="【児童館】&#10;一人当たり面積グラフ枠">
          <a:extLst>
            <a:ext uri="{FF2B5EF4-FFF2-40B4-BE49-F238E27FC236}">
              <a16:creationId xmlns:a16="http://schemas.microsoft.com/office/drawing/2014/main" id="{0F99555B-AA77-4A23-B0B9-70BB249FBDB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767" name="直線コネクタ 766">
          <a:extLst>
            <a:ext uri="{FF2B5EF4-FFF2-40B4-BE49-F238E27FC236}">
              <a16:creationId xmlns:a16="http://schemas.microsoft.com/office/drawing/2014/main" id="{7CDB91FC-98C1-46AA-B065-66F9FA501450}"/>
            </a:ext>
          </a:extLst>
        </xdr:cNvPr>
        <xdr:cNvCxnSpPr/>
      </xdr:nvCxnSpPr>
      <xdr:spPr>
        <a:xfrm flipV="1">
          <a:off x="22160864"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68" name="【児童館】&#10;一人当たり面積最小値テキスト">
          <a:extLst>
            <a:ext uri="{FF2B5EF4-FFF2-40B4-BE49-F238E27FC236}">
              <a16:creationId xmlns:a16="http://schemas.microsoft.com/office/drawing/2014/main" id="{3CBE738C-65E7-4210-8644-58C7A57CA25C}"/>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69" name="直線コネクタ 768">
          <a:extLst>
            <a:ext uri="{FF2B5EF4-FFF2-40B4-BE49-F238E27FC236}">
              <a16:creationId xmlns:a16="http://schemas.microsoft.com/office/drawing/2014/main" id="{0A552BDC-73BE-4A06-BC25-8443028F3B26}"/>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770" name="【児童館】&#10;一人当たり面積最大値テキスト">
          <a:extLst>
            <a:ext uri="{FF2B5EF4-FFF2-40B4-BE49-F238E27FC236}">
              <a16:creationId xmlns:a16="http://schemas.microsoft.com/office/drawing/2014/main" id="{65DEB63F-BCFF-4179-9052-D0319B2A4D17}"/>
            </a:ext>
          </a:extLst>
        </xdr:cNvPr>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771" name="直線コネクタ 770">
          <a:extLst>
            <a:ext uri="{FF2B5EF4-FFF2-40B4-BE49-F238E27FC236}">
              <a16:creationId xmlns:a16="http://schemas.microsoft.com/office/drawing/2014/main" id="{74EEADFE-338C-45A0-8117-FEE942D6BE0D}"/>
            </a:ext>
          </a:extLst>
        </xdr:cNvPr>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72" name="【児童館】&#10;一人当たり面積平均値テキスト">
          <a:extLst>
            <a:ext uri="{FF2B5EF4-FFF2-40B4-BE49-F238E27FC236}">
              <a16:creationId xmlns:a16="http://schemas.microsoft.com/office/drawing/2014/main" id="{452332AE-80EC-4BC5-86C3-927FF5F09EBA}"/>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73" name="フローチャート: 判断 772">
          <a:extLst>
            <a:ext uri="{FF2B5EF4-FFF2-40B4-BE49-F238E27FC236}">
              <a16:creationId xmlns:a16="http://schemas.microsoft.com/office/drawing/2014/main" id="{114DEE5D-149F-41D4-9BD5-DBF280DCBBCF}"/>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4" name="フローチャート: 判断 773">
          <a:extLst>
            <a:ext uri="{FF2B5EF4-FFF2-40B4-BE49-F238E27FC236}">
              <a16:creationId xmlns:a16="http://schemas.microsoft.com/office/drawing/2014/main" id="{83DFC452-86BF-42C3-A5A8-00ECF3187074}"/>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75" name="フローチャート: 判断 774">
          <a:extLst>
            <a:ext uri="{FF2B5EF4-FFF2-40B4-BE49-F238E27FC236}">
              <a16:creationId xmlns:a16="http://schemas.microsoft.com/office/drawing/2014/main" id="{60B96598-C70F-4D5E-816E-F840A990B1A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76" name="フローチャート: 判断 775">
          <a:extLst>
            <a:ext uri="{FF2B5EF4-FFF2-40B4-BE49-F238E27FC236}">
              <a16:creationId xmlns:a16="http://schemas.microsoft.com/office/drawing/2014/main" id="{25EFB59C-510A-48FF-9811-B26C01F2CA0C}"/>
            </a:ext>
          </a:extLst>
        </xdr:cNvPr>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77" name="フローチャート: 判断 776">
          <a:extLst>
            <a:ext uri="{FF2B5EF4-FFF2-40B4-BE49-F238E27FC236}">
              <a16:creationId xmlns:a16="http://schemas.microsoft.com/office/drawing/2014/main" id="{F96ACF13-D00F-427B-A10A-F9AF4D4D7275}"/>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2C81E5EC-8D3D-4D3D-B197-B62F20F0FD0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5C24DDDA-58EA-43DD-8E20-39C81EC27E9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24E46F7D-315E-4E39-AC01-308B5A289B0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C85F477E-1012-4916-BCD6-733D3F7548D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97B2AE34-046A-4032-B108-1CDE75B3436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10161</xdr:rowOff>
    </xdr:from>
    <xdr:to>
      <xdr:col>116</xdr:col>
      <xdr:colOff>114300</xdr:colOff>
      <xdr:row>78</xdr:row>
      <xdr:rowOff>111761</xdr:rowOff>
    </xdr:to>
    <xdr:sp macro="" textlink="">
      <xdr:nvSpPr>
        <xdr:cNvPr id="783" name="楕円 782">
          <a:extLst>
            <a:ext uri="{FF2B5EF4-FFF2-40B4-BE49-F238E27FC236}">
              <a16:creationId xmlns:a16="http://schemas.microsoft.com/office/drawing/2014/main" id="{7602C332-A5F0-49D2-A370-BA5AE0450F5B}"/>
            </a:ext>
          </a:extLst>
        </xdr:cNvPr>
        <xdr:cNvSpPr/>
      </xdr:nvSpPr>
      <xdr:spPr>
        <a:xfrm>
          <a:off x="22110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134638</xdr:rowOff>
    </xdr:from>
    <xdr:ext cx="469744" cy="259045"/>
    <xdr:sp macro="" textlink="">
      <xdr:nvSpPr>
        <xdr:cNvPr id="784" name="【児童館】&#10;一人当たり面積該当値テキスト">
          <a:extLst>
            <a:ext uri="{FF2B5EF4-FFF2-40B4-BE49-F238E27FC236}">
              <a16:creationId xmlns:a16="http://schemas.microsoft.com/office/drawing/2014/main" id="{77BC9729-D1F7-4E93-8628-A3553D9261B7}"/>
            </a:ext>
          </a:extLst>
        </xdr:cNvPr>
        <xdr:cNvSpPr txBox="1"/>
      </xdr:nvSpPr>
      <xdr:spPr>
        <a:xfrm>
          <a:off x="22199600" y="1333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785" name="楕円 784">
          <a:extLst>
            <a:ext uri="{FF2B5EF4-FFF2-40B4-BE49-F238E27FC236}">
              <a16:creationId xmlns:a16="http://schemas.microsoft.com/office/drawing/2014/main" id="{11F48AA5-DFCF-4478-B483-D17B53A261A1}"/>
            </a:ext>
          </a:extLst>
        </xdr:cNvPr>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60961</xdr:rowOff>
    </xdr:to>
    <xdr:cxnSp macro="">
      <xdr:nvCxnSpPr>
        <xdr:cNvPr id="786" name="直線コネクタ 785">
          <a:extLst>
            <a:ext uri="{FF2B5EF4-FFF2-40B4-BE49-F238E27FC236}">
              <a16:creationId xmlns:a16="http://schemas.microsoft.com/office/drawing/2014/main" id="{E4EEDFD3-6FEE-4A65-9B83-C7C9B8F12AEE}"/>
            </a:ext>
          </a:extLst>
        </xdr:cNvPr>
        <xdr:cNvCxnSpPr/>
      </xdr:nvCxnSpPr>
      <xdr:spPr>
        <a:xfrm>
          <a:off x="21323300" y="134112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787" name="楕円 786">
          <a:extLst>
            <a:ext uri="{FF2B5EF4-FFF2-40B4-BE49-F238E27FC236}">
              <a16:creationId xmlns:a16="http://schemas.microsoft.com/office/drawing/2014/main" id="{36FEA75B-BADA-4B1C-8180-F37AEDFB237E}"/>
            </a:ext>
          </a:extLst>
        </xdr:cNvPr>
        <xdr:cNvSpPr/>
      </xdr:nvSpPr>
      <xdr:spPr>
        <a:xfrm>
          <a:off x="20383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38100</xdr:rowOff>
    </xdr:to>
    <xdr:cxnSp macro="">
      <xdr:nvCxnSpPr>
        <xdr:cNvPr id="788" name="直線コネクタ 787">
          <a:extLst>
            <a:ext uri="{FF2B5EF4-FFF2-40B4-BE49-F238E27FC236}">
              <a16:creationId xmlns:a16="http://schemas.microsoft.com/office/drawing/2014/main" id="{EA48C7DB-F7C3-4F3D-B371-889D2745086B}"/>
            </a:ext>
          </a:extLst>
        </xdr:cNvPr>
        <xdr:cNvCxnSpPr/>
      </xdr:nvCxnSpPr>
      <xdr:spPr>
        <a:xfrm>
          <a:off x="20434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158750</xdr:rowOff>
    </xdr:from>
    <xdr:to>
      <xdr:col>102</xdr:col>
      <xdr:colOff>165100</xdr:colOff>
      <xdr:row>78</xdr:row>
      <xdr:rowOff>88900</xdr:rowOff>
    </xdr:to>
    <xdr:sp macro="" textlink="">
      <xdr:nvSpPr>
        <xdr:cNvPr id="789" name="楕円 788">
          <a:extLst>
            <a:ext uri="{FF2B5EF4-FFF2-40B4-BE49-F238E27FC236}">
              <a16:creationId xmlns:a16="http://schemas.microsoft.com/office/drawing/2014/main" id="{72004924-833A-424F-8340-28DCD54556C0}"/>
            </a:ext>
          </a:extLst>
        </xdr:cNvPr>
        <xdr:cNvSpPr/>
      </xdr:nvSpPr>
      <xdr:spPr>
        <a:xfrm>
          <a:off x="19494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38100</xdr:rowOff>
    </xdr:from>
    <xdr:to>
      <xdr:col>107</xdr:col>
      <xdr:colOff>50800</xdr:colOff>
      <xdr:row>78</xdr:row>
      <xdr:rowOff>38100</xdr:rowOff>
    </xdr:to>
    <xdr:cxnSp macro="">
      <xdr:nvCxnSpPr>
        <xdr:cNvPr id="790" name="直線コネクタ 789">
          <a:extLst>
            <a:ext uri="{FF2B5EF4-FFF2-40B4-BE49-F238E27FC236}">
              <a16:creationId xmlns:a16="http://schemas.microsoft.com/office/drawing/2014/main" id="{C53AE8C2-12FD-49DC-ABA1-0A24360DDBCC}"/>
            </a:ext>
          </a:extLst>
        </xdr:cNvPr>
        <xdr:cNvCxnSpPr/>
      </xdr:nvCxnSpPr>
      <xdr:spPr>
        <a:xfrm>
          <a:off x="19545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91" name="n_1aveValue【児童館】&#10;一人当たり面積">
          <a:extLst>
            <a:ext uri="{FF2B5EF4-FFF2-40B4-BE49-F238E27FC236}">
              <a16:creationId xmlns:a16="http://schemas.microsoft.com/office/drawing/2014/main" id="{A757F2C4-E415-48F3-98B9-0CC1E864C5C6}"/>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792" name="n_2aveValue【児童館】&#10;一人当たり面積">
          <a:extLst>
            <a:ext uri="{FF2B5EF4-FFF2-40B4-BE49-F238E27FC236}">
              <a16:creationId xmlns:a16="http://schemas.microsoft.com/office/drawing/2014/main" id="{C1F78B46-650D-451A-BA22-CC882CD81A81}"/>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93" name="n_3aveValue【児童館】&#10;一人当たり面積">
          <a:extLst>
            <a:ext uri="{FF2B5EF4-FFF2-40B4-BE49-F238E27FC236}">
              <a16:creationId xmlns:a16="http://schemas.microsoft.com/office/drawing/2014/main" id="{74CF775A-BD25-4945-9DE6-AFE8AC280DAC}"/>
            </a:ext>
          </a:extLst>
        </xdr:cNvPr>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94" name="n_4aveValue【児童館】&#10;一人当たり面積">
          <a:extLst>
            <a:ext uri="{FF2B5EF4-FFF2-40B4-BE49-F238E27FC236}">
              <a16:creationId xmlns:a16="http://schemas.microsoft.com/office/drawing/2014/main" id="{3EEED072-B13F-41B1-9641-84F00FD45AEA}"/>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795" name="n_1mainValue【児童館】&#10;一人当たり面積">
          <a:extLst>
            <a:ext uri="{FF2B5EF4-FFF2-40B4-BE49-F238E27FC236}">
              <a16:creationId xmlns:a16="http://schemas.microsoft.com/office/drawing/2014/main" id="{9A7C8B47-6A25-4458-B277-6A14086850E2}"/>
            </a:ext>
          </a:extLst>
        </xdr:cNvPr>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796" name="n_2mainValue【児童館】&#10;一人当たり面積">
          <a:extLst>
            <a:ext uri="{FF2B5EF4-FFF2-40B4-BE49-F238E27FC236}">
              <a16:creationId xmlns:a16="http://schemas.microsoft.com/office/drawing/2014/main" id="{4929D519-3686-4867-8A70-48E84B9F0889}"/>
            </a:ext>
          </a:extLst>
        </xdr:cNvPr>
        <xdr:cNvSpPr txBox="1"/>
      </xdr:nvSpPr>
      <xdr:spPr>
        <a:xfrm>
          <a:off x="20199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105427</xdr:rowOff>
    </xdr:from>
    <xdr:ext cx="469744" cy="259045"/>
    <xdr:sp macro="" textlink="">
      <xdr:nvSpPr>
        <xdr:cNvPr id="797" name="n_3mainValue【児童館】&#10;一人当たり面積">
          <a:extLst>
            <a:ext uri="{FF2B5EF4-FFF2-40B4-BE49-F238E27FC236}">
              <a16:creationId xmlns:a16="http://schemas.microsoft.com/office/drawing/2014/main" id="{A1F8B453-6D62-4CDD-99F1-5B2AD23441E0}"/>
            </a:ext>
          </a:extLst>
        </xdr:cNvPr>
        <xdr:cNvSpPr txBox="1"/>
      </xdr:nvSpPr>
      <xdr:spPr>
        <a:xfrm>
          <a:off x="19310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8" name="正方形/長方形 797">
          <a:extLst>
            <a:ext uri="{FF2B5EF4-FFF2-40B4-BE49-F238E27FC236}">
              <a16:creationId xmlns:a16="http://schemas.microsoft.com/office/drawing/2014/main" id="{DECF2BF5-82CF-43D8-B75B-1FE8AD6B7B6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9" name="正方形/長方形 798">
          <a:extLst>
            <a:ext uri="{FF2B5EF4-FFF2-40B4-BE49-F238E27FC236}">
              <a16:creationId xmlns:a16="http://schemas.microsoft.com/office/drawing/2014/main" id="{CC0CFD3C-37F1-48DC-A911-6E305B42DC2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0" name="正方形/長方形 799">
          <a:extLst>
            <a:ext uri="{FF2B5EF4-FFF2-40B4-BE49-F238E27FC236}">
              <a16:creationId xmlns:a16="http://schemas.microsoft.com/office/drawing/2014/main" id="{F4225359-8C49-4C2B-91A2-DD4949D7080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1" name="正方形/長方形 800">
          <a:extLst>
            <a:ext uri="{FF2B5EF4-FFF2-40B4-BE49-F238E27FC236}">
              <a16:creationId xmlns:a16="http://schemas.microsoft.com/office/drawing/2014/main" id="{67EB89AF-4CA6-4724-8B4F-80049A44980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2" name="正方形/長方形 801">
          <a:extLst>
            <a:ext uri="{FF2B5EF4-FFF2-40B4-BE49-F238E27FC236}">
              <a16:creationId xmlns:a16="http://schemas.microsoft.com/office/drawing/2014/main" id="{A68F4426-F883-4F0A-8EC1-C37CB395E47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3" name="正方形/長方形 802">
          <a:extLst>
            <a:ext uri="{FF2B5EF4-FFF2-40B4-BE49-F238E27FC236}">
              <a16:creationId xmlns:a16="http://schemas.microsoft.com/office/drawing/2014/main" id="{C43FAA4A-E659-4F28-BE89-2741CEFFC77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4" name="正方形/長方形 803">
          <a:extLst>
            <a:ext uri="{FF2B5EF4-FFF2-40B4-BE49-F238E27FC236}">
              <a16:creationId xmlns:a16="http://schemas.microsoft.com/office/drawing/2014/main" id="{7AB7D97E-08D1-4DAD-BE6C-45EBC2FCC36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5" name="正方形/長方形 804">
          <a:extLst>
            <a:ext uri="{FF2B5EF4-FFF2-40B4-BE49-F238E27FC236}">
              <a16:creationId xmlns:a16="http://schemas.microsoft.com/office/drawing/2014/main" id="{A2F3B917-4968-4BCB-AF74-A5D4A96B629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6" name="テキスト ボックス 805">
          <a:extLst>
            <a:ext uri="{FF2B5EF4-FFF2-40B4-BE49-F238E27FC236}">
              <a16:creationId xmlns:a16="http://schemas.microsoft.com/office/drawing/2014/main" id="{30E852BD-B0B2-4005-922B-8C52F775E18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7" name="直線コネクタ 806">
          <a:extLst>
            <a:ext uri="{FF2B5EF4-FFF2-40B4-BE49-F238E27FC236}">
              <a16:creationId xmlns:a16="http://schemas.microsoft.com/office/drawing/2014/main" id="{0830127E-4568-46B9-965B-7E268D4D588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8" name="テキスト ボックス 807">
          <a:extLst>
            <a:ext uri="{FF2B5EF4-FFF2-40B4-BE49-F238E27FC236}">
              <a16:creationId xmlns:a16="http://schemas.microsoft.com/office/drawing/2014/main" id="{668DE8F8-170D-4577-8255-2D0C004BD98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09" name="直線コネクタ 808">
          <a:extLst>
            <a:ext uri="{FF2B5EF4-FFF2-40B4-BE49-F238E27FC236}">
              <a16:creationId xmlns:a16="http://schemas.microsoft.com/office/drawing/2014/main" id="{7AC93A60-86FC-4679-8FE3-1502D2553611}"/>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3536DF88-3B02-48B6-8017-B11E009E9B24}"/>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11" name="直線コネクタ 810">
          <a:extLst>
            <a:ext uri="{FF2B5EF4-FFF2-40B4-BE49-F238E27FC236}">
              <a16:creationId xmlns:a16="http://schemas.microsoft.com/office/drawing/2014/main" id="{8CC04841-94AF-43BD-89C7-311EBD56985E}"/>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12" name="テキスト ボックス 811">
          <a:extLst>
            <a:ext uri="{FF2B5EF4-FFF2-40B4-BE49-F238E27FC236}">
              <a16:creationId xmlns:a16="http://schemas.microsoft.com/office/drawing/2014/main" id="{2AFCD604-56E0-4084-ADE3-A258F204F5A2}"/>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3" name="直線コネクタ 812">
          <a:extLst>
            <a:ext uri="{FF2B5EF4-FFF2-40B4-BE49-F238E27FC236}">
              <a16:creationId xmlns:a16="http://schemas.microsoft.com/office/drawing/2014/main" id="{E97334C4-B3F8-4F7A-9DEA-63D7682384F1}"/>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4" name="テキスト ボックス 813">
          <a:extLst>
            <a:ext uri="{FF2B5EF4-FFF2-40B4-BE49-F238E27FC236}">
              <a16:creationId xmlns:a16="http://schemas.microsoft.com/office/drawing/2014/main" id="{609CE337-A157-4C09-BC56-E35559707662}"/>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5" name="直線コネクタ 814">
          <a:extLst>
            <a:ext uri="{FF2B5EF4-FFF2-40B4-BE49-F238E27FC236}">
              <a16:creationId xmlns:a16="http://schemas.microsoft.com/office/drawing/2014/main" id="{57ED39F6-407C-4727-AB7D-89FE534B19D7}"/>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6" name="テキスト ボックス 815">
          <a:extLst>
            <a:ext uri="{FF2B5EF4-FFF2-40B4-BE49-F238E27FC236}">
              <a16:creationId xmlns:a16="http://schemas.microsoft.com/office/drawing/2014/main" id="{40C9FEDC-AC86-4986-984D-4430DA8C9CD7}"/>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7" name="直線コネクタ 816">
          <a:extLst>
            <a:ext uri="{FF2B5EF4-FFF2-40B4-BE49-F238E27FC236}">
              <a16:creationId xmlns:a16="http://schemas.microsoft.com/office/drawing/2014/main" id="{B23F9C9A-E38B-4F3F-99FE-A357807174E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8" name="テキスト ボックス 817">
          <a:extLst>
            <a:ext uri="{FF2B5EF4-FFF2-40B4-BE49-F238E27FC236}">
              <a16:creationId xmlns:a16="http://schemas.microsoft.com/office/drawing/2014/main" id="{22348B0A-5B28-4F34-9E47-7D28CFFBEA6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9" name="【公民館】&#10;有形固定資産減価償却率グラフ枠">
          <a:extLst>
            <a:ext uri="{FF2B5EF4-FFF2-40B4-BE49-F238E27FC236}">
              <a16:creationId xmlns:a16="http://schemas.microsoft.com/office/drawing/2014/main" id="{CE36EC6B-5473-4CD8-875B-4F654D20E30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71628</xdr:rowOff>
    </xdr:from>
    <xdr:to>
      <xdr:col>85</xdr:col>
      <xdr:colOff>126364</xdr:colOff>
      <xdr:row>108</xdr:row>
      <xdr:rowOff>62485</xdr:rowOff>
    </xdr:to>
    <xdr:cxnSp macro="">
      <xdr:nvCxnSpPr>
        <xdr:cNvPr id="820" name="直線コネクタ 819">
          <a:extLst>
            <a:ext uri="{FF2B5EF4-FFF2-40B4-BE49-F238E27FC236}">
              <a16:creationId xmlns:a16="http://schemas.microsoft.com/office/drawing/2014/main" id="{CB40CEFB-A993-4DBC-A62E-07AB0F4524E4}"/>
            </a:ext>
          </a:extLst>
        </xdr:cNvPr>
        <xdr:cNvCxnSpPr/>
      </xdr:nvCxnSpPr>
      <xdr:spPr>
        <a:xfrm flipV="1">
          <a:off x="16318864" y="17216628"/>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821" name="【公民館】&#10;有形固定資産減価償却率最小値テキスト">
          <a:extLst>
            <a:ext uri="{FF2B5EF4-FFF2-40B4-BE49-F238E27FC236}">
              <a16:creationId xmlns:a16="http://schemas.microsoft.com/office/drawing/2014/main" id="{1DAC26FE-D38F-4F97-A6D5-EF676950D48F}"/>
            </a:ext>
          </a:extLst>
        </xdr:cNvPr>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822" name="直線コネクタ 821">
          <a:extLst>
            <a:ext uri="{FF2B5EF4-FFF2-40B4-BE49-F238E27FC236}">
              <a16:creationId xmlns:a16="http://schemas.microsoft.com/office/drawing/2014/main" id="{A15E38D8-565A-4A19-B7A7-D152713C6841}"/>
            </a:ext>
          </a:extLst>
        </xdr:cNvPr>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18305</xdr:rowOff>
    </xdr:from>
    <xdr:ext cx="405111" cy="259045"/>
    <xdr:sp macro="" textlink="">
      <xdr:nvSpPr>
        <xdr:cNvPr id="823" name="【公民館】&#10;有形固定資産減価償却率最大値テキスト">
          <a:extLst>
            <a:ext uri="{FF2B5EF4-FFF2-40B4-BE49-F238E27FC236}">
              <a16:creationId xmlns:a16="http://schemas.microsoft.com/office/drawing/2014/main" id="{69DA5A8B-EE50-4EDA-930B-74E488889702}"/>
            </a:ext>
          </a:extLst>
        </xdr:cNvPr>
        <xdr:cNvSpPr txBox="1"/>
      </xdr:nvSpPr>
      <xdr:spPr>
        <a:xfrm>
          <a:off x="16357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71628</xdr:rowOff>
    </xdr:from>
    <xdr:to>
      <xdr:col>86</xdr:col>
      <xdr:colOff>25400</xdr:colOff>
      <xdr:row>100</xdr:row>
      <xdr:rowOff>71628</xdr:rowOff>
    </xdr:to>
    <xdr:cxnSp macro="">
      <xdr:nvCxnSpPr>
        <xdr:cNvPr id="824" name="直線コネクタ 823">
          <a:extLst>
            <a:ext uri="{FF2B5EF4-FFF2-40B4-BE49-F238E27FC236}">
              <a16:creationId xmlns:a16="http://schemas.microsoft.com/office/drawing/2014/main" id="{EC8666C4-24F7-48DD-9D6A-E22374602AAB}"/>
            </a:ext>
          </a:extLst>
        </xdr:cNvPr>
        <xdr:cNvCxnSpPr/>
      </xdr:nvCxnSpPr>
      <xdr:spPr>
        <a:xfrm>
          <a:off x="16230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98569</xdr:rowOff>
    </xdr:from>
    <xdr:ext cx="405111" cy="259045"/>
    <xdr:sp macro="" textlink="">
      <xdr:nvSpPr>
        <xdr:cNvPr id="825" name="【公民館】&#10;有形固定資産減価償却率平均値テキスト">
          <a:extLst>
            <a:ext uri="{FF2B5EF4-FFF2-40B4-BE49-F238E27FC236}">
              <a16:creationId xmlns:a16="http://schemas.microsoft.com/office/drawing/2014/main" id="{1F42620E-ADC8-46A0-9366-AFA73568CC9E}"/>
            </a:ext>
          </a:extLst>
        </xdr:cNvPr>
        <xdr:cNvSpPr txBox="1"/>
      </xdr:nvSpPr>
      <xdr:spPr>
        <a:xfrm>
          <a:off x="16357600" y="1741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75692</xdr:rowOff>
    </xdr:from>
    <xdr:to>
      <xdr:col>85</xdr:col>
      <xdr:colOff>177800</xdr:colOff>
      <xdr:row>103</xdr:row>
      <xdr:rowOff>5842</xdr:rowOff>
    </xdr:to>
    <xdr:sp macro="" textlink="">
      <xdr:nvSpPr>
        <xdr:cNvPr id="826" name="フローチャート: 判断 825">
          <a:extLst>
            <a:ext uri="{FF2B5EF4-FFF2-40B4-BE49-F238E27FC236}">
              <a16:creationId xmlns:a16="http://schemas.microsoft.com/office/drawing/2014/main" id="{72F9CA8F-6F3D-4468-9CB9-FBB1BAD275CA}"/>
            </a:ext>
          </a:extLst>
        </xdr:cNvPr>
        <xdr:cNvSpPr/>
      </xdr:nvSpPr>
      <xdr:spPr>
        <a:xfrm>
          <a:off x="162687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41402</xdr:rowOff>
    </xdr:from>
    <xdr:to>
      <xdr:col>81</xdr:col>
      <xdr:colOff>101600</xdr:colOff>
      <xdr:row>102</xdr:row>
      <xdr:rowOff>143002</xdr:rowOff>
    </xdr:to>
    <xdr:sp macro="" textlink="">
      <xdr:nvSpPr>
        <xdr:cNvPr id="827" name="フローチャート: 判断 826">
          <a:extLst>
            <a:ext uri="{FF2B5EF4-FFF2-40B4-BE49-F238E27FC236}">
              <a16:creationId xmlns:a16="http://schemas.microsoft.com/office/drawing/2014/main" id="{9FA5329A-B640-4506-807A-9E7E430C508E}"/>
            </a:ext>
          </a:extLst>
        </xdr:cNvPr>
        <xdr:cNvSpPr/>
      </xdr:nvSpPr>
      <xdr:spPr>
        <a:xfrm>
          <a:off x="15430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64263</xdr:rowOff>
    </xdr:from>
    <xdr:to>
      <xdr:col>76</xdr:col>
      <xdr:colOff>165100</xdr:colOff>
      <xdr:row>102</xdr:row>
      <xdr:rowOff>165863</xdr:rowOff>
    </xdr:to>
    <xdr:sp macro="" textlink="">
      <xdr:nvSpPr>
        <xdr:cNvPr id="828" name="フローチャート: 判断 827">
          <a:extLst>
            <a:ext uri="{FF2B5EF4-FFF2-40B4-BE49-F238E27FC236}">
              <a16:creationId xmlns:a16="http://schemas.microsoft.com/office/drawing/2014/main" id="{2356CEE5-3B08-4859-95F3-1E64DD550C61}"/>
            </a:ext>
          </a:extLst>
        </xdr:cNvPr>
        <xdr:cNvSpPr/>
      </xdr:nvSpPr>
      <xdr:spPr>
        <a:xfrm>
          <a:off x="14541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32258</xdr:rowOff>
    </xdr:from>
    <xdr:to>
      <xdr:col>72</xdr:col>
      <xdr:colOff>38100</xdr:colOff>
      <xdr:row>102</xdr:row>
      <xdr:rowOff>133858</xdr:rowOff>
    </xdr:to>
    <xdr:sp macro="" textlink="">
      <xdr:nvSpPr>
        <xdr:cNvPr id="829" name="フローチャート: 判断 828">
          <a:extLst>
            <a:ext uri="{FF2B5EF4-FFF2-40B4-BE49-F238E27FC236}">
              <a16:creationId xmlns:a16="http://schemas.microsoft.com/office/drawing/2014/main" id="{A9D78B8E-9212-4AD8-B358-E1D83EC755F0}"/>
            </a:ext>
          </a:extLst>
        </xdr:cNvPr>
        <xdr:cNvSpPr/>
      </xdr:nvSpPr>
      <xdr:spPr>
        <a:xfrm>
          <a:off x="136525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7113</xdr:rowOff>
    </xdr:from>
    <xdr:to>
      <xdr:col>67</xdr:col>
      <xdr:colOff>101600</xdr:colOff>
      <xdr:row>102</xdr:row>
      <xdr:rowOff>108713</xdr:rowOff>
    </xdr:to>
    <xdr:sp macro="" textlink="">
      <xdr:nvSpPr>
        <xdr:cNvPr id="830" name="フローチャート: 判断 829">
          <a:extLst>
            <a:ext uri="{FF2B5EF4-FFF2-40B4-BE49-F238E27FC236}">
              <a16:creationId xmlns:a16="http://schemas.microsoft.com/office/drawing/2014/main" id="{0BC81D93-F728-467E-963B-630D770409DA}"/>
            </a:ext>
          </a:extLst>
        </xdr:cNvPr>
        <xdr:cNvSpPr/>
      </xdr:nvSpPr>
      <xdr:spPr>
        <a:xfrm>
          <a:off x="127635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2D60582A-9836-4C93-9E8E-B387F85E713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5BCA3658-29CB-42A5-AA80-A9175CC8A7E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D0CA242B-68CB-4187-A78D-EE206FC9E2D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BD477534-CEB9-41AC-92A2-63FBFB565F5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61F09995-C4F3-44D9-9438-36A9D6E0823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836" name="楕円 835">
          <a:extLst>
            <a:ext uri="{FF2B5EF4-FFF2-40B4-BE49-F238E27FC236}">
              <a16:creationId xmlns:a16="http://schemas.microsoft.com/office/drawing/2014/main" id="{9D3D9FB1-AC46-4EA7-8D6E-18D37B43AC39}"/>
            </a:ext>
          </a:extLst>
        </xdr:cNvPr>
        <xdr:cNvSpPr/>
      </xdr:nvSpPr>
      <xdr:spPr>
        <a:xfrm>
          <a:off x="162687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147845</xdr:rowOff>
    </xdr:from>
    <xdr:ext cx="405111" cy="259045"/>
    <xdr:sp macro="" textlink="">
      <xdr:nvSpPr>
        <xdr:cNvPr id="837" name="【公民館】&#10;有形固定資産減価償却率該当値テキスト">
          <a:extLst>
            <a:ext uri="{FF2B5EF4-FFF2-40B4-BE49-F238E27FC236}">
              <a16:creationId xmlns:a16="http://schemas.microsoft.com/office/drawing/2014/main" id="{043B4606-9629-41E2-8221-41C66393FED4}"/>
            </a:ext>
          </a:extLst>
        </xdr:cNvPr>
        <xdr:cNvSpPr txBox="1"/>
      </xdr:nvSpPr>
      <xdr:spPr>
        <a:xfrm>
          <a:off x="16357600" y="1797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77978</xdr:rowOff>
    </xdr:from>
    <xdr:to>
      <xdr:col>81</xdr:col>
      <xdr:colOff>101600</xdr:colOff>
      <xdr:row>105</xdr:row>
      <xdr:rowOff>8128</xdr:rowOff>
    </xdr:to>
    <xdr:sp macro="" textlink="">
      <xdr:nvSpPr>
        <xdr:cNvPr id="838" name="楕円 837">
          <a:extLst>
            <a:ext uri="{FF2B5EF4-FFF2-40B4-BE49-F238E27FC236}">
              <a16:creationId xmlns:a16="http://schemas.microsoft.com/office/drawing/2014/main" id="{13FA52A9-3EA2-4FBA-849F-B633C974586F}"/>
            </a:ext>
          </a:extLst>
        </xdr:cNvPr>
        <xdr:cNvSpPr/>
      </xdr:nvSpPr>
      <xdr:spPr>
        <a:xfrm>
          <a:off x="154305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128778</xdr:rowOff>
    </xdr:from>
    <xdr:to>
      <xdr:col>85</xdr:col>
      <xdr:colOff>127000</xdr:colOff>
      <xdr:row>105</xdr:row>
      <xdr:rowOff>48768</xdr:rowOff>
    </xdr:to>
    <xdr:cxnSp macro="">
      <xdr:nvCxnSpPr>
        <xdr:cNvPr id="839" name="直線コネクタ 838">
          <a:extLst>
            <a:ext uri="{FF2B5EF4-FFF2-40B4-BE49-F238E27FC236}">
              <a16:creationId xmlns:a16="http://schemas.microsoft.com/office/drawing/2014/main" id="{0746279C-BE2F-45B3-AACE-26CD24E551F8}"/>
            </a:ext>
          </a:extLst>
        </xdr:cNvPr>
        <xdr:cNvCxnSpPr/>
      </xdr:nvCxnSpPr>
      <xdr:spPr>
        <a:xfrm>
          <a:off x="15481300" y="1795957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77978</xdr:rowOff>
    </xdr:from>
    <xdr:to>
      <xdr:col>76</xdr:col>
      <xdr:colOff>165100</xdr:colOff>
      <xdr:row>105</xdr:row>
      <xdr:rowOff>8128</xdr:rowOff>
    </xdr:to>
    <xdr:sp macro="" textlink="">
      <xdr:nvSpPr>
        <xdr:cNvPr id="840" name="楕円 839">
          <a:extLst>
            <a:ext uri="{FF2B5EF4-FFF2-40B4-BE49-F238E27FC236}">
              <a16:creationId xmlns:a16="http://schemas.microsoft.com/office/drawing/2014/main" id="{FCEE4709-85FD-4C51-A4FB-6AC219C23B48}"/>
            </a:ext>
          </a:extLst>
        </xdr:cNvPr>
        <xdr:cNvSpPr/>
      </xdr:nvSpPr>
      <xdr:spPr>
        <a:xfrm>
          <a:off x="14541500" y="1790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128778</xdr:rowOff>
    </xdr:from>
    <xdr:to>
      <xdr:col>81</xdr:col>
      <xdr:colOff>50800</xdr:colOff>
      <xdr:row>104</xdr:row>
      <xdr:rowOff>128778</xdr:rowOff>
    </xdr:to>
    <xdr:cxnSp macro="">
      <xdr:nvCxnSpPr>
        <xdr:cNvPr id="841" name="直線コネクタ 840">
          <a:extLst>
            <a:ext uri="{FF2B5EF4-FFF2-40B4-BE49-F238E27FC236}">
              <a16:creationId xmlns:a16="http://schemas.microsoft.com/office/drawing/2014/main" id="{91D5E8C1-E942-4AC4-892F-40CABB99187F}"/>
            </a:ext>
          </a:extLst>
        </xdr:cNvPr>
        <xdr:cNvCxnSpPr/>
      </xdr:nvCxnSpPr>
      <xdr:spPr>
        <a:xfrm>
          <a:off x="14592300" y="179595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146558</xdr:rowOff>
    </xdr:from>
    <xdr:to>
      <xdr:col>72</xdr:col>
      <xdr:colOff>38100</xdr:colOff>
      <xdr:row>103</xdr:row>
      <xdr:rowOff>76708</xdr:rowOff>
    </xdr:to>
    <xdr:sp macro="" textlink="">
      <xdr:nvSpPr>
        <xdr:cNvPr id="842" name="楕円 841">
          <a:extLst>
            <a:ext uri="{FF2B5EF4-FFF2-40B4-BE49-F238E27FC236}">
              <a16:creationId xmlns:a16="http://schemas.microsoft.com/office/drawing/2014/main" id="{747119B6-1632-4747-9972-F11ACA1EC30A}"/>
            </a:ext>
          </a:extLst>
        </xdr:cNvPr>
        <xdr:cNvSpPr/>
      </xdr:nvSpPr>
      <xdr:spPr>
        <a:xfrm>
          <a:off x="13652500" y="176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25908</xdr:rowOff>
    </xdr:from>
    <xdr:to>
      <xdr:col>76</xdr:col>
      <xdr:colOff>114300</xdr:colOff>
      <xdr:row>104</xdr:row>
      <xdr:rowOff>128778</xdr:rowOff>
    </xdr:to>
    <xdr:cxnSp macro="">
      <xdr:nvCxnSpPr>
        <xdr:cNvPr id="843" name="直線コネクタ 842">
          <a:extLst>
            <a:ext uri="{FF2B5EF4-FFF2-40B4-BE49-F238E27FC236}">
              <a16:creationId xmlns:a16="http://schemas.microsoft.com/office/drawing/2014/main" id="{CEABEA5D-2139-475B-B777-0D2C63D99673}"/>
            </a:ext>
          </a:extLst>
        </xdr:cNvPr>
        <xdr:cNvCxnSpPr/>
      </xdr:nvCxnSpPr>
      <xdr:spPr>
        <a:xfrm>
          <a:off x="13703300" y="17685258"/>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159529</xdr:rowOff>
    </xdr:from>
    <xdr:ext cx="405111" cy="259045"/>
    <xdr:sp macro="" textlink="">
      <xdr:nvSpPr>
        <xdr:cNvPr id="844" name="n_1aveValue【公民館】&#10;有形固定資産減価償却率">
          <a:extLst>
            <a:ext uri="{FF2B5EF4-FFF2-40B4-BE49-F238E27FC236}">
              <a16:creationId xmlns:a16="http://schemas.microsoft.com/office/drawing/2014/main" id="{684F14EF-3BD3-434E-AE9D-768BF56105A3}"/>
            </a:ext>
          </a:extLst>
        </xdr:cNvPr>
        <xdr:cNvSpPr txBox="1"/>
      </xdr:nvSpPr>
      <xdr:spPr>
        <a:xfrm>
          <a:off x="152660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10940</xdr:rowOff>
    </xdr:from>
    <xdr:ext cx="405111" cy="259045"/>
    <xdr:sp macro="" textlink="">
      <xdr:nvSpPr>
        <xdr:cNvPr id="845" name="n_2aveValue【公民館】&#10;有形固定資産減価償却率">
          <a:extLst>
            <a:ext uri="{FF2B5EF4-FFF2-40B4-BE49-F238E27FC236}">
              <a16:creationId xmlns:a16="http://schemas.microsoft.com/office/drawing/2014/main" id="{D7BFAA01-828D-4115-9041-3F6AC5A61308}"/>
            </a:ext>
          </a:extLst>
        </xdr:cNvPr>
        <xdr:cNvSpPr txBox="1"/>
      </xdr:nvSpPr>
      <xdr:spPr>
        <a:xfrm>
          <a:off x="14389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150385</xdr:rowOff>
    </xdr:from>
    <xdr:ext cx="405111" cy="259045"/>
    <xdr:sp macro="" textlink="">
      <xdr:nvSpPr>
        <xdr:cNvPr id="846" name="n_3aveValue【公民館】&#10;有形固定資産減価償却率">
          <a:extLst>
            <a:ext uri="{FF2B5EF4-FFF2-40B4-BE49-F238E27FC236}">
              <a16:creationId xmlns:a16="http://schemas.microsoft.com/office/drawing/2014/main" id="{340FDEC3-77FA-4AAE-8A9A-B3F7BE572F9E}"/>
            </a:ext>
          </a:extLst>
        </xdr:cNvPr>
        <xdr:cNvSpPr txBox="1"/>
      </xdr:nvSpPr>
      <xdr:spPr>
        <a:xfrm>
          <a:off x="13500744" y="1729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125240</xdr:rowOff>
    </xdr:from>
    <xdr:ext cx="405111" cy="259045"/>
    <xdr:sp macro="" textlink="">
      <xdr:nvSpPr>
        <xdr:cNvPr id="847" name="n_4aveValue【公民館】&#10;有形固定資産減価償却率">
          <a:extLst>
            <a:ext uri="{FF2B5EF4-FFF2-40B4-BE49-F238E27FC236}">
              <a16:creationId xmlns:a16="http://schemas.microsoft.com/office/drawing/2014/main" id="{5E3DD74C-37DA-4DA2-878B-E20E44871860}"/>
            </a:ext>
          </a:extLst>
        </xdr:cNvPr>
        <xdr:cNvSpPr txBox="1"/>
      </xdr:nvSpPr>
      <xdr:spPr>
        <a:xfrm>
          <a:off x="12611744" y="1727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170705</xdr:rowOff>
    </xdr:from>
    <xdr:ext cx="405111" cy="259045"/>
    <xdr:sp macro="" textlink="">
      <xdr:nvSpPr>
        <xdr:cNvPr id="848" name="n_1mainValue【公民館】&#10;有形固定資産減価償却率">
          <a:extLst>
            <a:ext uri="{FF2B5EF4-FFF2-40B4-BE49-F238E27FC236}">
              <a16:creationId xmlns:a16="http://schemas.microsoft.com/office/drawing/2014/main" id="{91B2F0DA-255D-4825-AA40-4A62423428D3}"/>
            </a:ext>
          </a:extLst>
        </xdr:cNvPr>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170705</xdr:rowOff>
    </xdr:from>
    <xdr:ext cx="405111" cy="259045"/>
    <xdr:sp macro="" textlink="">
      <xdr:nvSpPr>
        <xdr:cNvPr id="849" name="n_2mainValue【公民館】&#10;有形固定資産減価償却率">
          <a:extLst>
            <a:ext uri="{FF2B5EF4-FFF2-40B4-BE49-F238E27FC236}">
              <a16:creationId xmlns:a16="http://schemas.microsoft.com/office/drawing/2014/main" id="{4F0E7513-82F8-4976-96F7-89397DBE5BBF}"/>
            </a:ext>
          </a:extLst>
        </xdr:cNvPr>
        <xdr:cNvSpPr txBox="1"/>
      </xdr:nvSpPr>
      <xdr:spPr>
        <a:xfrm>
          <a:off x="14389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67835</xdr:rowOff>
    </xdr:from>
    <xdr:ext cx="405111" cy="259045"/>
    <xdr:sp macro="" textlink="">
      <xdr:nvSpPr>
        <xdr:cNvPr id="850" name="n_3mainValue【公民館】&#10;有形固定資産減価償却率">
          <a:extLst>
            <a:ext uri="{FF2B5EF4-FFF2-40B4-BE49-F238E27FC236}">
              <a16:creationId xmlns:a16="http://schemas.microsoft.com/office/drawing/2014/main" id="{0D781C0D-4FCE-4D6D-A8FD-FE08C6041CAA}"/>
            </a:ext>
          </a:extLst>
        </xdr:cNvPr>
        <xdr:cNvSpPr txBox="1"/>
      </xdr:nvSpPr>
      <xdr:spPr>
        <a:xfrm>
          <a:off x="13500744" y="1772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1" name="正方形/長方形 850">
          <a:extLst>
            <a:ext uri="{FF2B5EF4-FFF2-40B4-BE49-F238E27FC236}">
              <a16:creationId xmlns:a16="http://schemas.microsoft.com/office/drawing/2014/main" id="{847A4E4C-E8E8-471E-959C-1B3F5637A89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2" name="正方形/長方形 851">
          <a:extLst>
            <a:ext uri="{FF2B5EF4-FFF2-40B4-BE49-F238E27FC236}">
              <a16:creationId xmlns:a16="http://schemas.microsoft.com/office/drawing/2014/main" id="{507D3C00-773D-4BC3-863B-20815C20893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3" name="正方形/長方形 852">
          <a:extLst>
            <a:ext uri="{FF2B5EF4-FFF2-40B4-BE49-F238E27FC236}">
              <a16:creationId xmlns:a16="http://schemas.microsoft.com/office/drawing/2014/main" id="{F19328AE-BBA9-41CE-B1B9-045D8A8EDE1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4" name="正方形/長方形 853">
          <a:extLst>
            <a:ext uri="{FF2B5EF4-FFF2-40B4-BE49-F238E27FC236}">
              <a16:creationId xmlns:a16="http://schemas.microsoft.com/office/drawing/2014/main" id="{C9F5366A-5FB3-46FF-8F7B-BE664EF0429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5" name="正方形/長方形 854">
          <a:extLst>
            <a:ext uri="{FF2B5EF4-FFF2-40B4-BE49-F238E27FC236}">
              <a16:creationId xmlns:a16="http://schemas.microsoft.com/office/drawing/2014/main" id="{2EDE3DA5-7B81-4DAB-8950-7A2ABCF5CC7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6" name="正方形/長方形 855">
          <a:extLst>
            <a:ext uri="{FF2B5EF4-FFF2-40B4-BE49-F238E27FC236}">
              <a16:creationId xmlns:a16="http://schemas.microsoft.com/office/drawing/2014/main" id="{70974BA7-849F-441C-BF72-787E220BF9D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7" name="正方形/長方形 856">
          <a:extLst>
            <a:ext uri="{FF2B5EF4-FFF2-40B4-BE49-F238E27FC236}">
              <a16:creationId xmlns:a16="http://schemas.microsoft.com/office/drawing/2014/main" id="{F1C05EE6-0CB3-4ADB-946F-A83A4D6870F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8" name="正方形/長方形 857">
          <a:extLst>
            <a:ext uri="{FF2B5EF4-FFF2-40B4-BE49-F238E27FC236}">
              <a16:creationId xmlns:a16="http://schemas.microsoft.com/office/drawing/2014/main" id="{9333E296-7C62-43AC-BD40-A09855743C9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9" name="テキスト ボックス 858">
          <a:extLst>
            <a:ext uri="{FF2B5EF4-FFF2-40B4-BE49-F238E27FC236}">
              <a16:creationId xmlns:a16="http://schemas.microsoft.com/office/drawing/2014/main" id="{EA05DB65-E9DC-4077-810C-AD3573BB0A8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0" name="直線コネクタ 859">
          <a:extLst>
            <a:ext uri="{FF2B5EF4-FFF2-40B4-BE49-F238E27FC236}">
              <a16:creationId xmlns:a16="http://schemas.microsoft.com/office/drawing/2014/main" id="{DA4844EA-A995-4FFC-971F-97273299BFB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1" name="直線コネクタ 860">
          <a:extLst>
            <a:ext uri="{FF2B5EF4-FFF2-40B4-BE49-F238E27FC236}">
              <a16:creationId xmlns:a16="http://schemas.microsoft.com/office/drawing/2014/main" id="{598F9950-1BC7-4072-A012-CC630BB6F77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2" name="テキスト ボックス 861">
          <a:extLst>
            <a:ext uri="{FF2B5EF4-FFF2-40B4-BE49-F238E27FC236}">
              <a16:creationId xmlns:a16="http://schemas.microsoft.com/office/drawing/2014/main" id="{4332C314-9E47-470C-A7B6-00337CDDAA2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3" name="直線コネクタ 862">
          <a:extLst>
            <a:ext uri="{FF2B5EF4-FFF2-40B4-BE49-F238E27FC236}">
              <a16:creationId xmlns:a16="http://schemas.microsoft.com/office/drawing/2014/main" id="{70ED3181-AEF4-4D44-A616-D779805E7B6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4" name="テキスト ボックス 863">
          <a:extLst>
            <a:ext uri="{FF2B5EF4-FFF2-40B4-BE49-F238E27FC236}">
              <a16:creationId xmlns:a16="http://schemas.microsoft.com/office/drawing/2014/main" id="{2453DAF1-DFFA-402D-AAEC-B809D0333F1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5" name="直線コネクタ 864">
          <a:extLst>
            <a:ext uri="{FF2B5EF4-FFF2-40B4-BE49-F238E27FC236}">
              <a16:creationId xmlns:a16="http://schemas.microsoft.com/office/drawing/2014/main" id="{08449DEF-4805-472F-9D02-FB8094997C4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6" name="テキスト ボックス 865">
          <a:extLst>
            <a:ext uri="{FF2B5EF4-FFF2-40B4-BE49-F238E27FC236}">
              <a16:creationId xmlns:a16="http://schemas.microsoft.com/office/drawing/2014/main" id="{E7F0450D-E3CA-4CE2-BC11-F3D9FDE2DDA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7" name="直線コネクタ 866">
          <a:extLst>
            <a:ext uri="{FF2B5EF4-FFF2-40B4-BE49-F238E27FC236}">
              <a16:creationId xmlns:a16="http://schemas.microsoft.com/office/drawing/2014/main" id="{EF1E8BB9-81F2-4008-933B-2362DCFE695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8" name="テキスト ボックス 867">
          <a:extLst>
            <a:ext uri="{FF2B5EF4-FFF2-40B4-BE49-F238E27FC236}">
              <a16:creationId xmlns:a16="http://schemas.microsoft.com/office/drawing/2014/main" id="{FC358BC7-A48B-4A11-A33D-DBD8F0EE820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9" name="直線コネクタ 868">
          <a:extLst>
            <a:ext uri="{FF2B5EF4-FFF2-40B4-BE49-F238E27FC236}">
              <a16:creationId xmlns:a16="http://schemas.microsoft.com/office/drawing/2014/main" id="{D28330BE-61B2-4EDB-A760-F3E5936DBDE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0" name="テキスト ボックス 869">
          <a:extLst>
            <a:ext uri="{FF2B5EF4-FFF2-40B4-BE49-F238E27FC236}">
              <a16:creationId xmlns:a16="http://schemas.microsoft.com/office/drawing/2014/main" id="{E758E9C8-026C-44D2-870D-A0BB8E4A5A3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1" name="【公民館】&#10;一人当たり面積グラフ枠">
          <a:extLst>
            <a:ext uri="{FF2B5EF4-FFF2-40B4-BE49-F238E27FC236}">
              <a16:creationId xmlns:a16="http://schemas.microsoft.com/office/drawing/2014/main" id="{9DE17062-C873-48E6-B38E-44D201C28FB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149352</xdr:rowOff>
    </xdr:from>
    <xdr:to>
      <xdr:col>116</xdr:col>
      <xdr:colOff>62864</xdr:colOff>
      <xdr:row>108</xdr:row>
      <xdr:rowOff>35052</xdr:rowOff>
    </xdr:to>
    <xdr:cxnSp macro="">
      <xdr:nvCxnSpPr>
        <xdr:cNvPr id="872" name="直線コネクタ 871">
          <a:extLst>
            <a:ext uri="{FF2B5EF4-FFF2-40B4-BE49-F238E27FC236}">
              <a16:creationId xmlns:a16="http://schemas.microsoft.com/office/drawing/2014/main" id="{F39B5F92-D117-4B21-A76C-14DD2B7E579E}"/>
            </a:ext>
          </a:extLst>
        </xdr:cNvPr>
        <xdr:cNvCxnSpPr/>
      </xdr:nvCxnSpPr>
      <xdr:spPr>
        <a:xfrm flipV="1">
          <a:off x="22160864" y="1729435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73" name="【公民館】&#10;一人当たり面積最小値テキスト">
          <a:extLst>
            <a:ext uri="{FF2B5EF4-FFF2-40B4-BE49-F238E27FC236}">
              <a16:creationId xmlns:a16="http://schemas.microsoft.com/office/drawing/2014/main" id="{7647198A-82C9-41C9-BA2D-A97C804A764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74" name="直線コネクタ 873">
          <a:extLst>
            <a:ext uri="{FF2B5EF4-FFF2-40B4-BE49-F238E27FC236}">
              <a16:creationId xmlns:a16="http://schemas.microsoft.com/office/drawing/2014/main" id="{9F37C39C-C5F0-4B81-B091-0D1CC6F843CC}"/>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96029</xdr:rowOff>
    </xdr:from>
    <xdr:ext cx="469744" cy="259045"/>
    <xdr:sp macro="" textlink="">
      <xdr:nvSpPr>
        <xdr:cNvPr id="875" name="【公民館】&#10;一人当たり面積最大値テキスト">
          <a:extLst>
            <a:ext uri="{FF2B5EF4-FFF2-40B4-BE49-F238E27FC236}">
              <a16:creationId xmlns:a16="http://schemas.microsoft.com/office/drawing/2014/main" id="{A5B62ECA-B329-4056-8276-25C627728D5A}"/>
            </a:ext>
          </a:extLst>
        </xdr:cNvPr>
        <xdr:cNvSpPr txBox="1"/>
      </xdr:nvSpPr>
      <xdr:spPr>
        <a:xfrm>
          <a:off x="22199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149352</xdr:rowOff>
    </xdr:from>
    <xdr:to>
      <xdr:col>116</xdr:col>
      <xdr:colOff>152400</xdr:colOff>
      <xdr:row>100</xdr:row>
      <xdr:rowOff>149352</xdr:rowOff>
    </xdr:to>
    <xdr:cxnSp macro="">
      <xdr:nvCxnSpPr>
        <xdr:cNvPr id="876" name="直線コネクタ 875">
          <a:extLst>
            <a:ext uri="{FF2B5EF4-FFF2-40B4-BE49-F238E27FC236}">
              <a16:creationId xmlns:a16="http://schemas.microsoft.com/office/drawing/2014/main" id="{430BCC1E-9324-453F-82A9-DE8FCDB1664C}"/>
            </a:ext>
          </a:extLst>
        </xdr:cNvPr>
        <xdr:cNvCxnSpPr/>
      </xdr:nvCxnSpPr>
      <xdr:spPr>
        <a:xfrm>
          <a:off x="22072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91712</xdr:rowOff>
    </xdr:from>
    <xdr:ext cx="469744" cy="259045"/>
    <xdr:sp macro="" textlink="">
      <xdr:nvSpPr>
        <xdr:cNvPr id="877" name="【公民館】&#10;一人当たり面積平均値テキスト">
          <a:extLst>
            <a:ext uri="{FF2B5EF4-FFF2-40B4-BE49-F238E27FC236}">
              <a16:creationId xmlns:a16="http://schemas.microsoft.com/office/drawing/2014/main" id="{35D79FF8-F9CB-47BD-9AA8-D71067396444}"/>
            </a:ext>
          </a:extLst>
        </xdr:cNvPr>
        <xdr:cNvSpPr txBox="1"/>
      </xdr:nvSpPr>
      <xdr:spPr>
        <a:xfrm>
          <a:off x="22199600" y="17922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68835</xdr:rowOff>
    </xdr:from>
    <xdr:to>
      <xdr:col>116</xdr:col>
      <xdr:colOff>114300</xdr:colOff>
      <xdr:row>105</xdr:row>
      <xdr:rowOff>170435</xdr:rowOff>
    </xdr:to>
    <xdr:sp macro="" textlink="">
      <xdr:nvSpPr>
        <xdr:cNvPr id="878" name="フローチャート: 判断 877">
          <a:extLst>
            <a:ext uri="{FF2B5EF4-FFF2-40B4-BE49-F238E27FC236}">
              <a16:creationId xmlns:a16="http://schemas.microsoft.com/office/drawing/2014/main" id="{4EAD7FF9-46E4-47A9-9F2F-78B3F35ECE74}"/>
            </a:ext>
          </a:extLst>
        </xdr:cNvPr>
        <xdr:cNvSpPr/>
      </xdr:nvSpPr>
      <xdr:spPr>
        <a:xfrm>
          <a:off x="22110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879" name="フローチャート: 判断 878">
          <a:extLst>
            <a:ext uri="{FF2B5EF4-FFF2-40B4-BE49-F238E27FC236}">
              <a16:creationId xmlns:a16="http://schemas.microsoft.com/office/drawing/2014/main" id="{C6C58620-2C8A-4A1A-B2DB-36A834665C85}"/>
            </a:ext>
          </a:extLst>
        </xdr:cNvPr>
        <xdr:cNvSpPr/>
      </xdr:nvSpPr>
      <xdr:spPr>
        <a:xfrm>
          <a:off x="21272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880" name="フローチャート: 判断 879">
          <a:extLst>
            <a:ext uri="{FF2B5EF4-FFF2-40B4-BE49-F238E27FC236}">
              <a16:creationId xmlns:a16="http://schemas.microsoft.com/office/drawing/2014/main" id="{93FBDFDB-9757-4879-95ED-7A0F052C539C}"/>
            </a:ext>
          </a:extLst>
        </xdr:cNvPr>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32258</xdr:rowOff>
    </xdr:from>
    <xdr:to>
      <xdr:col>102</xdr:col>
      <xdr:colOff>165100</xdr:colOff>
      <xdr:row>105</xdr:row>
      <xdr:rowOff>133858</xdr:rowOff>
    </xdr:to>
    <xdr:sp macro="" textlink="">
      <xdr:nvSpPr>
        <xdr:cNvPr id="881" name="フローチャート: 判断 880">
          <a:extLst>
            <a:ext uri="{FF2B5EF4-FFF2-40B4-BE49-F238E27FC236}">
              <a16:creationId xmlns:a16="http://schemas.microsoft.com/office/drawing/2014/main" id="{7FEDC771-7B85-4487-B3DC-65869705FF9C}"/>
            </a:ext>
          </a:extLst>
        </xdr:cNvPr>
        <xdr:cNvSpPr/>
      </xdr:nvSpPr>
      <xdr:spPr>
        <a:xfrm>
          <a:off x="19494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82" name="フローチャート: 判断 881">
          <a:extLst>
            <a:ext uri="{FF2B5EF4-FFF2-40B4-BE49-F238E27FC236}">
              <a16:creationId xmlns:a16="http://schemas.microsoft.com/office/drawing/2014/main" id="{088E3087-BA72-42AB-835F-4F26EFA8B116}"/>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45A52CD9-AE27-4B7B-B732-442719C910B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8724E76C-AC6B-4C29-B4A0-FD60EFB9990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59E28C70-4F4E-4F33-BEC5-5DA885FBD30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6EA6FBC7-D1F4-4C04-A226-A7CB0D0600F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E84CED07-5609-4FCA-BEBC-A8AC8DD078E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45974</xdr:rowOff>
    </xdr:from>
    <xdr:to>
      <xdr:col>116</xdr:col>
      <xdr:colOff>114300</xdr:colOff>
      <xdr:row>107</xdr:row>
      <xdr:rowOff>147574</xdr:rowOff>
    </xdr:to>
    <xdr:sp macro="" textlink="">
      <xdr:nvSpPr>
        <xdr:cNvPr id="888" name="楕円 887">
          <a:extLst>
            <a:ext uri="{FF2B5EF4-FFF2-40B4-BE49-F238E27FC236}">
              <a16:creationId xmlns:a16="http://schemas.microsoft.com/office/drawing/2014/main" id="{3183C12D-E084-4A94-8C01-4E3062452B50}"/>
            </a:ext>
          </a:extLst>
        </xdr:cNvPr>
        <xdr:cNvSpPr/>
      </xdr:nvSpPr>
      <xdr:spPr>
        <a:xfrm>
          <a:off x="221107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132351</xdr:rowOff>
    </xdr:from>
    <xdr:ext cx="469744" cy="259045"/>
    <xdr:sp macro="" textlink="">
      <xdr:nvSpPr>
        <xdr:cNvPr id="889" name="【公民館】&#10;一人当たり面積該当値テキスト">
          <a:extLst>
            <a:ext uri="{FF2B5EF4-FFF2-40B4-BE49-F238E27FC236}">
              <a16:creationId xmlns:a16="http://schemas.microsoft.com/office/drawing/2014/main" id="{36640859-2B01-48C6-86C0-32A8DE42AA7D}"/>
            </a:ext>
          </a:extLst>
        </xdr:cNvPr>
        <xdr:cNvSpPr txBox="1"/>
      </xdr:nvSpPr>
      <xdr:spPr>
        <a:xfrm>
          <a:off x="22199600" y="1830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45974</xdr:rowOff>
    </xdr:from>
    <xdr:to>
      <xdr:col>112</xdr:col>
      <xdr:colOff>38100</xdr:colOff>
      <xdr:row>107</xdr:row>
      <xdr:rowOff>147574</xdr:rowOff>
    </xdr:to>
    <xdr:sp macro="" textlink="">
      <xdr:nvSpPr>
        <xdr:cNvPr id="890" name="楕円 889">
          <a:extLst>
            <a:ext uri="{FF2B5EF4-FFF2-40B4-BE49-F238E27FC236}">
              <a16:creationId xmlns:a16="http://schemas.microsoft.com/office/drawing/2014/main" id="{06C5638B-6C2D-4A2C-B8A0-2909D8E92E56}"/>
            </a:ext>
          </a:extLst>
        </xdr:cNvPr>
        <xdr:cNvSpPr/>
      </xdr:nvSpPr>
      <xdr:spPr>
        <a:xfrm>
          <a:off x="21272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96774</xdr:rowOff>
    </xdr:from>
    <xdr:to>
      <xdr:col>116</xdr:col>
      <xdr:colOff>63500</xdr:colOff>
      <xdr:row>107</xdr:row>
      <xdr:rowOff>96774</xdr:rowOff>
    </xdr:to>
    <xdr:cxnSp macro="">
      <xdr:nvCxnSpPr>
        <xdr:cNvPr id="891" name="直線コネクタ 890">
          <a:extLst>
            <a:ext uri="{FF2B5EF4-FFF2-40B4-BE49-F238E27FC236}">
              <a16:creationId xmlns:a16="http://schemas.microsoft.com/office/drawing/2014/main" id="{DFF7BCB2-B77D-4C40-8161-7D5615977CA1}"/>
            </a:ext>
          </a:extLst>
        </xdr:cNvPr>
        <xdr:cNvCxnSpPr/>
      </xdr:nvCxnSpPr>
      <xdr:spPr>
        <a:xfrm>
          <a:off x="21323300" y="184419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45974</xdr:rowOff>
    </xdr:from>
    <xdr:to>
      <xdr:col>107</xdr:col>
      <xdr:colOff>101600</xdr:colOff>
      <xdr:row>107</xdr:row>
      <xdr:rowOff>147574</xdr:rowOff>
    </xdr:to>
    <xdr:sp macro="" textlink="">
      <xdr:nvSpPr>
        <xdr:cNvPr id="892" name="楕円 891">
          <a:extLst>
            <a:ext uri="{FF2B5EF4-FFF2-40B4-BE49-F238E27FC236}">
              <a16:creationId xmlns:a16="http://schemas.microsoft.com/office/drawing/2014/main" id="{FE90BF97-F0E2-49DF-8C52-98BB9AE4EB08}"/>
            </a:ext>
          </a:extLst>
        </xdr:cNvPr>
        <xdr:cNvSpPr/>
      </xdr:nvSpPr>
      <xdr:spPr>
        <a:xfrm>
          <a:off x="20383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96774</xdr:rowOff>
    </xdr:from>
    <xdr:to>
      <xdr:col>111</xdr:col>
      <xdr:colOff>177800</xdr:colOff>
      <xdr:row>107</xdr:row>
      <xdr:rowOff>96774</xdr:rowOff>
    </xdr:to>
    <xdr:cxnSp macro="">
      <xdr:nvCxnSpPr>
        <xdr:cNvPr id="893" name="直線コネクタ 892">
          <a:extLst>
            <a:ext uri="{FF2B5EF4-FFF2-40B4-BE49-F238E27FC236}">
              <a16:creationId xmlns:a16="http://schemas.microsoft.com/office/drawing/2014/main" id="{7A4DD0C1-D6BB-40F4-BCDE-D26A197D07E5}"/>
            </a:ext>
          </a:extLst>
        </xdr:cNvPr>
        <xdr:cNvCxnSpPr/>
      </xdr:nvCxnSpPr>
      <xdr:spPr>
        <a:xfrm>
          <a:off x="20434300" y="1844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45974</xdr:rowOff>
    </xdr:from>
    <xdr:to>
      <xdr:col>102</xdr:col>
      <xdr:colOff>165100</xdr:colOff>
      <xdr:row>107</xdr:row>
      <xdr:rowOff>147574</xdr:rowOff>
    </xdr:to>
    <xdr:sp macro="" textlink="">
      <xdr:nvSpPr>
        <xdr:cNvPr id="894" name="楕円 893">
          <a:extLst>
            <a:ext uri="{FF2B5EF4-FFF2-40B4-BE49-F238E27FC236}">
              <a16:creationId xmlns:a16="http://schemas.microsoft.com/office/drawing/2014/main" id="{CB29BAF1-0193-45F4-B997-7AEB29D95ABE}"/>
            </a:ext>
          </a:extLst>
        </xdr:cNvPr>
        <xdr:cNvSpPr/>
      </xdr:nvSpPr>
      <xdr:spPr>
        <a:xfrm>
          <a:off x="19494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96774</xdr:rowOff>
    </xdr:from>
    <xdr:to>
      <xdr:col>107</xdr:col>
      <xdr:colOff>50800</xdr:colOff>
      <xdr:row>107</xdr:row>
      <xdr:rowOff>96774</xdr:rowOff>
    </xdr:to>
    <xdr:cxnSp macro="">
      <xdr:nvCxnSpPr>
        <xdr:cNvPr id="895" name="直線コネクタ 894">
          <a:extLst>
            <a:ext uri="{FF2B5EF4-FFF2-40B4-BE49-F238E27FC236}">
              <a16:creationId xmlns:a16="http://schemas.microsoft.com/office/drawing/2014/main" id="{4042DBE3-9195-4453-B0D7-1289E00DED0D}"/>
            </a:ext>
          </a:extLst>
        </xdr:cNvPr>
        <xdr:cNvCxnSpPr/>
      </xdr:nvCxnSpPr>
      <xdr:spPr>
        <a:xfrm>
          <a:off x="19545300" y="1844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15512</xdr:rowOff>
    </xdr:from>
    <xdr:ext cx="469744" cy="259045"/>
    <xdr:sp macro="" textlink="">
      <xdr:nvSpPr>
        <xdr:cNvPr id="896" name="n_1aveValue【公民館】&#10;一人当たり面積">
          <a:extLst>
            <a:ext uri="{FF2B5EF4-FFF2-40B4-BE49-F238E27FC236}">
              <a16:creationId xmlns:a16="http://schemas.microsoft.com/office/drawing/2014/main" id="{170D59E2-6F85-4D8D-9767-947A2263F67D}"/>
            </a:ext>
          </a:extLst>
        </xdr:cNvPr>
        <xdr:cNvSpPr txBox="1"/>
      </xdr:nvSpPr>
      <xdr:spPr>
        <a:xfrm>
          <a:off x="210757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897" name="n_2aveValue【公民館】&#10;一人当たり面積">
          <a:extLst>
            <a:ext uri="{FF2B5EF4-FFF2-40B4-BE49-F238E27FC236}">
              <a16:creationId xmlns:a16="http://schemas.microsoft.com/office/drawing/2014/main" id="{2CEEB627-B931-4EAD-9771-C757478286FF}"/>
            </a:ext>
          </a:extLst>
        </xdr:cNvPr>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150385</xdr:rowOff>
    </xdr:from>
    <xdr:ext cx="469744" cy="259045"/>
    <xdr:sp macro="" textlink="">
      <xdr:nvSpPr>
        <xdr:cNvPr id="898" name="n_3aveValue【公民館】&#10;一人当たり面積">
          <a:extLst>
            <a:ext uri="{FF2B5EF4-FFF2-40B4-BE49-F238E27FC236}">
              <a16:creationId xmlns:a16="http://schemas.microsoft.com/office/drawing/2014/main" id="{DBE2CA80-0F92-48AE-8A59-E85079D372EB}"/>
            </a:ext>
          </a:extLst>
        </xdr:cNvPr>
        <xdr:cNvSpPr txBox="1"/>
      </xdr:nvSpPr>
      <xdr:spPr>
        <a:xfrm>
          <a:off x="19310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99" name="n_4aveValue【公民館】&#10;一人当たり面積">
          <a:extLst>
            <a:ext uri="{FF2B5EF4-FFF2-40B4-BE49-F238E27FC236}">
              <a16:creationId xmlns:a16="http://schemas.microsoft.com/office/drawing/2014/main" id="{53664BA9-C7EB-4D61-A053-BE1DFE2E0A7E}"/>
            </a:ext>
          </a:extLst>
        </xdr:cNvPr>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138701</xdr:rowOff>
    </xdr:from>
    <xdr:ext cx="469744" cy="259045"/>
    <xdr:sp macro="" textlink="">
      <xdr:nvSpPr>
        <xdr:cNvPr id="900" name="n_1mainValue【公民館】&#10;一人当たり面積">
          <a:extLst>
            <a:ext uri="{FF2B5EF4-FFF2-40B4-BE49-F238E27FC236}">
              <a16:creationId xmlns:a16="http://schemas.microsoft.com/office/drawing/2014/main" id="{3701CC4F-69C8-4D2B-BEA1-185175FE557E}"/>
            </a:ext>
          </a:extLst>
        </xdr:cNvPr>
        <xdr:cNvSpPr txBox="1"/>
      </xdr:nvSpPr>
      <xdr:spPr>
        <a:xfrm>
          <a:off x="210757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138701</xdr:rowOff>
    </xdr:from>
    <xdr:ext cx="469744" cy="259045"/>
    <xdr:sp macro="" textlink="">
      <xdr:nvSpPr>
        <xdr:cNvPr id="901" name="n_2mainValue【公民館】&#10;一人当たり面積">
          <a:extLst>
            <a:ext uri="{FF2B5EF4-FFF2-40B4-BE49-F238E27FC236}">
              <a16:creationId xmlns:a16="http://schemas.microsoft.com/office/drawing/2014/main" id="{B126E632-95A8-4FAF-A50F-B14F3B268922}"/>
            </a:ext>
          </a:extLst>
        </xdr:cNvPr>
        <xdr:cNvSpPr txBox="1"/>
      </xdr:nvSpPr>
      <xdr:spPr>
        <a:xfrm>
          <a:off x="20199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138701</xdr:rowOff>
    </xdr:from>
    <xdr:ext cx="469744" cy="259045"/>
    <xdr:sp macro="" textlink="">
      <xdr:nvSpPr>
        <xdr:cNvPr id="902" name="n_3mainValue【公民館】&#10;一人当たり面積">
          <a:extLst>
            <a:ext uri="{FF2B5EF4-FFF2-40B4-BE49-F238E27FC236}">
              <a16:creationId xmlns:a16="http://schemas.microsoft.com/office/drawing/2014/main" id="{C9928549-88EB-431E-82C3-DC67C8C4A7C8}"/>
            </a:ext>
          </a:extLst>
        </xdr:cNvPr>
        <xdr:cNvSpPr txBox="1"/>
      </xdr:nvSpPr>
      <xdr:spPr>
        <a:xfrm>
          <a:off x="19310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3" name="正方形/長方形 902">
          <a:extLst>
            <a:ext uri="{FF2B5EF4-FFF2-40B4-BE49-F238E27FC236}">
              <a16:creationId xmlns:a16="http://schemas.microsoft.com/office/drawing/2014/main" id="{E6CFAC3B-B3C1-4289-A5DA-216C44D4684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4" name="正方形/長方形 903">
          <a:extLst>
            <a:ext uri="{FF2B5EF4-FFF2-40B4-BE49-F238E27FC236}">
              <a16:creationId xmlns:a16="http://schemas.microsoft.com/office/drawing/2014/main" id="{6CBBEC79-AED8-499D-A13F-A343F932376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5" name="テキスト ボックス 904">
          <a:extLst>
            <a:ext uri="{FF2B5EF4-FFF2-40B4-BE49-F238E27FC236}">
              <a16:creationId xmlns:a16="http://schemas.microsoft.com/office/drawing/2014/main" id="{01B75B46-5F46-42A9-B5E6-A0BC5B5A225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昭和</a:t>
          </a:r>
          <a:r>
            <a:rPr lang="en-US" altLang="ja-JP" sz="1100">
              <a:solidFill>
                <a:schemeClr val="dk1"/>
              </a:solidFill>
              <a:effectLst/>
              <a:latin typeface="+mn-lt"/>
              <a:ea typeface="+mn-ea"/>
              <a:cs typeface="+mn-cs"/>
            </a:rPr>
            <a:t>55</a:t>
          </a:r>
          <a:r>
            <a:rPr lang="ja-JP" altLang="ja-JP" sz="1100">
              <a:solidFill>
                <a:schemeClr val="dk1"/>
              </a:solidFill>
              <a:effectLst/>
              <a:latin typeface="+mn-lt"/>
              <a:ea typeface="+mn-ea"/>
              <a:cs typeface="+mn-cs"/>
            </a:rPr>
            <a:t>年</a:t>
          </a:r>
          <a:r>
            <a:rPr lang="ja-JP" altLang="en-US" sz="1100">
              <a:solidFill>
                <a:schemeClr val="dk1"/>
              </a:solidFill>
              <a:effectLst/>
              <a:latin typeface="+mn-lt"/>
              <a:ea typeface="+mn-ea"/>
              <a:cs typeface="+mn-cs"/>
            </a:rPr>
            <a:t>供用開始の中央公民館や</a:t>
          </a:r>
          <a:r>
            <a:rPr lang="ja-JP" altLang="ja-JP" sz="1100">
              <a:solidFill>
                <a:schemeClr val="dk1"/>
              </a:solidFill>
              <a:effectLst/>
              <a:latin typeface="+mn-lt"/>
              <a:ea typeface="+mn-ea"/>
              <a:cs typeface="+mn-cs"/>
            </a:rPr>
            <a:t>昭和</a:t>
          </a:r>
          <a:r>
            <a:rPr lang="en-US" altLang="ja-JP" sz="1100">
              <a:solidFill>
                <a:schemeClr val="dk1"/>
              </a:solidFill>
              <a:effectLst/>
              <a:latin typeface="+mn-lt"/>
              <a:ea typeface="+mn-ea"/>
              <a:cs typeface="+mn-cs"/>
            </a:rPr>
            <a:t>62</a:t>
          </a:r>
          <a:r>
            <a:rPr lang="ja-JP" altLang="ja-JP" sz="1100">
              <a:solidFill>
                <a:schemeClr val="dk1"/>
              </a:solidFill>
              <a:effectLst/>
              <a:latin typeface="+mn-lt"/>
              <a:ea typeface="+mn-ea"/>
              <a:cs typeface="+mn-cs"/>
            </a:rPr>
            <a:t>年供用開始の牧港漁港</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減価償却率が類似団体の</a:t>
          </a:r>
          <a:r>
            <a:rPr lang="ja-JP" altLang="en-US" sz="1100">
              <a:solidFill>
                <a:schemeClr val="tx1"/>
              </a:solidFill>
              <a:effectLst/>
              <a:latin typeface="+mn-lt"/>
              <a:ea typeface="+mn-ea"/>
              <a:cs typeface="+mn-cs"/>
            </a:rPr>
            <a:t>下</a:t>
          </a:r>
          <a:r>
            <a:rPr lang="ja-JP" altLang="ja-JP" sz="1100">
              <a:solidFill>
                <a:schemeClr val="tx1"/>
              </a:solidFill>
              <a:effectLst/>
              <a:latin typeface="+mn-lt"/>
              <a:ea typeface="+mn-ea"/>
              <a:cs typeface="+mn-cs"/>
            </a:rPr>
            <a:t>位</a:t>
          </a:r>
          <a:r>
            <a:rPr lang="ja-JP" altLang="ja-JP" sz="1100">
              <a:solidFill>
                <a:schemeClr val="dk1"/>
              </a:solidFill>
              <a:effectLst/>
              <a:latin typeface="+mn-lt"/>
              <a:ea typeface="+mn-ea"/>
              <a:cs typeface="+mn-cs"/>
            </a:rPr>
            <a:t>となっている。牧港漁港については、平成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年度に老朽化対策及び機能強化改良工事計画を</a:t>
          </a:r>
          <a:r>
            <a:rPr lang="ja-JP" altLang="en-US" sz="1100">
              <a:solidFill>
                <a:schemeClr val="dk1"/>
              </a:solidFill>
              <a:effectLst/>
              <a:latin typeface="+mn-lt"/>
              <a:ea typeface="+mn-ea"/>
              <a:cs typeface="+mn-cs"/>
            </a:rPr>
            <a:t>策定し、計画的に</a:t>
          </a:r>
          <a:r>
            <a:rPr lang="ja-JP" altLang="ja-JP" sz="1100">
              <a:solidFill>
                <a:schemeClr val="dk1"/>
              </a:solidFill>
              <a:effectLst/>
              <a:latin typeface="+mn-lt"/>
              <a:ea typeface="+mn-ea"/>
              <a:cs typeface="+mn-cs"/>
            </a:rPr>
            <a:t>工事を実施している。中央公民館は老朽化にともない建物劣化が見られるため、公共施設等総合管理計画に基づき他施設との複合化の検討を行う。児童館については、</a:t>
          </a:r>
          <a:r>
            <a:rPr lang="ja-JP" altLang="en-US" sz="1100">
              <a:solidFill>
                <a:schemeClr val="dk1"/>
              </a:solidFill>
              <a:effectLst/>
              <a:latin typeface="+mn-lt"/>
              <a:ea typeface="+mn-ea"/>
              <a:cs typeface="+mn-cs"/>
            </a:rPr>
            <a:t>他団体</a:t>
          </a:r>
          <a:r>
            <a:rPr lang="ja-JP" altLang="ja-JP" sz="1100">
              <a:solidFill>
                <a:schemeClr val="dk1"/>
              </a:solidFill>
              <a:effectLst/>
              <a:latin typeface="+mn-lt"/>
              <a:ea typeface="+mn-ea"/>
              <a:cs typeface="+mn-cs"/>
            </a:rPr>
            <a:t>と比較しても充実してる半面、今後の維持管理費の増加が予想されることから、公共施設等総合管理計画に基づき計画的に長寿命化</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用途変更</a:t>
          </a:r>
          <a:r>
            <a:rPr lang="ja-JP" altLang="en-US" sz="1100">
              <a:solidFill>
                <a:schemeClr val="dk1"/>
              </a:solidFill>
              <a:effectLst/>
              <a:latin typeface="+mn-lt"/>
              <a:ea typeface="+mn-ea"/>
              <a:cs typeface="+mn-cs"/>
            </a:rPr>
            <a:t>や統廃合</a:t>
          </a:r>
          <a:r>
            <a:rPr lang="ja-JP" altLang="ja-JP" sz="1100">
              <a:solidFill>
                <a:schemeClr val="dk1"/>
              </a:solidFill>
              <a:effectLst/>
              <a:latin typeface="+mn-lt"/>
              <a:ea typeface="+mn-ea"/>
              <a:cs typeface="+mn-cs"/>
            </a:rPr>
            <a:t>の検討を行っていく。学校施設については、令和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年に策定した浦添市学校施設長寿命化計画に基づき、予防改修や大規模改修を行い、教育環境の整備を図る。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A29FD37-0E83-4982-B1AF-257A26378D3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292B967-6201-4A96-AAE2-69B358FF745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1057CBC-39FE-4F73-AC67-CD18B64F192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14D21CB-F32D-43DA-A0AF-66A5FF65075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9A97970-839B-4B09-98E5-E9A6FEDE359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744C030-AF47-4AA1-8439-2DF112D2E57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B508F0C-3447-4027-9277-C407DD1453A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DD7E321-1D9B-454F-88F0-41826A0F537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809FE6C-F361-4760-A015-184F6662E5C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151D6B0-B92B-4F94-BEEC-CC68E757137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115,340
113,888
19.48
51,934,072
50,841,634
772,325
23,514,688
36,498,871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6E618C8-F64C-403E-B45D-4336D1F931D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3CDC43F-24E4-407F-9038-527D5DCB60C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72CABD4-A7FD-424F-81CC-FC32BA4EB21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09D9A5-F42F-42F4-88B0-56FCFD9448A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5E5CD8F-CF11-4BD3-AB0E-34276F31CAD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E5A5BD8-6E41-45E9-89C5-21440A3617F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57EDB09-D08D-4F6C-8E2A-A275D21838B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EF45EC9-6180-4143-9C69-9574C16BC99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74C6FDE-623D-4BA7-97A4-4F9F9334C10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FF1A90D-CF94-4A39-A549-08BC32CB83F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72A88AF-4BED-46F1-A43A-81B34548934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4ED853C-7614-47C7-A814-B371E22CADD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4BDB854-A7AD-42A9-B3B5-8CA5B6E91A1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858E47E-BA67-4FDC-88C3-030711D578A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DB85A4B-4536-4EB8-BD95-D3D03C512AF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316233F-D154-4063-8A87-7E7D5C584A6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E7939E4-271D-49C7-A75B-78618CF76C1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0710401-6BF0-497F-A49C-CC3F152A703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D13ADE4-15BD-4CAA-917A-B8CE3B58FDC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FF0C3C2-2C6A-4D27-8906-57DCE0DD6FE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E3BEF2B-5BB2-4180-85D1-7EB04DC548B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86AF4AF-46C1-4B82-9896-8DA100EEED9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1B326E1-0BA2-4B37-9A6D-8836E9ACCC7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127F860-3435-4D35-9FB5-68F81CE2158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ED571C4-83DC-4147-B1C0-5F8784B5FF6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D1D537-CBDE-4067-9836-7CB37E01E27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929B2D9-F6FF-440E-B7FB-47A63A66FF1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9AFA0E1-9AC0-41B6-801E-F6D4045D234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0B953B3-8506-4809-ADB7-D696506542B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06B84E9-B922-4FA1-A6FE-5AE51EAF42B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66AE9B8-2080-45E1-AB5F-397D4975AFE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C046B4F-4466-4866-B3D7-90BE71228AA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FF6740F-3E29-4E7D-BAA2-B65DFA672B0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9EBF4CF-9D26-4C78-9A55-14A53B61C4D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C574E65-9A11-4FE1-8115-ED26B1108A8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7476FB5-4586-4C2B-9CD6-2AF7C017F68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8552679-669E-41EC-B640-83CDB49868A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C784B00-C9DA-494E-94D8-207CA455EC8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5DEBAF5-40CF-4A6D-A242-75AD4B22DF7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B705FA6-4B28-4C46-B040-DB9B609F2EF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D81AC88-5FFE-41D7-A9EB-F49BBBF7B86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B9A7DC6-1A1E-4676-8F20-E21DC520BF0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6722455-A692-4C5F-9BC1-F1AD1E0EAA9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2388A12-7749-4A48-A0F5-76CD002C4AE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B3A2640-1171-457E-9CF2-F025140E583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ED00933-550D-45D6-9B16-73D59D08477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71301</xdr:rowOff>
    </xdr:from>
    <xdr:to>
      <xdr:col>24</xdr:col>
      <xdr:colOff>62865</xdr:colOff>
      <xdr:row>41</xdr:row>
      <xdr:rowOff>74567</xdr:rowOff>
    </xdr:to>
    <xdr:cxnSp macro="">
      <xdr:nvCxnSpPr>
        <xdr:cNvPr id="58" name="直線コネクタ 57">
          <a:extLst>
            <a:ext uri="{FF2B5EF4-FFF2-40B4-BE49-F238E27FC236}">
              <a16:creationId xmlns:a16="http://schemas.microsoft.com/office/drawing/2014/main" id="{C3C68EDB-19F6-45F5-B90D-EA45680D8609}"/>
            </a:ext>
          </a:extLst>
        </xdr:cNvPr>
        <xdr:cNvCxnSpPr/>
      </xdr:nvCxnSpPr>
      <xdr:spPr>
        <a:xfrm flipV="1">
          <a:off x="4634865" y="5900601"/>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9" name="【図書館】&#10;有形固定資産減価償却率最小値テキスト">
          <a:extLst>
            <a:ext uri="{FF2B5EF4-FFF2-40B4-BE49-F238E27FC236}">
              <a16:creationId xmlns:a16="http://schemas.microsoft.com/office/drawing/2014/main" id="{AD000C23-589E-47D1-BF08-D108E0601872}"/>
            </a:ext>
          </a:extLst>
        </xdr:cNvPr>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60" name="直線コネクタ 59">
          <a:extLst>
            <a:ext uri="{FF2B5EF4-FFF2-40B4-BE49-F238E27FC236}">
              <a16:creationId xmlns:a16="http://schemas.microsoft.com/office/drawing/2014/main" id="{26361DD2-F929-4643-8DB3-5E31DBF51131}"/>
            </a:ext>
          </a:extLst>
        </xdr:cNvPr>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17978</xdr:rowOff>
    </xdr:from>
    <xdr:ext cx="405111" cy="259045"/>
    <xdr:sp macro="" textlink="">
      <xdr:nvSpPr>
        <xdr:cNvPr id="61" name="【図書館】&#10;有形固定資産減価償却率最大値テキスト">
          <a:extLst>
            <a:ext uri="{FF2B5EF4-FFF2-40B4-BE49-F238E27FC236}">
              <a16:creationId xmlns:a16="http://schemas.microsoft.com/office/drawing/2014/main" id="{23BF80A0-4A60-449D-8132-2671290BE794}"/>
            </a:ext>
          </a:extLst>
        </xdr:cNvPr>
        <xdr:cNvSpPr txBox="1"/>
      </xdr:nvSpPr>
      <xdr:spPr>
        <a:xfrm>
          <a:off x="4673600" y="5675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71301</xdr:rowOff>
    </xdr:from>
    <xdr:to>
      <xdr:col>24</xdr:col>
      <xdr:colOff>152400</xdr:colOff>
      <xdr:row>34</xdr:row>
      <xdr:rowOff>71301</xdr:rowOff>
    </xdr:to>
    <xdr:cxnSp macro="">
      <xdr:nvCxnSpPr>
        <xdr:cNvPr id="62" name="直線コネクタ 61">
          <a:extLst>
            <a:ext uri="{FF2B5EF4-FFF2-40B4-BE49-F238E27FC236}">
              <a16:creationId xmlns:a16="http://schemas.microsoft.com/office/drawing/2014/main" id="{6864B9D4-7368-4F81-AB6C-EF99B2A6D82F}"/>
            </a:ext>
          </a:extLst>
        </xdr:cNvPr>
        <xdr:cNvCxnSpPr/>
      </xdr:nvCxnSpPr>
      <xdr:spPr>
        <a:xfrm>
          <a:off x="4546600" y="5900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124658</xdr:rowOff>
    </xdr:from>
    <xdr:ext cx="405111" cy="259045"/>
    <xdr:sp macro="" textlink="">
      <xdr:nvSpPr>
        <xdr:cNvPr id="63" name="【図書館】&#10;有形固定資産減価償却率平均値テキスト">
          <a:extLst>
            <a:ext uri="{FF2B5EF4-FFF2-40B4-BE49-F238E27FC236}">
              <a16:creationId xmlns:a16="http://schemas.microsoft.com/office/drawing/2014/main" id="{7B3B6B9A-F425-4A84-83B9-3B26C4A85884}"/>
            </a:ext>
          </a:extLst>
        </xdr:cNvPr>
        <xdr:cNvSpPr txBox="1"/>
      </xdr:nvSpPr>
      <xdr:spPr>
        <a:xfrm>
          <a:off x="4673600" y="6296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146231</xdr:rowOff>
    </xdr:from>
    <xdr:to>
      <xdr:col>24</xdr:col>
      <xdr:colOff>114300</xdr:colOff>
      <xdr:row>37</xdr:row>
      <xdr:rowOff>76381</xdr:rowOff>
    </xdr:to>
    <xdr:sp macro="" textlink="">
      <xdr:nvSpPr>
        <xdr:cNvPr id="64" name="フローチャート: 判断 63">
          <a:extLst>
            <a:ext uri="{FF2B5EF4-FFF2-40B4-BE49-F238E27FC236}">
              <a16:creationId xmlns:a16="http://schemas.microsoft.com/office/drawing/2014/main" id="{DE4112C9-B5A8-453D-8C86-A44F74204611}"/>
            </a:ext>
          </a:extLst>
        </xdr:cNvPr>
        <xdr:cNvSpPr/>
      </xdr:nvSpPr>
      <xdr:spPr>
        <a:xfrm>
          <a:off x="45847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EEBCD82A-20E2-489D-ABC7-C3E4E8DA854B}"/>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144599</xdr:rowOff>
    </xdr:from>
    <xdr:to>
      <xdr:col>15</xdr:col>
      <xdr:colOff>101600</xdr:colOff>
      <xdr:row>37</xdr:row>
      <xdr:rowOff>74749</xdr:rowOff>
    </xdr:to>
    <xdr:sp macro="" textlink="">
      <xdr:nvSpPr>
        <xdr:cNvPr id="66" name="フローチャート: 判断 65">
          <a:extLst>
            <a:ext uri="{FF2B5EF4-FFF2-40B4-BE49-F238E27FC236}">
              <a16:creationId xmlns:a16="http://schemas.microsoft.com/office/drawing/2014/main" id="{9409FCA7-F069-42F1-AE56-3045F4202E92}"/>
            </a:ext>
          </a:extLst>
        </xdr:cNvPr>
        <xdr:cNvSpPr/>
      </xdr:nvSpPr>
      <xdr:spPr>
        <a:xfrm>
          <a:off x="2857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a:extLst>
            <a:ext uri="{FF2B5EF4-FFF2-40B4-BE49-F238E27FC236}">
              <a16:creationId xmlns:a16="http://schemas.microsoft.com/office/drawing/2014/main" id="{3C148D23-E662-4507-967F-E0B1D6ECDADA}"/>
            </a:ext>
          </a:extLst>
        </xdr:cNvPr>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12337</xdr:rowOff>
    </xdr:from>
    <xdr:to>
      <xdr:col>6</xdr:col>
      <xdr:colOff>38100</xdr:colOff>
      <xdr:row>36</xdr:row>
      <xdr:rowOff>113937</xdr:rowOff>
    </xdr:to>
    <xdr:sp macro="" textlink="">
      <xdr:nvSpPr>
        <xdr:cNvPr id="68" name="フローチャート: 判断 67">
          <a:extLst>
            <a:ext uri="{FF2B5EF4-FFF2-40B4-BE49-F238E27FC236}">
              <a16:creationId xmlns:a16="http://schemas.microsoft.com/office/drawing/2014/main" id="{1A7EA3B8-FBE2-46AC-B2FA-7D89AFAF090B}"/>
            </a:ext>
          </a:extLst>
        </xdr:cNvPr>
        <xdr:cNvSpPr/>
      </xdr:nvSpPr>
      <xdr:spPr>
        <a:xfrm>
          <a:off x="1079500" y="618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CDA16E2-4879-4C7B-B755-8FE2618CDA6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56851E5-E3E9-43FF-9252-6C1E457B9DC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96A3944-B63F-4370-AB20-13F8F751955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3B4EF68-2CC1-4CA9-9C44-D1042EBA7F4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30204D4-67E4-4BCA-802A-0D55D0F2E34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151130</xdr:rowOff>
    </xdr:from>
    <xdr:to>
      <xdr:col>24</xdr:col>
      <xdr:colOff>114300</xdr:colOff>
      <xdr:row>35</xdr:row>
      <xdr:rowOff>81280</xdr:rowOff>
    </xdr:to>
    <xdr:sp macro="" textlink="">
      <xdr:nvSpPr>
        <xdr:cNvPr id="74" name="楕円 73">
          <a:extLst>
            <a:ext uri="{FF2B5EF4-FFF2-40B4-BE49-F238E27FC236}">
              <a16:creationId xmlns:a16="http://schemas.microsoft.com/office/drawing/2014/main" id="{DDC0F1CF-6EAA-4E16-94A4-42B8DAD2AD96}"/>
            </a:ext>
          </a:extLst>
        </xdr:cNvPr>
        <xdr:cNvSpPr/>
      </xdr:nvSpPr>
      <xdr:spPr>
        <a:xfrm>
          <a:off x="4584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2557</xdr:rowOff>
    </xdr:from>
    <xdr:ext cx="405111" cy="259045"/>
    <xdr:sp macro="" textlink="">
      <xdr:nvSpPr>
        <xdr:cNvPr id="75" name="【図書館】&#10;有形固定資産減価償却率該当値テキスト">
          <a:extLst>
            <a:ext uri="{FF2B5EF4-FFF2-40B4-BE49-F238E27FC236}">
              <a16:creationId xmlns:a16="http://schemas.microsoft.com/office/drawing/2014/main" id="{94D6DF03-27A3-405F-89CB-E8F81DF0036A}"/>
            </a:ext>
          </a:extLst>
        </xdr:cNvPr>
        <xdr:cNvSpPr txBox="1"/>
      </xdr:nvSpPr>
      <xdr:spPr>
        <a:xfrm>
          <a:off x="4673600"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27033</xdr:rowOff>
    </xdr:from>
    <xdr:to>
      <xdr:col>20</xdr:col>
      <xdr:colOff>38100</xdr:colOff>
      <xdr:row>34</xdr:row>
      <xdr:rowOff>128633</xdr:rowOff>
    </xdr:to>
    <xdr:sp macro="" textlink="">
      <xdr:nvSpPr>
        <xdr:cNvPr id="76" name="楕円 75">
          <a:extLst>
            <a:ext uri="{FF2B5EF4-FFF2-40B4-BE49-F238E27FC236}">
              <a16:creationId xmlns:a16="http://schemas.microsoft.com/office/drawing/2014/main" id="{9A8FC716-EE34-4D01-8746-D4DFBAB77DEC}"/>
            </a:ext>
          </a:extLst>
        </xdr:cNvPr>
        <xdr:cNvSpPr/>
      </xdr:nvSpPr>
      <xdr:spPr>
        <a:xfrm>
          <a:off x="37465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77833</xdr:rowOff>
    </xdr:from>
    <xdr:to>
      <xdr:col>24</xdr:col>
      <xdr:colOff>63500</xdr:colOff>
      <xdr:row>35</xdr:row>
      <xdr:rowOff>30480</xdr:rowOff>
    </xdr:to>
    <xdr:cxnSp macro="">
      <xdr:nvCxnSpPr>
        <xdr:cNvPr id="77" name="直線コネクタ 76">
          <a:extLst>
            <a:ext uri="{FF2B5EF4-FFF2-40B4-BE49-F238E27FC236}">
              <a16:creationId xmlns:a16="http://schemas.microsoft.com/office/drawing/2014/main" id="{F0363B6C-6E96-40A2-AF00-7067E80ED90E}"/>
            </a:ext>
          </a:extLst>
        </xdr:cNvPr>
        <xdr:cNvCxnSpPr/>
      </xdr:nvCxnSpPr>
      <xdr:spPr>
        <a:xfrm>
          <a:off x="3797300" y="5907133"/>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27033</xdr:rowOff>
    </xdr:from>
    <xdr:to>
      <xdr:col>15</xdr:col>
      <xdr:colOff>101600</xdr:colOff>
      <xdr:row>34</xdr:row>
      <xdr:rowOff>128633</xdr:rowOff>
    </xdr:to>
    <xdr:sp macro="" textlink="">
      <xdr:nvSpPr>
        <xdr:cNvPr id="78" name="楕円 77">
          <a:extLst>
            <a:ext uri="{FF2B5EF4-FFF2-40B4-BE49-F238E27FC236}">
              <a16:creationId xmlns:a16="http://schemas.microsoft.com/office/drawing/2014/main" id="{97DC5550-755E-4FAA-B0E7-62053D4D8855}"/>
            </a:ext>
          </a:extLst>
        </xdr:cNvPr>
        <xdr:cNvSpPr/>
      </xdr:nvSpPr>
      <xdr:spPr>
        <a:xfrm>
          <a:off x="28575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77833</xdr:rowOff>
    </xdr:from>
    <xdr:to>
      <xdr:col>19</xdr:col>
      <xdr:colOff>177800</xdr:colOff>
      <xdr:row>34</xdr:row>
      <xdr:rowOff>77833</xdr:rowOff>
    </xdr:to>
    <xdr:cxnSp macro="">
      <xdr:nvCxnSpPr>
        <xdr:cNvPr id="79" name="直線コネクタ 78">
          <a:extLst>
            <a:ext uri="{FF2B5EF4-FFF2-40B4-BE49-F238E27FC236}">
              <a16:creationId xmlns:a16="http://schemas.microsoft.com/office/drawing/2014/main" id="{54812F6B-E9C8-42A2-9CB6-E43D6FD68F88}"/>
            </a:ext>
          </a:extLst>
        </xdr:cNvPr>
        <xdr:cNvCxnSpPr/>
      </xdr:nvCxnSpPr>
      <xdr:spPr>
        <a:xfrm>
          <a:off x="2908300" y="5907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77651</xdr:rowOff>
    </xdr:from>
    <xdr:to>
      <xdr:col>10</xdr:col>
      <xdr:colOff>165100</xdr:colOff>
      <xdr:row>34</xdr:row>
      <xdr:rowOff>7801</xdr:rowOff>
    </xdr:to>
    <xdr:sp macro="" textlink="">
      <xdr:nvSpPr>
        <xdr:cNvPr id="80" name="楕円 79">
          <a:extLst>
            <a:ext uri="{FF2B5EF4-FFF2-40B4-BE49-F238E27FC236}">
              <a16:creationId xmlns:a16="http://schemas.microsoft.com/office/drawing/2014/main" id="{878B61C5-20F2-4821-9425-D5CEC2A176A0}"/>
            </a:ext>
          </a:extLst>
        </xdr:cNvPr>
        <xdr:cNvSpPr/>
      </xdr:nvSpPr>
      <xdr:spPr>
        <a:xfrm>
          <a:off x="1968500" y="573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128451</xdr:rowOff>
    </xdr:from>
    <xdr:to>
      <xdr:col>15</xdr:col>
      <xdr:colOff>50800</xdr:colOff>
      <xdr:row>34</xdr:row>
      <xdr:rowOff>77833</xdr:rowOff>
    </xdr:to>
    <xdr:cxnSp macro="">
      <xdr:nvCxnSpPr>
        <xdr:cNvPr id="81" name="直線コネクタ 80">
          <a:extLst>
            <a:ext uri="{FF2B5EF4-FFF2-40B4-BE49-F238E27FC236}">
              <a16:creationId xmlns:a16="http://schemas.microsoft.com/office/drawing/2014/main" id="{13F6BC0D-F052-40E3-A648-213D0FE76CD5}"/>
            </a:ext>
          </a:extLst>
        </xdr:cNvPr>
        <xdr:cNvCxnSpPr/>
      </xdr:nvCxnSpPr>
      <xdr:spPr>
        <a:xfrm>
          <a:off x="2019300" y="5786301"/>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2" name="n_1aveValue【図書館】&#10;有形固定資産減価償却率">
          <a:extLst>
            <a:ext uri="{FF2B5EF4-FFF2-40B4-BE49-F238E27FC236}">
              <a16:creationId xmlns:a16="http://schemas.microsoft.com/office/drawing/2014/main" id="{F79004CF-0153-41D1-A652-CCCC72266F28}"/>
            </a:ext>
          </a:extLst>
        </xdr:cNvPr>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65876</xdr:rowOff>
    </xdr:from>
    <xdr:ext cx="405111" cy="259045"/>
    <xdr:sp macro="" textlink="">
      <xdr:nvSpPr>
        <xdr:cNvPr id="83" name="n_2aveValue【図書館】&#10;有形固定資産減価償却率">
          <a:extLst>
            <a:ext uri="{FF2B5EF4-FFF2-40B4-BE49-F238E27FC236}">
              <a16:creationId xmlns:a16="http://schemas.microsoft.com/office/drawing/2014/main" id="{E0AF8B9D-8C6C-491A-8841-F316E7840B7A}"/>
            </a:ext>
          </a:extLst>
        </xdr:cNvPr>
        <xdr:cNvSpPr txBox="1"/>
      </xdr:nvSpPr>
      <xdr:spPr>
        <a:xfrm>
          <a:off x="2705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43016</xdr:rowOff>
    </xdr:from>
    <xdr:ext cx="405111" cy="259045"/>
    <xdr:sp macro="" textlink="">
      <xdr:nvSpPr>
        <xdr:cNvPr id="84" name="n_3aveValue【図書館】&#10;有形固定資産減価償却率">
          <a:extLst>
            <a:ext uri="{FF2B5EF4-FFF2-40B4-BE49-F238E27FC236}">
              <a16:creationId xmlns:a16="http://schemas.microsoft.com/office/drawing/2014/main" id="{F373FD5D-08CF-4B8A-97BF-351FE361ADE6}"/>
            </a:ext>
          </a:extLst>
        </xdr:cNvPr>
        <xdr:cNvSpPr txBox="1"/>
      </xdr:nvSpPr>
      <xdr:spPr>
        <a:xfrm>
          <a:off x="1816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130464</xdr:rowOff>
    </xdr:from>
    <xdr:ext cx="405111" cy="259045"/>
    <xdr:sp macro="" textlink="">
      <xdr:nvSpPr>
        <xdr:cNvPr id="85" name="n_4aveValue【図書館】&#10;有形固定資産減価償却率">
          <a:extLst>
            <a:ext uri="{FF2B5EF4-FFF2-40B4-BE49-F238E27FC236}">
              <a16:creationId xmlns:a16="http://schemas.microsoft.com/office/drawing/2014/main" id="{51677331-4BED-4B6E-B08A-E600D6F1307D}"/>
            </a:ext>
          </a:extLst>
        </xdr:cNvPr>
        <xdr:cNvSpPr txBox="1"/>
      </xdr:nvSpPr>
      <xdr:spPr>
        <a:xfrm>
          <a:off x="927744"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145160</xdr:rowOff>
    </xdr:from>
    <xdr:ext cx="405111" cy="259045"/>
    <xdr:sp macro="" textlink="">
      <xdr:nvSpPr>
        <xdr:cNvPr id="86" name="n_1mainValue【図書館】&#10;有形固定資産減価償却率">
          <a:extLst>
            <a:ext uri="{FF2B5EF4-FFF2-40B4-BE49-F238E27FC236}">
              <a16:creationId xmlns:a16="http://schemas.microsoft.com/office/drawing/2014/main" id="{EFF41402-7D68-4DFB-A8CB-C2B01F342946}"/>
            </a:ext>
          </a:extLst>
        </xdr:cNvPr>
        <xdr:cNvSpPr txBox="1"/>
      </xdr:nvSpPr>
      <xdr:spPr>
        <a:xfrm>
          <a:off x="3582044" y="563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145160</xdr:rowOff>
    </xdr:from>
    <xdr:ext cx="405111" cy="259045"/>
    <xdr:sp macro="" textlink="">
      <xdr:nvSpPr>
        <xdr:cNvPr id="87" name="n_2mainValue【図書館】&#10;有形固定資産減価償却率">
          <a:extLst>
            <a:ext uri="{FF2B5EF4-FFF2-40B4-BE49-F238E27FC236}">
              <a16:creationId xmlns:a16="http://schemas.microsoft.com/office/drawing/2014/main" id="{DF85F018-0022-4745-AA79-9CF7AFCA59E8}"/>
            </a:ext>
          </a:extLst>
        </xdr:cNvPr>
        <xdr:cNvSpPr txBox="1"/>
      </xdr:nvSpPr>
      <xdr:spPr>
        <a:xfrm>
          <a:off x="2705744" y="563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24328</xdr:rowOff>
    </xdr:from>
    <xdr:ext cx="340478" cy="259045"/>
    <xdr:sp macro="" textlink="">
      <xdr:nvSpPr>
        <xdr:cNvPr id="88" name="n_3mainValue【図書館】&#10;有形固定資産減価償却率">
          <a:extLst>
            <a:ext uri="{FF2B5EF4-FFF2-40B4-BE49-F238E27FC236}">
              <a16:creationId xmlns:a16="http://schemas.microsoft.com/office/drawing/2014/main" id="{C57B18E3-9949-4C17-BF76-2486E8F0D2CC}"/>
            </a:ext>
          </a:extLst>
        </xdr:cNvPr>
        <xdr:cNvSpPr txBox="1"/>
      </xdr:nvSpPr>
      <xdr:spPr>
        <a:xfrm>
          <a:off x="1849061" y="5510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B12786CB-C5BC-4C13-BF4C-CEFD5BE07FD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F5284D6A-F4B4-407F-9BFB-D47EB3C9705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4D9FBF6-E9F5-4474-B1FF-79E19A754E4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CF9FA29D-BE94-499D-BE8A-E3EF0FEF131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D7C8DFC-D079-46CF-A784-88636ED5090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58D90CEB-B277-4835-B9E4-3C349A71EA8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798E822-D518-46F0-A98D-ADE4FEC7FE1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4BCE7198-585A-42D9-95C9-EE5A3EB157B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56B78397-AD82-4E1E-8490-AF136B9E0A0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A38C8717-7F5C-401C-BAEE-02E7DF5285C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BD60E01E-0985-4350-B29A-7F22FD8949F1}"/>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4B8634FD-AA6E-41F6-A009-A04A62DDEFA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98CCB8A7-BFF8-45FE-99DC-3A86637842E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74F15AC3-BCC4-4022-B17D-7C39C6248FE1}"/>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E40F4D44-697D-4ACB-B1FC-1197CE226659}"/>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CB09B29B-0334-4FF9-B59F-6D176C560F8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C3B01388-B7A3-442D-9388-D0BD95B006FD}"/>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E6A192CD-CB9E-4547-9F20-F9AE5F294C75}"/>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a:extLst>
            <a:ext uri="{FF2B5EF4-FFF2-40B4-BE49-F238E27FC236}">
              <a16:creationId xmlns:a16="http://schemas.microsoft.com/office/drawing/2014/main" id="{1BB85E13-B307-470A-83F4-1F7B784E4526}"/>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1623E536-D693-41E7-BF71-9B12988DDED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a:extLst>
            <a:ext uri="{FF2B5EF4-FFF2-40B4-BE49-F238E27FC236}">
              <a16:creationId xmlns:a16="http://schemas.microsoft.com/office/drawing/2014/main" id="{BA84F6DE-DBAE-4F24-9A04-2C72EC2239DD}"/>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BEFFE77D-4257-4546-91B4-3515958BEAF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a:extLst>
            <a:ext uri="{FF2B5EF4-FFF2-40B4-BE49-F238E27FC236}">
              <a16:creationId xmlns:a16="http://schemas.microsoft.com/office/drawing/2014/main" id="{971EBD49-0F95-4EEC-95E2-0E208A1F1D8C}"/>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63E93AC5-E854-45FD-95DE-DC080A940CB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F4A8924-8CD7-4538-BDB8-7985FBD5A95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877A0556-D70D-4B87-9ED4-69C2B36C97B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117022</xdr:rowOff>
    </xdr:from>
    <xdr:to>
      <xdr:col>54</xdr:col>
      <xdr:colOff>189865</xdr:colOff>
      <xdr:row>42</xdr:row>
      <xdr:rowOff>157843</xdr:rowOff>
    </xdr:to>
    <xdr:cxnSp macro="">
      <xdr:nvCxnSpPr>
        <xdr:cNvPr id="115" name="直線コネクタ 114">
          <a:extLst>
            <a:ext uri="{FF2B5EF4-FFF2-40B4-BE49-F238E27FC236}">
              <a16:creationId xmlns:a16="http://schemas.microsoft.com/office/drawing/2014/main" id="{8831D06A-5793-4731-A8BD-5E7826B12AA5}"/>
            </a:ext>
          </a:extLst>
        </xdr:cNvPr>
        <xdr:cNvCxnSpPr/>
      </xdr:nvCxnSpPr>
      <xdr:spPr>
        <a:xfrm flipV="1">
          <a:off x="10476865" y="57748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6" name="【図書館】&#10;一人当たり面積最小値テキスト">
          <a:extLst>
            <a:ext uri="{FF2B5EF4-FFF2-40B4-BE49-F238E27FC236}">
              <a16:creationId xmlns:a16="http://schemas.microsoft.com/office/drawing/2014/main" id="{041EBA8B-6377-475B-9201-33CB4252A3BB}"/>
            </a:ext>
          </a:extLst>
        </xdr:cNvPr>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7" name="直線コネクタ 116">
          <a:extLst>
            <a:ext uri="{FF2B5EF4-FFF2-40B4-BE49-F238E27FC236}">
              <a16:creationId xmlns:a16="http://schemas.microsoft.com/office/drawing/2014/main" id="{D6DA83B5-4636-4D0F-85AD-6EC2BBD45A34}"/>
            </a:ext>
          </a:extLst>
        </xdr:cNvPr>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63699</xdr:rowOff>
    </xdr:from>
    <xdr:ext cx="469744" cy="259045"/>
    <xdr:sp macro="" textlink="">
      <xdr:nvSpPr>
        <xdr:cNvPr id="118" name="【図書館】&#10;一人当たり面積最大値テキスト">
          <a:extLst>
            <a:ext uri="{FF2B5EF4-FFF2-40B4-BE49-F238E27FC236}">
              <a16:creationId xmlns:a16="http://schemas.microsoft.com/office/drawing/2014/main" id="{CC0D75B3-E927-45A7-8FB3-73EDA2977F7A}"/>
            </a:ext>
          </a:extLst>
        </xdr:cNvPr>
        <xdr:cNvSpPr txBox="1"/>
      </xdr:nvSpPr>
      <xdr:spPr>
        <a:xfrm>
          <a:off x="10515600" y="55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117022</xdr:rowOff>
    </xdr:from>
    <xdr:to>
      <xdr:col>55</xdr:col>
      <xdr:colOff>88900</xdr:colOff>
      <xdr:row>33</xdr:row>
      <xdr:rowOff>117022</xdr:rowOff>
    </xdr:to>
    <xdr:cxnSp macro="">
      <xdr:nvCxnSpPr>
        <xdr:cNvPr id="119" name="直線コネクタ 118">
          <a:extLst>
            <a:ext uri="{FF2B5EF4-FFF2-40B4-BE49-F238E27FC236}">
              <a16:creationId xmlns:a16="http://schemas.microsoft.com/office/drawing/2014/main" id="{EE0D523D-932A-4D85-B7EF-B658C3292CB7}"/>
            </a:ext>
          </a:extLst>
        </xdr:cNvPr>
        <xdr:cNvCxnSpPr/>
      </xdr:nvCxnSpPr>
      <xdr:spPr>
        <a:xfrm>
          <a:off x="10388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138084</xdr:rowOff>
    </xdr:from>
    <xdr:ext cx="469744" cy="259045"/>
    <xdr:sp macro="" textlink="">
      <xdr:nvSpPr>
        <xdr:cNvPr id="120" name="【図書館】&#10;一人当たり面積平均値テキスト">
          <a:extLst>
            <a:ext uri="{FF2B5EF4-FFF2-40B4-BE49-F238E27FC236}">
              <a16:creationId xmlns:a16="http://schemas.microsoft.com/office/drawing/2014/main" id="{9E43AB7A-8766-4214-BC2F-D897456F9743}"/>
            </a:ext>
          </a:extLst>
        </xdr:cNvPr>
        <xdr:cNvSpPr txBox="1"/>
      </xdr:nvSpPr>
      <xdr:spPr>
        <a:xfrm>
          <a:off x="10515600" y="665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21" name="フローチャート: 判断 120">
          <a:extLst>
            <a:ext uri="{FF2B5EF4-FFF2-40B4-BE49-F238E27FC236}">
              <a16:creationId xmlns:a16="http://schemas.microsoft.com/office/drawing/2014/main" id="{D1566290-646F-428F-A775-3E5B670FEAA9}"/>
            </a:ext>
          </a:extLst>
        </xdr:cNvPr>
        <xdr:cNvSpPr/>
      </xdr:nvSpPr>
      <xdr:spPr>
        <a:xfrm>
          <a:off x="104267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2" name="フローチャート: 判断 121">
          <a:extLst>
            <a:ext uri="{FF2B5EF4-FFF2-40B4-BE49-F238E27FC236}">
              <a16:creationId xmlns:a16="http://schemas.microsoft.com/office/drawing/2014/main" id="{C5DC9057-02D8-427C-9215-0D0D9DC8C84A}"/>
            </a:ext>
          </a:extLst>
        </xdr:cNvPr>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3" name="フローチャート: 判断 122">
          <a:extLst>
            <a:ext uri="{FF2B5EF4-FFF2-40B4-BE49-F238E27FC236}">
              <a16:creationId xmlns:a16="http://schemas.microsoft.com/office/drawing/2014/main" id="{D56A4CF3-5E8B-4C2B-9D61-2C046ED32C34}"/>
            </a:ext>
          </a:extLst>
        </xdr:cNvPr>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24" name="フローチャート: 判断 123">
          <a:extLst>
            <a:ext uri="{FF2B5EF4-FFF2-40B4-BE49-F238E27FC236}">
              <a16:creationId xmlns:a16="http://schemas.microsoft.com/office/drawing/2014/main" id="{3D6A7DF4-F9CF-480B-B512-A8F66647E808}"/>
            </a:ext>
          </a:extLst>
        </xdr:cNvPr>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131535</xdr:rowOff>
    </xdr:from>
    <xdr:to>
      <xdr:col>36</xdr:col>
      <xdr:colOff>165100</xdr:colOff>
      <xdr:row>40</xdr:row>
      <xdr:rowOff>61685</xdr:rowOff>
    </xdr:to>
    <xdr:sp macro="" textlink="">
      <xdr:nvSpPr>
        <xdr:cNvPr id="125" name="フローチャート: 判断 124">
          <a:extLst>
            <a:ext uri="{FF2B5EF4-FFF2-40B4-BE49-F238E27FC236}">
              <a16:creationId xmlns:a16="http://schemas.microsoft.com/office/drawing/2014/main" id="{0533801E-9EEE-4247-B73C-5E913B972C38}"/>
            </a:ext>
          </a:extLst>
        </xdr:cNvPr>
        <xdr:cNvSpPr/>
      </xdr:nvSpPr>
      <xdr:spPr>
        <a:xfrm>
          <a:off x="6921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151C5B3-6044-4105-904E-BF01C592E7C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4BA7082-FECF-4073-94A1-E834FA3677B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7972B58-3E1E-4B8B-8C73-0B5FFAC2A48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4EC91C1-E22F-4345-9963-D55D309ED15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8329F7C-2F15-4A97-982D-3A2A939D29F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115207</xdr:rowOff>
    </xdr:from>
    <xdr:to>
      <xdr:col>55</xdr:col>
      <xdr:colOff>50800</xdr:colOff>
      <xdr:row>42</xdr:row>
      <xdr:rowOff>45357</xdr:rowOff>
    </xdr:to>
    <xdr:sp macro="" textlink="">
      <xdr:nvSpPr>
        <xdr:cNvPr id="131" name="楕円 130">
          <a:extLst>
            <a:ext uri="{FF2B5EF4-FFF2-40B4-BE49-F238E27FC236}">
              <a16:creationId xmlns:a16="http://schemas.microsoft.com/office/drawing/2014/main" id="{4A664A20-ED84-41A2-8FB1-27BDCD1AFAB6}"/>
            </a:ext>
          </a:extLst>
        </xdr:cNvPr>
        <xdr:cNvSpPr/>
      </xdr:nvSpPr>
      <xdr:spPr>
        <a:xfrm>
          <a:off x="104267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93634</xdr:rowOff>
    </xdr:from>
    <xdr:ext cx="469744" cy="259045"/>
    <xdr:sp macro="" textlink="">
      <xdr:nvSpPr>
        <xdr:cNvPr id="132" name="【図書館】&#10;一人当たり面積該当値テキスト">
          <a:extLst>
            <a:ext uri="{FF2B5EF4-FFF2-40B4-BE49-F238E27FC236}">
              <a16:creationId xmlns:a16="http://schemas.microsoft.com/office/drawing/2014/main" id="{C15B9EA9-1A5B-47F6-8AB3-B114D1706A50}"/>
            </a:ext>
          </a:extLst>
        </xdr:cNvPr>
        <xdr:cNvSpPr txBox="1"/>
      </xdr:nvSpPr>
      <xdr:spPr>
        <a:xfrm>
          <a:off x="10515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98878</xdr:rowOff>
    </xdr:from>
    <xdr:to>
      <xdr:col>50</xdr:col>
      <xdr:colOff>165100</xdr:colOff>
      <xdr:row>42</xdr:row>
      <xdr:rowOff>29028</xdr:rowOff>
    </xdr:to>
    <xdr:sp macro="" textlink="">
      <xdr:nvSpPr>
        <xdr:cNvPr id="133" name="楕円 132">
          <a:extLst>
            <a:ext uri="{FF2B5EF4-FFF2-40B4-BE49-F238E27FC236}">
              <a16:creationId xmlns:a16="http://schemas.microsoft.com/office/drawing/2014/main" id="{69C8CDFD-F317-46C1-9584-70B09838040D}"/>
            </a:ext>
          </a:extLst>
        </xdr:cNvPr>
        <xdr:cNvSpPr/>
      </xdr:nvSpPr>
      <xdr:spPr>
        <a:xfrm>
          <a:off x="9588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149678</xdr:rowOff>
    </xdr:from>
    <xdr:to>
      <xdr:col>55</xdr:col>
      <xdr:colOff>0</xdr:colOff>
      <xdr:row>41</xdr:row>
      <xdr:rowOff>166007</xdr:rowOff>
    </xdr:to>
    <xdr:cxnSp macro="">
      <xdr:nvCxnSpPr>
        <xdr:cNvPr id="134" name="直線コネクタ 133">
          <a:extLst>
            <a:ext uri="{FF2B5EF4-FFF2-40B4-BE49-F238E27FC236}">
              <a16:creationId xmlns:a16="http://schemas.microsoft.com/office/drawing/2014/main" id="{6D21B5C9-CFCA-46CE-A2C1-64FF6A32ED85}"/>
            </a:ext>
          </a:extLst>
        </xdr:cNvPr>
        <xdr:cNvCxnSpPr/>
      </xdr:nvCxnSpPr>
      <xdr:spPr>
        <a:xfrm>
          <a:off x="9639300" y="71791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98878</xdr:rowOff>
    </xdr:from>
    <xdr:to>
      <xdr:col>46</xdr:col>
      <xdr:colOff>38100</xdr:colOff>
      <xdr:row>42</xdr:row>
      <xdr:rowOff>29028</xdr:rowOff>
    </xdr:to>
    <xdr:sp macro="" textlink="">
      <xdr:nvSpPr>
        <xdr:cNvPr id="135" name="楕円 134">
          <a:extLst>
            <a:ext uri="{FF2B5EF4-FFF2-40B4-BE49-F238E27FC236}">
              <a16:creationId xmlns:a16="http://schemas.microsoft.com/office/drawing/2014/main" id="{8273F47F-FA3F-47AE-B975-9AA3397D1EAE}"/>
            </a:ext>
          </a:extLst>
        </xdr:cNvPr>
        <xdr:cNvSpPr/>
      </xdr:nvSpPr>
      <xdr:spPr>
        <a:xfrm>
          <a:off x="8699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149678</xdr:rowOff>
    </xdr:from>
    <xdr:to>
      <xdr:col>50</xdr:col>
      <xdr:colOff>114300</xdr:colOff>
      <xdr:row>41</xdr:row>
      <xdr:rowOff>149678</xdr:rowOff>
    </xdr:to>
    <xdr:cxnSp macro="">
      <xdr:nvCxnSpPr>
        <xdr:cNvPr id="136" name="直線コネクタ 135">
          <a:extLst>
            <a:ext uri="{FF2B5EF4-FFF2-40B4-BE49-F238E27FC236}">
              <a16:creationId xmlns:a16="http://schemas.microsoft.com/office/drawing/2014/main" id="{06754F16-5551-4612-AD6F-27A52B608D33}"/>
            </a:ext>
          </a:extLst>
        </xdr:cNvPr>
        <xdr:cNvCxnSpPr/>
      </xdr:nvCxnSpPr>
      <xdr:spPr>
        <a:xfrm>
          <a:off x="8750300" y="7179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98878</xdr:rowOff>
    </xdr:from>
    <xdr:to>
      <xdr:col>41</xdr:col>
      <xdr:colOff>101600</xdr:colOff>
      <xdr:row>42</xdr:row>
      <xdr:rowOff>29028</xdr:rowOff>
    </xdr:to>
    <xdr:sp macro="" textlink="">
      <xdr:nvSpPr>
        <xdr:cNvPr id="137" name="楕円 136">
          <a:extLst>
            <a:ext uri="{FF2B5EF4-FFF2-40B4-BE49-F238E27FC236}">
              <a16:creationId xmlns:a16="http://schemas.microsoft.com/office/drawing/2014/main" id="{B8511D5D-9E72-4ECD-A8F1-B064265964A6}"/>
            </a:ext>
          </a:extLst>
        </xdr:cNvPr>
        <xdr:cNvSpPr/>
      </xdr:nvSpPr>
      <xdr:spPr>
        <a:xfrm>
          <a:off x="7810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149678</xdr:rowOff>
    </xdr:from>
    <xdr:to>
      <xdr:col>45</xdr:col>
      <xdr:colOff>177800</xdr:colOff>
      <xdr:row>41</xdr:row>
      <xdr:rowOff>149678</xdr:rowOff>
    </xdr:to>
    <xdr:cxnSp macro="">
      <xdr:nvCxnSpPr>
        <xdr:cNvPr id="138" name="直線コネクタ 137">
          <a:extLst>
            <a:ext uri="{FF2B5EF4-FFF2-40B4-BE49-F238E27FC236}">
              <a16:creationId xmlns:a16="http://schemas.microsoft.com/office/drawing/2014/main" id="{7DFC0498-9E3A-42E2-9C2A-32A7AA0E79B1}"/>
            </a:ext>
          </a:extLst>
        </xdr:cNvPr>
        <xdr:cNvCxnSpPr/>
      </xdr:nvCxnSpPr>
      <xdr:spPr>
        <a:xfrm>
          <a:off x="7861300" y="7179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94542</xdr:rowOff>
    </xdr:from>
    <xdr:ext cx="469744" cy="259045"/>
    <xdr:sp macro="" textlink="">
      <xdr:nvSpPr>
        <xdr:cNvPr id="139" name="n_1aveValue【図書館】&#10;一人当たり面積">
          <a:extLst>
            <a:ext uri="{FF2B5EF4-FFF2-40B4-BE49-F238E27FC236}">
              <a16:creationId xmlns:a16="http://schemas.microsoft.com/office/drawing/2014/main" id="{746856FF-A8CA-4E02-92C7-71FB5701ACAC}"/>
            </a:ext>
          </a:extLst>
        </xdr:cNvPr>
        <xdr:cNvSpPr txBox="1"/>
      </xdr:nvSpPr>
      <xdr:spPr>
        <a:xfrm>
          <a:off x="93917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0" name="n_2aveValue【図書館】&#10;一人当たり面積">
          <a:extLst>
            <a:ext uri="{FF2B5EF4-FFF2-40B4-BE49-F238E27FC236}">
              <a16:creationId xmlns:a16="http://schemas.microsoft.com/office/drawing/2014/main" id="{1E3ABEC4-28E6-4F0B-8EDA-9F05D17DF51D}"/>
            </a:ext>
          </a:extLst>
        </xdr:cNvPr>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41" name="n_3aveValue【図書館】&#10;一人当たり面積">
          <a:extLst>
            <a:ext uri="{FF2B5EF4-FFF2-40B4-BE49-F238E27FC236}">
              <a16:creationId xmlns:a16="http://schemas.microsoft.com/office/drawing/2014/main" id="{CD3E9C3D-95DA-49FA-8BBA-D5BD460D10B0}"/>
            </a:ext>
          </a:extLst>
        </xdr:cNvPr>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78212</xdr:rowOff>
    </xdr:from>
    <xdr:ext cx="469744" cy="259045"/>
    <xdr:sp macro="" textlink="">
      <xdr:nvSpPr>
        <xdr:cNvPr id="142" name="n_4aveValue【図書館】&#10;一人当たり面積">
          <a:extLst>
            <a:ext uri="{FF2B5EF4-FFF2-40B4-BE49-F238E27FC236}">
              <a16:creationId xmlns:a16="http://schemas.microsoft.com/office/drawing/2014/main" id="{03AAAC60-41EB-4955-92C0-828F802DF95A}"/>
            </a:ext>
          </a:extLst>
        </xdr:cNvPr>
        <xdr:cNvSpPr txBox="1"/>
      </xdr:nvSpPr>
      <xdr:spPr>
        <a:xfrm>
          <a:off x="6737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20155</xdr:rowOff>
    </xdr:from>
    <xdr:ext cx="469744" cy="259045"/>
    <xdr:sp macro="" textlink="">
      <xdr:nvSpPr>
        <xdr:cNvPr id="143" name="n_1mainValue【図書館】&#10;一人当たり面積">
          <a:extLst>
            <a:ext uri="{FF2B5EF4-FFF2-40B4-BE49-F238E27FC236}">
              <a16:creationId xmlns:a16="http://schemas.microsoft.com/office/drawing/2014/main" id="{2FB1AE1F-4982-4560-9A4E-C9C7E3F71EB6}"/>
            </a:ext>
          </a:extLst>
        </xdr:cNvPr>
        <xdr:cNvSpPr txBox="1"/>
      </xdr:nvSpPr>
      <xdr:spPr>
        <a:xfrm>
          <a:off x="9391727"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20155</xdr:rowOff>
    </xdr:from>
    <xdr:ext cx="469744" cy="259045"/>
    <xdr:sp macro="" textlink="">
      <xdr:nvSpPr>
        <xdr:cNvPr id="144" name="n_2mainValue【図書館】&#10;一人当たり面積">
          <a:extLst>
            <a:ext uri="{FF2B5EF4-FFF2-40B4-BE49-F238E27FC236}">
              <a16:creationId xmlns:a16="http://schemas.microsoft.com/office/drawing/2014/main" id="{A41C9FB3-AF79-4CD7-8487-920863C29EB8}"/>
            </a:ext>
          </a:extLst>
        </xdr:cNvPr>
        <xdr:cNvSpPr txBox="1"/>
      </xdr:nvSpPr>
      <xdr:spPr>
        <a:xfrm>
          <a:off x="8515427"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20155</xdr:rowOff>
    </xdr:from>
    <xdr:ext cx="469744" cy="259045"/>
    <xdr:sp macro="" textlink="">
      <xdr:nvSpPr>
        <xdr:cNvPr id="145" name="n_3mainValue【図書館】&#10;一人当たり面積">
          <a:extLst>
            <a:ext uri="{FF2B5EF4-FFF2-40B4-BE49-F238E27FC236}">
              <a16:creationId xmlns:a16="http://schemas.microsoft.com/office/drawing/2014/main" id="{32EF91BC-5DEC-4CBC-BDEE-B5D2B42C6536}"/>
            </a:ext>
          </a:extLst>
        </xdr:cNvPr>
        <xdr:cNvSpPr txBox="1"/>
      </xdr:nvSpPr>
      <xdr:spPr>
        <a:xfrm>
          <a:off x="7626427"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80C6ED2-D82D-4BBE-AF5B-E28EA666847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447B372-005B-4E3A-84DE-EA126A136C6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74ACF2C6-7EA0-4915-866C-9FE9E6D968A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135049B-8411-4A74-AC0A-98488CD39BB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8BCBA2CF-13E4-4B9F-8AE6-5DE9EA32FC1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4A35B37-1DF8-4375-8E85-D8E4E86E76C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93E71BB0-B240-462E-BBBC-EB743079B21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5D369643-70C8-43FC-954A-B6D88757A34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65E1614-DD83-4DC0-92FE-A0A7231C0E5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77099AF-FF14-422C-8380-FBCB6991C09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AD29A08-9F6B-49E4-AE53-AC1BBADD854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a:extLst>
            <a:ext uri="{FF2B5EF4-FFF2-40B4-BE49-F238E27FC236}">
              <a16:creationId xmlns:a16="http://schemas.microsoft.com/office/drawing/2014/main" id="{58B45D89-B4F6-4CAD-A6FA-D0D1E0E9E1AA}"/>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8" name="テキスト ボックス 157">
          <a:extLst>
            <a:ext uri="{FF2B5EF4-FFF2-40B4-BE49-F238E27FC236}">
              <a16:creationId xmlns:a16="http://schemas.microsoft.com/office/drawing/2014/main" id="{C525460B-B630-4AF0-A225-64F31348283D}"/>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a:extLst>
            <a:ext uri="{FF2B5EF4-FFF2-40B4-BE49-F238E27FC236}">
              <a16:creationId xmlns:a16="http://schemas.microsoft.com/office/drawing/2014/main" id="{28218EA7-B9F9-49BF-9257-9C8C4DE0A7A4}"/>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a:extLst>
            <a:ext uri="{FF2B5EF4-FFF2-40B4-BE49-F238E27FC236}">
              <a16:creationId xmlns:a16="http://schemas.microsoft.com/office/drawing/2014/main" id="{A0CA3116-B79F-4CCC-A519-2BA3AA95D56C}"/>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a:extLst>
            <a:ext uri="{FF2B5EF4-FFF2-40B4-BE49-F238E27FC236}">
              <a16:creationId xmlns:a16="http://schemas.microsoft.com/office/drawing/2014/main" id="{783D37B6-B0AB-42BB-8096-A37470002F6D}"/>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a:extLst>
            <a:ext uri="{FF2B5EF4-FFF2-40B4-BE49-F238E27FC236}">
              <a16:creationId xmlns:a16="http://schemas.microsoft.com/office/drawing/2014/main" id="{3E428A43-F14C-430A-9D8F-E434DB8FB62F}"/>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a:extLst>
            <a:ext uri="{FF2B5EF4-FFF2-40B4-BE49-F238E27FC236}">
              <a16:creationId xmlns:a16="http://schemas.microsoft.com/office/drawing/2014/main" id="{D54D6DFF-95A7-4EA6-8B9F-757276A99B4E}"/>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a:extLst>
            <a:ext uri="{FF2B5EF4-FFF2-40B4-BE49-F238E27FC236}">
              <a16:creationId xmlns:a16="http://schemas.microsoft.com/office/drawing/2014/main" id="{7FF6535C-1F6B-4D36-AF6C-866466417F5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3C00CEDA-C761-4B59-BFDE-D939D1281B1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a:extLst>
            <a:ext uri="{FF2B5EF4-FFF2-40B4-BE49-F238E27FC236}">
              <a16:creationId xmlns:a16="http://schemas.microsoft.com/office/drawing/2014/main" id="{AA11605D-EB46-4EE7-88EA-4C421670AAE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0B4E1018-17D8-4E51-A1FC-9BC954C1BF0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109728</xdr:rowOff>
    </xdr:from>
    <xdr:to>
      <xdr:col>24</xdr:col>
      <xdr:colOff>62865</xdr:colOff>
      <xdr:row>64</xdr:row>
      <xdr:rowOff>102870</xdr:rowOff>
    </xdr:to>
    <xdr:cxnSp macro="">
      <xdr:nvCxnSpPr>
        <xdr:cNvPr id="168" name="直線コネクタ 167">
          <a:extLst>
            <a:ext uri="{FF2B5EF4-FFF2-40B4-BE49-F238E27FC236}">
              <a16:creationId xmlns:a16="http://schemas.microsoft.com/office/drawing/2014/main" id="{0F2B6ECA-9675-4BB7-A822-BACB0244D609}"/>
            </a:ext>
          </a:extLst>
        </xdr:cNvPr>
        <xdr:cNvCxnSpPr/>
      </xdr:nvCxnSpPr>
      <xdr:spPr>
        <a:xfrm flipV="1">
          <a:off x="4634865" y="953947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69" name="【体育館・プール】&#10;有形固定資産減価償却率最小値テキスト">
          <a:extLst>
            <a:ext uri="{FF2B5EF4-FFF2-40B4-BE49-F238E27FC236}">
              <a16:creationId xmlns:a16="http://schemas.microsoft.com/office/drawing/2014/main" id="{28CB4951-96EA-47B0-BC1D-3FDC9897BD74}"/>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0" name="直線コネクタ 169">
          <a:extLst>
            <a:ext uri="{FF2B5EF4-FFF2-40B4-BE49-F238E27FC236}">
              <a16:creationId xmlns:a16="http://schemas.microsoft.com/office/drawing/2014/main" id="{7374A180-9BCB-4079-BC27-2C2005C92D27}"/>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56405</xdr:rowOff>
    </xdr:from>
    <xdr:ext cx="405111" cy="259045"/>
    <xdr:sp macro="" textlink="">
      <xdr:nvSpPr>
        <xdr:cNvPr id="171" name="【体育館・プール】&#10;有形固定資産減価償却率最大値テキスト">
          <a:extLst>
            <a:ext uri="{FF2B5EF4-FFF2-40B4-BE49-F238E27FC236}">
              <a16:creationId xmlns:a16="http://schemas.microsoft.com/office/drawing/2014/main" id="{11D6C831-A60F-42C8-ACE8-FC0931357358}"/>
            </a:ext>
          </a:extLst>
        </xdr:cNvPr>
        <xdr:cNvSpPr txBox="1"/>
      </xdr:nvSpPr>
      <xdr:spPr>
        <a:xfrm>
          <a:off x="4673600" y="931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109728</xdr:rowOff>
    </xdr:from>
    <xdr:to>
      <xdr:col>24</xdr:col>
      <xdr:colOff>152400</xdr:colOff>
      <xdr:row>55</xdr:row>
      <xdr:rowOff>109728</xdr:rowOff>
    </xdr:to>
    <xdr:cxnSp macro="">
      <xdr:nvCxnSpPr>
        <xdr:cNvPr id="172" name="直線コネクタ 171">
          <a:extLst>
            <a:ext uri="{FF2B5EF4-FFF2-40B4-BE49-F238E27FC236}">
              <a16:creationId xmlns:a16="http://schemas.microsoft.com/office/drawing/2014/main" id="{2689A34B-A384-447E-81C8-EFD4220569EF}"/>
            </a:ext>
          </a:extLst>
        </xdr:cNvPr>
        <xdr:cNvCxnSpPr/>
      </xdr:nvCxnSpPr>
      <xdr:spPr>
        <a:xfrm>
          <a:off x="4546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48785</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97D3D825-5E17-4856-9194-9C81BCE28040}"/>
            </a:ext>
          </a:extLst>
        </xdr:cNvPr>
        <xdr:cNvSpPr txBox="1"/>
      </xdr:nvSpPr>
      <xdr:spPr>
        <a:xfrm>
          <a:off x="4673600" y="1050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70358</xdr:rowOff>
    </xdr:from>
    <xdr:to>
      <xdr:col>24</xdr:col>
      <xdr:colOff>114300</xdr:colOff>
      <xdr:row>62</xdr:row>
      <xdr:rowOff>508</xdr:rowOff>
    </xdr:to>
    <xdr:sp macro="" textlink="">
      <xdr:nvSpPr>
        <xdr:cNvPr id="174" name="フローチャート: 判断 173">
          <a:extLst>
            <a:ext uri="{FF2B5EF4-FFF2-40B4-BE49-F238E27FC236}">
              <a16:creationId xmlns:a16="http://schemas.microsoft.com/office/drawing/2014/main" id="{18781216-C8BE-4770-A90F-F68A4D9E902A}"/>
            </a:ext>
          </a:extLst>
        </xdr:cNvPr>
        <xdr:cNvSpPr/>
      </xdr:nvSpPr>
      <xdr:spPr>
        <a:xfrm>
          <a:off x="4584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36068</xdr:rowOff>
    </xdr:from>
    <xdr:to>
      <xdr:col>20</xdr:col>
      <xdr:colOff>38100</xdr:colOff>
      <xdr:row>61</xdr:row>
      <xdr:rowOff>137668</xdr:rowOff>
    </xdr:to>
    <xdr:sp macro="" textlink="">
      <xdr:nvSpPr>
        <xdr:cNvPr id="175" name="フローチャート: 判断 174">
          <a:extLst>
            <a:ext uri="{FF2B5EF4-FFF2-40B4-BE49-F238E27FC236}">
              <a16:creationId xmlns:a16="http://schemas.microsoft.com/office/drawing/2014/main" id="{224D2032-5B70-4212-B7F5-A5B9D8D93314}"/>
            </a:ext>
          </a:extLst>
        </xdr:cNvPr>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1778</xdr:rowOff>
    </xdr:from>
    <xdr:to>
      <xdr:col>15</xdr:col>
      <xdr:colOff>101600</xdr:colOff>
      <xdr:row>61</xdr:row>
      <xdr:rowOff>103378</xdr:rowOff>
    </xdr:to>
    <xdr:sp macro="" textlink="">
      <xdr:nvSpPr>
        <xdr:cNvPr id="176" name="フローチャート: 判断 175">
          <a:extLst>
            <a:ext uri="{FF2B5EF4-FFF2-40B4-BE49-F238E27FC236}">
              <a16:creationId xmlns:a16="http://schemas.microsoft.com/office/drawing/2014/main" id="{5A470E31-CE33-4FBA-ADAC-47FCFB020893}"/>
            </a:ext>
          </a:extLst>
        </xdr:cNvPr>
        <xdr:cNvSpPr/>
      </xdr:nvSpPr>
      <xdr:spPr>
        <a:xfrm>
          <a:off x="2857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10922</xdr:rowOff>
    </xdr:from>
    <xdr:to>
      <xdr:col>10</xdr:col>
      <xdr:colOff>165100</xdr:colOff>
      <xdr:row>61</xdr:row>
      <xdr:rowOff>112522</xdr:rowOff>
    </xdr:to>
    <xdr:sp macro="" textlink="">
      <xdr:nvSpPr>
        <xdr:cNvPr id="177" name="フローチャート: 判断 176">
          <a:extLst>
            <a:ext uri="{FF2B5EF4-FFF2-40B4-BE49-F238E27FC236}">
              <a16:creationId xmlns:a16="http://schemas.microsoft.com/office/drawing/2014/main" id="{D75228BD-4646-4313-808C-8BD95BF6B780}"/>
            </a:ext>
          </a:extLst>
        </xdr:cNvPr>
        <xdr:cNvSpPr/>
      </xdr:nvSpPr>
      <xdr:spPr>
        <a:xfrm>
          <a:off x="19685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148082</xdr:rowOff>
    </xdr:from>
    <xdr:to>
      <xdr:col>6</xdr:col>
      <xdr:colOff>38100</xdr:colOff>
      <xdr:row>61</xdr:row>
      <xdr:rowOff>78232</xdr:rowOff>
    </xdr:to>
    <xdr:sp macro="" textlink="">
      <xdr:nvSpPr>
        <xdr:cNvPr id="178" name="フローチャート: 判断 177">
          <a:extLst>
            <a:ext uri="{FF2B5EF4-FFF2-40B4-BE49-F238E27FC236}">
              <a16:creationId xmlns:a16="http://schemas.microsoft.com/office/drawing/2014/main" id="{8BF626EC-4685-4F3B-ACE1-76BCF084AF6D}"/>
            </a:ext>
          </a:extLst>
        </xdr:cNvPr>
        <xdr:cNvSpPr/>
      </xdr:nvSpPr>
      <xdr:spPr>
        <a:xfrm>
          <a:off x="1079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8A920F2C-D45D-4F9A-A6AD-78DF482DF66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B7337E7-AD4C-4074-BA6F-38D990C4688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3D1A4D4A-11B5-4CE4-85A4-C27538CBF7A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F767F9A-3995-4A4C-ABA5-53C27F2B1FD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9F4A1CC-0BA3-4847-9211-D64BE82756F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84" name="楕円 183">
          <a:extLst>
            <a:ext uri="{FF2B5EF4-FFF2-40B4-BE49-F238E27FC236}">
              <a16:creationId xmlns:a16="http://schemas.microsoft.com/office/drawing/2014/main" id="{F77BC6C6-E0A0-44A6-971A-193AD7ACB786}"/>
            </a:ext>
          </a:extLst>
        </xdr:cNvPr>
        <xdr:cNvSpPr/>
      </xdr:nvSpPr>
      <xdr:spPr>
        <a:xfrm>
          <a:off x="4584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166387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DA92F55A-4D72-41F7-837A-9851ED151BBB}"/>
            </a:ext>
          </a:extLst>
        </xdr:cNvPr>
        <xdr:cNvSpPr txBox="1"/>
      </xdr:nvSpPr>
      <xdr:spPr>
        <a:xfrm>
          <a:off x="4673600"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42926</xdr:rowOff>
    </xdr:from>
    <xdr:to>
      <xdr:col>20</xdr:col>
      <xdr:colOff>38100</xdr:colOff>
      <xdr:row>60</xdr:row>
      <xdr:rowOff>144526</xdr:rowOff>
    </xdr:to>
    <xdr:sp macro="" textlink="">
      <xdr:nvSpPr>
        <xdr:cNvPr id="186" name="楕円 185">
          <a:extLst>
            <a:ext uri="{FF2B5EF4-FFF2-40B4-BE49-F238E27FC236}">
              <a16:creationId xmlns:a16="http://schemas.microsoft.com/office/drawing/2014/main" id="{EC30DF0F-35D7-49D9-80B5-8373A9A482EE}"/>
            </a:ext>
          </a:extLst>
        </xdr:cNvPr>
        <xdr:cNvSpPr/>
      </xdr:nvSpPr>
      <xdr:spPr>
        <a:xfrm>
          <a:off x="3746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93726</xdr:rowOff>
    </xdr:from>
    <xdr:to>
      <xdr:col>24</xdr:col>
      <xdr:colOff>63500</xdr:colOff>
      <xdr:row>61</xdr:row>
      <xdr:rowOff>22860</xdr:rowOff>
    </xdr:to>
    <xdr:cxnSp macro="">
      <xdr:nvCxnSpPr>
        <xdr:cNvPr id="187" name="直線コネクタ 186">
          <a:extLst>
            <a:ext uri="{FF2B5EF4-FFF2-40B4-BE49-F238E27FC236}">
              <a16:creationId xmlns:a16="http://schemas.microsoft.com/office/drawing/2014/main" id="{A7DC8230-CD0C-4F73-A378-25174411B259}"/>
            </a:ext>
          </a:extLst>
        </xdr:cNvPr>
        <xdr:cNvCxnSpPr/>
      </xdr:nvCxnSpPr>
      <xdr:spPr>
        <a:xfrm>
          <a:off x="3797300" y="1038072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42926</xdr:rowOff>
    </xdr:from>
    <xdr:to>
      <xdr:col>15</xdr:col>
      <xdr:colOff>101600</xdr:colOff>
      <xdr:row>60</xdr:row>
      <xdr:rowOff>144526</xdr:rowOff>
    </xdr:to>
    <xdr:sp macro="" textlink="">
      <xdr:nvSpPr>
        <xdr:cNvPr id="188" name="楕円 187">
          <a:extLst>
            <a:ext uri="{FF2B5EF4-FFF2-40B4-BE49-F238E27FC236}">
              <a16:creationId xmlns:a16="http://schemas.microsoft.com/office/drawing/2014/main" id="{D8EDDF5B-D2CE-4BB4-A9F4-3293C46BC1DA}"/>
            </a:ext>
          </a:extLst>
        </xdr:cNvPr>
        <xdr:cNvSpPr/>
      </xdr:nvSpPr>
      <xdr:spPr>
        <a:xfrm>
          <a:off x="2857500" y="103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93726</xdr:rowOff>
    </xdr:from>
    <xdr:to>
      <xdr:col>19</xdr:col>
      <xdr:colOff>177800</xdr:colOff>
      <xdr:row>60</xdr:row>
      <xdr:rowOff>93726</xdr:rowOff>
    </xdr:to>
    <xdr:cxnSp macro="">
      <xdr:nvCxnSpPr>
        <xdr:cNvPr id="189" name="直線コネクタ 188">
          <a:extLst>
            <a:ext uri="{FF2B5EF4-FFF2-40B4-BE49-F238E27FC236}">
              <a16:creationId xmlns:a16="http://schemas.microsoft.com/office/drawing/2014/main" id="{E6EC0A33-7DA6-4BEC-8092-349DDE6D4A91}"/>
            </a:ext>
          </a:extLst>
        </xdr:cNvPr>
        <xdr:cNvCxnSpPr/>
      </xdr:nvCxnSpPr>
      <xdr:spPr>
        <a:xfrm>
          <a:off x="2908300" y="103807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90" name="楕円 189">
          <a:extLst>
            <a:ext uri="{FF2B5EF4-FFF2-40B4-BE49-F238E27FC236}">
              <a16:creationId xmlns:a16="http://schemas.microsoft.com/office/drawing/2014/main" id="{41CCF77E-F5D9-47E8-A477-4F12D7067B8E}"/>
            </a:ext>
          </a:extLst>
        </xdr:cNvPr>
        <xdr:cNvSpPr/>
      </xdr:nvSpPr>
      <xdr:spPr>
        <a:xfrm>
          <a:off x="1968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45720</xdr:rowOff>
    </xdr:from>
    <xdr:to>
      <xdr:col>15</xdr:col>
      <xdr:colOff>50800</xdr:colOff>
      <xdr:row>60</xdr:row>
      <xdr:rowOff>93726</xdr:rowOff>
    </xdr:to>
    <xdr:cxnSp macro="">
      <xdr:nvCxnSpPr>
        <xdr:cNvPr id="191" name="直線コネクタ 190">
          <a:extLst>
            <a:ext uri="{FF2B5EF4-FFF2-40B4-BE49-F238E27FC236}">
              <a16:creationId xmlns:a16="http://schemas.microsoft.com/office/drawing/2014/main" id="{DD18184C-F66C-45C4-81D5-B9679619897E}"/>
            </a:ext>
          </a:extLst>
        </xdr:cNvPr>
        <xdr:cNvCxnSpPr/>
      </xdr:nvCxnSpPr>
      <xdr:spPr>
        <a:xfrm>
          <a:off x="2019300" y="1033272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128795</xdr:rowOff>
    </xdr:from>
    <xdr:ext cx="405111" cy="259045"/>
    <xdr:sp macro="" textlink="">
      <xdr:nvSpPr>
        <xdr:cNvPr id="192" name="n_1aveValue【体育館・プール】&#10;有形固定資産減価償却率">
          <a:extLst>
            <a:ext uri="{FF2B5EF4-FFF2-40B4-BE49-F238E27FC236}">
              <a16:creationId xmlns:a16="http://schemas.microsoft.com/office/drawing/2014/main" id="{0D6C23E6-12CB-426D-809F-AE749C6C42A4}"/>
            </a:ext>
          </a:extLst>
        </xdr:cNvPr>
        <xdr:cNvSpPr txBox="1"/>
      </xdr:nvSpPr>
      <xdr:spPr>
        <a:xfrm>
          <a:off x="3582044"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94505</xdr:rowOff>
    </xdr:from>
    <xdr:ext cx="405111" cy="259045"/>
    <xdr:sp macro="" textlink="">
      <xdr:nvSpPr>
        <xdr:cNvPr id="193" name="n_2aveValue【体育館・プール】&#10;有形固定資産減価償却率">
          <a:extLst>
            <a:ext uri="{FF2B5EF4-FFF2-40B4-BE49-F238E27FC236}">
              <a16:creationId xmlns:a16="http://schemas.microsoft.com/office/drawing/2014/main" id="{7AF13669-2213-4648-857A-E0DD35735B50}"/>
            </a:ext>
          </a:extLst>
        </xdr:cNvPr>
        <xdr:cNvSpPr txBox="1"/>
      </xdr:nvSpPr>
      <xdr:spPr>
        <a:xfrm>
          <a:off x="2705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103649</xdr:rowOff>
    </xdr:from>
    <xdr:ext cx="405111" cy="259045"/>
    <xdr:sp macro="" textlink="">
      <xdr:nvSpPr>
        <xdr:cNvPr id="194" name="n_3aveValue【体育館・プール】&#10;有形固定資産減価償却率">
          <a:extLst>
            <a:ext uri="{FF2B5EF4-FFF2-40B4-BE49-F238E27FC236}">
              <a16:creationId xmlns:a16="http://schemas.microsoft.com/office/drawing/2014/main" id="{43F6DC54-42BA-497E-A97C-A392BC8E4744}"/>
            </a:ext>
          </a:extLst>
        </xdr:cNvPr>
        <xdr:cNvSpPr txBox="1"/>
      </xdr:nvSpPr>
      <xdr:spPr>
        <a:xfrm>
          <a:off x="1816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94759</xdr:rowOff>
    </xdr:from>
    <xdr:ext cx="405111" cy="259045"/>
    <xdr:sp macro="" textlink="">
      <xdr:nvSpPr>
        <xdr:cNvPr id="195" name="n_4aveValue【体育館・プール】&#10;有形固定資産減価償却率">
          <a:extLst>
            <a:ext uri="{FF2B5EF4-FFF2-40B4-BE49-F238E27FC236}">
              <a16:creationId xmlns:a16="http://schemas.microsoft.com/office/drawing/2014/main" id="{693AC4D0-EA43-4E2F-BC24-DA8A74E537E8}"/>
            </a:ext>
          </a:extLst>
        </xdr:cNvPr>
        <xdr:cNvSpPr txBox="1"/>
      </xdr:nvSpPr>
      <xdr:spPr>
        <a:xfrm>
          <a:off x="927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161053</xdr:rowOff>
    </xdr:from>
    <xdr:ext cx="405111" cy="259045"/>
    <xdr:sp macro="" textlink="">
      <xdr:nvSpPr>
        <xdr:cNvPr id="196" name="n_1mainValue【体育館・プール】&#10;有形固定資産減価償却率">
          <a:extLst>
            <a:ext uri="{FF2B5EF4-FFF2-40B4-BE49-F238E27FC236}">
              <a16:creationId xmlns:a16="http://schemas.microsoft.com/office/drawing/2014/main" id="{5A5CFD50-FCE2-4AD6-8EC7-E3572C235671}"/>
            </a:ext>
          </a:extLst>
        </xdr:cNvPr>
        <xdr:cNvSpPr txBox="1"/>
      </xdr:nvSpPr>
      <xdr:spPr>
        <a:xfrm>
          <a:off x="3582044" y="1010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161053</xdr:rowOff>
    </xdr:from>
    <xdr:ext cx="405111" cy="259045"/>
    <xdr:sp macro="" textlink="">
      <xdr:nvSpPr>
        <xdr:cNvPr id="197" name="n_2mainValue【体育館・プール】&#10;有形固定資産減価償却率">
          <a:extLst>
            <a:ext uri="{FF2B5EF4-FFF2-40B4-BE49-F238E27FC236}">
              <a16:creationId xmlns:a16="http://schemas.microsoft.com/office/drawing/2014/main" id="{EEB37FA9-2870-4399-867C-8A6E292FC077}"/>
            </a:ext>
          </a:extLst>
        </xdr:cNvPr>
        <xdr:cNvSpPr txBox="1"/>
      </xdr:nvSpPr>
      <xdr:spPr>
        <a:xfrm>
          <a:off x="2705744" y="1010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113047</xdr:rowOff>
    </xdr:from>
    <xdr:ext cx="405111" cy="259045"/>
    <xdr:sp macro="" textlink="">
      <xdr:nvSpPr>
        <xdr:cNvPr id="198" name="n_3mainValue【体育館・プール】&#10;有形固定資産減価償却率">
          <a:extLst>
            <a:ext uri="{FF2B5EF4-FFF2-40B4-BE49-F238E27FC236}">
              <a16:creationId xmlns:a16="http://schemas.microsoft.com/office/drawing/2014/main" id="{6E457279-653E-4360-BAC1-5E2573715EAC}"/>
            </a:ext>
          </a:extLst>
        </xdr:cNvPr>
        <xdr:cNvSpPr txBox="1"/>
      </xdr:nvSpPr>
      <xdr:spPr>
        <a:xfrm>
          <a:off x="1816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1AF95B11-AA9D-40BD-A51E-C28EC34A3A7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AA041A97-5AEB-4DCB-916F-E4E74EC6DCD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8B29657A-360B-4664-94CD-A5967A428FA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E3382180-FDE6-41FD-88B0-C856F75417C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44B79665-2AFC-497D-9FE1-ECDCD2E07DB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8C77F64C-1FC0-42AE-8D3E-B733A97B4F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E13FC8FC-1880-47AA-BA88-AC98FCC0084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804CA6AD-8A8F-45C2-98CD-14ACBD04D4B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F1237D1F-38CD-4FDF-B330-8C2479DACBE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9FCB11D8-E904-48DE-9522-D31BDE3DFE7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09" name="直線コネクタ 208">
          <a:extLst>
            <a:ext uri="{FF2B5EF4-FFF2-40B4-BE49-F238E27FC236}">
              <a16:creationId xmlns:a16="http://schemas.microsoft.com/office/drawing/2014/main" id="{8D2FA2D9-27FF-4AEE-98D9-3459348954A7}"/>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0" name="テキスト ボックス 209">
          <a:extLst>
            <a:ext uri="{FF2B5EF4-FFF2-40B4-BE49-F238E27FC236}">
              <a16:creationId xmlns:a16="http://schemas.microsoft.com/office/drawing/2014/main" id="{04ABE816-5B37-4D40-935A-EEFDAC57CD2B}"/>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1" name="直線コネクタ 210">
          <a:extLst>
            <a:ext uri="{FF2B5EF4-FFF2-40B4-BE49-F238E27FC236}">
              <a16:creationId xmlns:a16="http://schemas.microsoft.com/office/drawing/2014/main" id="{05E482CF-47B9-4E1A-A8C8-28E6ED1A14B5}"/>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2" name="テキスト ボックス 211">
          <a:extLst>
            <a:ext uri="{FF2B5EF4-FFF2-40B4-BE49-F238E27FC236}">
              <a16:creationId xmlns:a16="http://schemas.microsoft.com/office/drawing/2014/main" id="{3BC54941-EDB0-42DC-9289-F97A3A990203}"/>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3" name="直線コネクタ 212">
          <a:extLst>
            <a:ext uri="{FF2B5EF4-FFF2-40B4-BE49-F238E27FC236}">
              <a16:creationId xmlns:a16="http://schemas.microsoft.com/office/drawing/2014/main" id="{04D345DD-0017-4EB1-B888-9666493C6738}"/>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4" name="テキスト ボックス 213">
          <a:extLst>
            <a:ext uri="{FF2B5EF4-FFF2-40B4-BE49-F238E27FC236}">
              <a16:creationId xmlns:a16="http://schemas.microsoft.com/office/drawing/2014/main" id="{A2BCDD49-81D5-4D62-A9D3-281A0A836174}"/>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a:extLst>
            <a:ext uri="{FF2B5EF4-FFF2-40B4-BE49-F238E27FC236}">
              <a16:creationId xmlns:a16="http://schemas.microsoft.com/office/drawing/2014/main" id="{43011F10-7477-4D43-A7A6-EC9D57DD5E6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6" name="テキスト ボックス 215">
          <a:extLst>
            <a:ext uri="{FF2B5EF4-FFF2-40B4-BE49-F238E27FC236}">
              <a16:creationId xmlns:a16="http://schemas.microsoft.com/office/drawing/2014/main" id="{527DB372-30D3-4509-888E-EFBBE039C79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17" name="直線コネクタ 216">
          <a:extLst>
            <a:ext uri="{FF2B5EF4-FFF2-40B4-BE49-F238E27FC236}">
              <a16:creationId xmlns:a16="http://schemas.microsoft.com/office/drawing/2014/main" id="{57DC4D52-19D8-4560-9501-62E83F861854}"/>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18" name="テキスト ボックス 217">
          <a:extLst>
            <a:ext uri="{FF2B5EF4-FFF2-40B4-BE49-F238E27FC236}">
              <a16:creationId xmlns:a16="http://schemas.microsoft.com/office/drawing/2014/main" id="{4B69146F-2A4E-49B0-9379-8C737AA7A2DF}"/>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9" name="直線コネクタ 218">
          <a:extLst>
            <a:ext uri="{FF2B5EF4-FFF2-40B4-BE49-F238E27FC236}">
              <a16:creationId xmlns:a16="http://schemas.microsoft.com/office/drawing/2014/main" id="{041EC56D-76B3-4478-951E-D67944065752}"/>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0" name="テキスト ボックス 219">
          <a:extLst>
            <a:ext uri="{FF2B5EF4-FFF2-40B4-BE49-F238E27FC236}">
              <a16:creationId xmlns:a16="http://schemas.microsoft.com/office/drawing/2014/main" id="{B68AF82D-715E-47ED-98D0-4E44F7568BC2}"/>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1" name="直線コネクタ 220">
          <a:extLst>
            <a:ext uri="{FF2B5EF4-FFF2-40B4-BE49-F238E27FC236}">
              <a16:creationId xmlns:a16="http://schemas.microsoft.com/office/drawing/2014/main" id="{4AFB8C53-ECDB-4E36-8900-9B52246C6FDE}"/>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2" name="テキスト ボックス 221">
          <a:extLst>
            <a:ext uri="{FF2B5EF4-FFF2-40B4-BE49-F238E27FC236}">
              <a16:creationId xmlns:a16="http://schemas.microsoft.com/office/drawing/2014/main" id="{C684213F-BFC9-4F25-8CA0-1AEA99380AED}"/>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B544C494-CEB0-4398-B853-E9EE8483AAB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1273B370-1EE2-446F-839E-F90850B174B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EA152220-CCFF-4D3F-AA0A-1BEF5441C25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5715</xdr:rowOff>
    </xdr:from>
    <xdr:to>
      <xdr:col>54</xdr:col>
      <xdr:colOff>189865</xdr:colOff>
      <xdr:row>63</xdr:row>
      <xdr:rowOff>151447</xdr:rowOff>
    </xdr:to>
    <xdr:cxnSp macro="">
      <xdr:nvCxnSpPr>
        <xdr:cNvPr id="226" name="直線コネクタ 225">
          <a:extLst>
            <a:ext uri="{FF2B5EF4-FFF2-40B4-BE49-F238E27FC236}">
              <a16:creationId xmlns:a16="http://schemas.microsoft.com/office/drawing/2014/main" id="{87810DAD-FDC8-4B79-9998-3F4D42CB4DA0}"/>
            </a:ext>
          </a:extLst>
        </xdr:cNvPr>
        <xdr:cNvCxnSpPr/>
      </xdr:nvCxnSpPr>
      <xdr:spPr>
        <a:xfrm flipV="1">
          <a:off x="10476865" y="9606915"/>
          <a:ext cx="0" cy="1345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155274</xdr:rowOff>
    </xdr:from>
    <xdr:ext cx="469744" cy="259045"/>
    <xdr:sp macro="" textlink="">
      <xdr:nvSpPr>
        <xdr:cNvPr id="227" name="【体育館・プール】&#10;一人当たり面積最小値テキスト">
          <a:extLst>
            <a:ext uri="{FF2B5EF4-FFF2-40B4-BE49-F238E27FC236}">
              <a16:creationId xmlns:a16="http://schemas.microsoft.com/office/drawing/2014/main" id="{6618D9A2-62C1-4D98-B8B6-AC63FE93CBCD}"/>
            </a:ext>
          </a:extLst>
        </xdr:cNvPr>
        <xdr:cNvSpPr txBox="1"/>
      </xdr:nvSpPr>
      <xdr:spPr>
        <a:xfrm>
          <a:off x="10515600" y="1095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151447</xdr:rowOff>
    </xdr:from>
    <xdr:to>
      <xdr:col>55</xdr:col>
      <xdr:colOff>88900</xdr:colOff>
      <xdr:row>63</xdr:row>
      <xdr:rowOff>151447</xdr:rowOff>
    </xdr:to>
    <xdr:cxnSp macro="">
      <xdr:nvCxnSpPr>
        <xdr:cNvPr id="228" name="直線コネクタ 227">
          <a:extLst>
            <a:ext uri="{FF2B5EF4-FFF2-40B4-BE49-F238E27FC236}">
              <a16:creationId xmlns:a16="http://schemas.microsoft.com/office/drawing/2014/main" id="{240A150B-0DFA-42D4-B675-B113B72656D9}"/>
            </a:ext>
          </a:extLst>
        </xdr:cNvPr>
        <xdr:cNvCxnSpPr/>
      </xdr:nvCxnSpPr>
      <xdr:spPr>
        <a:xfrm>
          <a:off x="10388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123842</xdr:rowOff>
    </xdr:from>
    <xdr:ext cx="469744" cy="259045"/>
    <xdr:sp macro="" textlink="">
      <xdr:nvSpPr>
        <xdr:cNvPr id="229" name="【体育館・プール】&#10;一人当たり面積最大値テキスト">
          <a:extLst>
            <a:ext uri="{FF2B5EF4-FFF2-40B4-BE49-F238E27FC236}">
              <a16:creationId xmlns:a16="http://schemas.microsoft.com/office/drawing/2014/main" id="{82A34752-7BF0-47B2-A4D2-3CDB0222FDA5}"/>
            </a:ext>
          </a:extLst>
        </xdr:cNvPr>
        <xdr:cNvSpPr txBox="1"/>
      </xdr:nvSpPr>
      <xdr:spPr>
        <a:xfrm>
          <a:off x="10515600" y="938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5715</xdr:rowOff>
    </xdr:from>
    <xdr:to>
      <xdr:col>55</xdr:col>
      <xdr:colOff>88900</xdr:colOff>
      <xdr:row>56</xdr:row>
      <xdr:rowOff>5715</xdr:rowOff>
    </xdr:to>
    <xdr:cxnSp macro="">
      <xdr:nvCxnSpPr>
        <xdr:cNvPr id="230" name="直線コネクタ 229">
          <a:extLst>
            <a:ext uri="{FF2B5EF4-FFF2-40B4-BE49-F238E27FC236}">
              <a16:creationId xmlns:a16="http://schemas.microsoft.com/office/drawing/2014/main" id="{1F5BD6FB-029F-46AA-8338-276A990E67FD}"/>
            </a:ext>
          </a:extLst>
        </xdr:cNvPr>
        <xdr:cNvCxnSpPr/>
      </xdr:nvCxnSpPr>
      <xdr:spPr>
        <a:xfrm>
          <a:off x="10388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31" name="【体育館・プール】&#10;一人当たり面積平均値テキスト">
          <a:extLst>
            <a:ext uri="{FF2B5EF4-FFF2-40B4-BE49-F238E27FC236}">
              <a16:creationId xmlns:a16="http://schemas.microsoft.com/office/drawing/2014/main" id="{E74F14CA-460C-434E-BD89-D81EEF43C236}"/>
            </a:ext>
          </a:extLst>
        </xdr:cNvPr>
        <xdr:cNvSpPr txBox="1"/>
      </xdr:nvSpPr>
      <xdr:spPr>
        <a:xfrm>
          <a:off x="10515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32" name="フローチャート: 判断 231">
          <a:extLst>
            <a:ext uri="{FF2B5EF4-FFF2-40B4-BE49-F238E27FC236}">
              <a16:creationId xmlns:a16="http://schemas.microsoft.com/office/drawing/2014/main" id="{42B9FE96-AE00-4B83-83DC-917ECDAA82F9}"/>
            </a:ext>
          </a:extLst>
        </xdr:cNvPr>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60643</xdr:rowOff>
    </xdr:from>
    <xdr:to>
      <xdr:col>50</xdr:col>
      <xdr:colOff>165100</xdr:colOff>
      <xdr:row>61</xdr:row>
      <xdr:rowOff>162243</xdr:rowOff>
    </xdr:to>
    <xdr:sp macro="" textlink="">
      <xdr:nvSpPr>
        <xdr:cNvPr id="233" name="フローチャート: 判断 232">
          <a:extLst>
            <a:ext uri="{FF2B5EF4-FFF2-40B4-BE49-F238E27FC236}">
              <a16:creationId xmlns:a16="http://schemas.microsoft.com/office/drawing/2014/main" id="{2FD41A35-3346-4E6F-BD4F-12BA0D2356B0}"/>
            </a:ext>
          </a:extLst>
        </xdr:cNvPr>
        <xdr:cNvSpPr/>
      </xdr:nvSpPr>
      <xdr:spPr>
        <a:xfrm>
          <a:off x="9588500" y="105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72072</xdr:rowOff>
    </xdr:from>
    <xdr:to>
      <xdr:col>46</xdr:col>
      <xdr:colOff>38100</xdr:colOff>
      <xdr:row>62</xdr:row>
      <xdr:rowOff>2222</xdr:rowOff>
    </xdr:to>
    <xdr:sp macro="" textlink="">
      <xdr:nvSpPr>
        <xdr:cNvPr id="234" name="フローチャート: 判断 233">
          <a:extLst>
            <a:ext uri="{FF2B5EF4-FFF2-40B4-BE49-F238E27FC236}">
              <a16:creationId xmlns:a16="http://schemas.microsoft.com/office/drawing/2014/main" id="{29C2E432-A9A9-464E-95C4-E9C0032C1771}"/>
            </a:ext>
          </a:extLst>
        </xdr:cNvPr>
        <xdr:cNvSpPr/>
      </xdr:nvSpPr>
      <xdr:spPr>
        <a:xfrm>
          <a:off x="8699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109220</xdr:rowOff>
    </xdr:from>
    <xdr:to>
      <xdr:col>41</xdr:col>
      <xdr:colOff>101600</xdr:colOff>
      <xdr:row>62</xdr:row>
      <xdr:rowOff>39370</xdr:rowOff>
    </xdr:to>
    <xdr:sp macro="" textlink="">
      <xdr:nvSpPr>
        <xdr:cNvPr id="235" name="フローチャート: 判断 234">
          <a:extLst>
            <a:ext uri="{FF2B5EF4-FFF2-40B4-BE49-F238E27FC236}">
              <a16:creationId xmlns:a16="http://schemas.microsoft.com/office/drawing/2014/main" id="{4942C3DC-F826-4E54-A6D6-D6B5D8BB78DD}"/>
            </a:ext>
          </a:extLst>
        </xdr:cNvPr>
        <xdr:cNvSpPr/>
      </xdr:nvSpPr>
      <xdr:spPr>
        <a:xfrm>
          <a:off x="7810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52070</xdr:rowOff>
    </xdr:from>
    <xdr:to>
      <xdr:col>36</xdr:col>
      <xdr:colOff>165100</xdr:colOff>
      <xdr:row>62</xdr:row>
      <xdr:rowOff>153670</xdr:rowOff>
    </xdr:to>
    <xdr:sp macro="" textlink="">
      <xdr:nvSpPr>
        <xdr:cNvPr id="236" name="フローチャート: 判断 235">
          <a:extLst>
            <a:ext uri="{FF2B5EF4-FFF2-40B4-BE49-F238E27FC236}">
              <a16:creationId xmlns:a16="http://schemas.microsoft.com/office/drawing/2014/main" id="{D865CF1F-6A6C-49B1-9D5C-0260861B2FFA}"/>
            </a:ext>
          </a:extLst>
        </xdr:cNvPr>
        <xdr:cNvSpPr/>
      </xdr:nvSpPr>
      <xdr:spPr>
        <a:xfrm>
          <a:off x="6921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C5F4B3E8-F6F3-4635-A53A-97C228A13F4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2E1A69BF-62BC-48E4-B889-8E36FBD7C8E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290549EE-4731-4DCC-94D0-C40220804FD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E702369-9A82-4300-8171-9E410E52E2D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F6AA1DB-6D93-4D55-9FA8-2A8F125E03C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163513</xdr:rowOff>
    </xdr:from>
    <xdr:to>
      <xdr:col>55</xdr:col>
      <xdr:colOff>50800</xdr:colOff>
      <xdr:row>63</xdr:row>
      <xdr:rowOff>93663</xdr:rowOff>
    </xdr:to>
    <xdr:sp macro="" textlink="">
      <xdr:nvSpPr>
        <xdr:cNvPr id="242" name="楕円 241">
          <a:extLst>
            <a:ext uri="{FF2B5EF4-FFF2-40B4-BE49-F238E27FC236}">
              <a16:creationId xmlns:a16="http://schemas.microsoft.com/office/drawing/2014/main" id="{175E2A82-15F9-46CF-8425-3AACA87E271F}"/>
            </a:ext>
          </a:extLst>
        </xdr:cNvPr>
        <xdr:cNvSpPr/>
      </xdr:nvSpPr>
      <xdr:spPr>
        <a:xfrm>
          <a:off x="10426700" y="107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78440</xdr:rowOff>
    </xdr:from>
    <xdr:ext cx="469744" cy="259045"/>
    <xdr:sp macro="" textlink="">
      <xdr:nvSpPr>
        <xdr:cNvPr id="243" name="【体育館・プール】&#10;一人当たり面積該当値テキスト">
          <a:extLst>
            <a:ext uri="{FF2B5EF4-FFF2-40B4-BE49-F238E27FC236}">
              <a16:creationId xmlns:a16="http://schemas.microsoft.com/office/drawing/2014/main" id="{2C4154E0-45CC-49EC-B6A2-5BA7ADE36A14}"/>
            </a:ext>
          </a:extLst>
        </xdr:cNvPr>
        <xdr:cNvSpPr txBox="1"/>
      </xdr:nvSpPr>
      <xdr:spPr>
        <a:xfrm>
          <a:off x="10515600" y="1070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163513</xdr:rowOff>
    </xdr:from>
    <xdr:to>
      <xdr:col>50</xdr:col>
      <xdr:colOff>165100</xdr:colOff>
      <xdr:row>63</xdr:row>
      <xdr:rowOff>93663</xdr:rowOff>
    </xdr:to>
    <xdr:sp macro="" textlink="">
      <xdr:nvSpPr>
        <xdr:cNvPr id="244" name="楕円 243">
          <a:extLst>
            <a:ext uri="{FF2B5EF4-FFF2-40B4-BE49-F238E27FC236}">
              <a16:creationId xmlns:a16="http://schemas.microsoft.com/office/drawing/2014/main" id="{56A671F5-20AD-4B66-A131-19F3FCECE969}"/>
            </a:ext>
          </a:extLst>
        </xdr:cNvPr>
        <xdr:cNvSpPr/>
      </xdr:nvSpPr>
      <xdr:spPr>
        <a:xfrm>
          <a:off x="9588500" y="107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42863</xdr:rowOff>
    </xdr:from>
    <xdr:to>
      <xdr:col>55</xdr:col>
      <xdr:colOff>0</xdr:colOff>
      <xdr:row>63</xdr:row>
      <xdr:rowOff>42863</xdr:rowOff>
    </xdr:to>
    <xdr:cxnSp macro="">
      <xdr:nvCxnSpPr>
        <xdr:cNvPr id="245" name="直線コネクタ 244">
          <a:extLst>
            <a:ext uri="{FF2B5EF4-FFF2-40B4-BE49-F238E27FC236}">
              <a16:creationId xmlns:a16="http://schemas.microsoft.com/office/drawing/2014/main" id="{AFCAFF9F-2A46-489F-A5F3-AD9D905E6E5B}"/>
            </a:ext>
          </a:extLst>
        </xdr:cNvPr>
        <xdr:cNvCxnSpPr/>
      </xdr:nvCxnSpPr>
      <xdr:spPr>
        <a:xfrm>
          <a:off x="9639300" y="10844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163513</xdr:rowOff>
    </xdr:from>
    <xdr:to>
      <xdr:col>46</xdr:col>
      <xdr:colOff>38100</xdr:colOff>
      <xdr:row>63</xdr:row>
      <xdr:rowOff>93663</xdr:rowOff>
    </xdr:to>
    <xdr:sp macro="" textlink="">
      <xdr:nvSpPr>
        <xdr:cNvPr id="246" name="楕円 245">
          <a:extLst>
            <a:ext uri="{FF2B5EF4-FFF2-40B4-BE49-F238E27FC236}">
              <a16:creationId xmlns:a16="http://schemas.microsoft.com/office/drawing/2014/main" id="{9F27E2B5-8E99-4839-A646-BF60D7731EAE}"/>
            </a:ext>
          </a:extLst>
        </xdr:cNvPr>
        <xdr:cNvSpPr/>
      </xdr:nvSpPr>
      <xdr:spPr>
        <a:xfrm>
          <a:off x="8699500" y="107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42863</xdr:rowOff>
    </xdr:from>
    <xdr:to>
      <xdr:col>50</xdr:col>
      <xdr:colOff>114300</xdr:colOff>
      <xdr:row>63</xdr:row>
      <xdr:rowOff>42863</xdr:rowOff>
    </xdr:to>
    <xdr:cxnSp macro="">
      <xdr:nvCxnSpPr>
        <xdr:cNvPr id="247" name="直線コネクタ 246">
          <a:extLst>
            <a:ext uri="{FF2B5EF4-FFF2-40B4-BE49-F238E27FC236}">
              <a16:creationId xmlns:a16="http://schemas.microsoft.com/office/drawing/2014/main" id="{7910DCE5-65AE-4C42-885F-66CE19B0168E}"/>
            </a:ext>
          </a:extLst>
        </xdr:cNvPr>
        <xdr:cNvCxnSpPr/>
      </xdr:nvCxnSpPr>
      <xdr:spPr>
        <a:xfrm>
          <a:off x="8750300" y="10844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160655</xdr:rowOff>
    </xdr:from>
    <xdr:to>
      <xdr:col>41</xdr:col>
      <xdr:colOff>101600</xdr:colOff>
      <xdr:row>63</xdr:row>
      <xdr:rowOff>90805</xdr:rowOff>
    </xdr:to>
    <xdr:sp macro="" textlink="">
      <xdr:nvSpPr>
        <xdr:cNvPr id="248" name="楕円 247">
          <a:extLst>
            <a:ext uri="{FF2B5EF4-FFF2-40B4-BE49-F238E27FC236}">
              <a16:creationId xmlns:a16="http://schemas.microsoft.com/office/drawing/2014/main" id="{3CE827D6-DF6E-47CD-ADAD-947D441F9DA6}"/>
            </a:ext>
          </a:extLst>
        </xdr:cNvPr>
        <xdr:cNvSpPr/>
      </xdr:nvSpPr>
      <xdr:spPr>
        <a:xfrm>
          <a:off x="7810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40005</xdr:rowOff>
    </xdr:from>
    <xdr:to>
      <xdr:col>45</xdr:col>
      <xdr:colOff>177800</xdr:colOff>
      <xdr:row>63</xdr:row>
      <xdr:rowOff>42863</xdr:rowOff>
    </xdr:to>
    <xdr:cxnSp macro="">
      <xdr:nvCxnSpPr>
        <xdr:cNvPr id="249" name="直線コネクタ 248">
          <a:extLst>
            <a:ext uri="{FF2B5EF4-FFF2-40B4-BE49-F238E27FC236}">
              <a16:creationId xmlns:a16="http://schemas.microsoft.com/office/drawing/2014/main" id="{DE7D9802-E18E-407F-B647-4A50C491DAFC}"/>
            </a:ext>
          </a:extLst>
        </xdr:cNvPr>
        <xdr:cNvCxnSpPr/>
      </xdr:nvCxnSpPr>
      <xdr:spPr>
        <a:xfrm>
          <a:off x="7861300" y="1084135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7320</xdr:rowOff>
    </xdr:from>
    <xdr:ext cx="469744" cy="259045"/>
    <xdr:sp macro="" textlink="">
      <xdr:nvSpPr>
        <xdr:cNvPr id="250" name="n_1aveValue【体育館・プール】&#10;一人当たり面積">
          <a:extLst>
            <a:ext uri="{FF2B5EF4-FFF2-40B4-BE49-F238E27FC236}">
              <a16:creationId xmlns:a16="http://schemas.microsoft.com/office/drawing/2014/main" id="{59F01A4C-E273-48CE-8934-31FAB235407A}"/>
            </a:ext>
          </a:extLst>
        </xdr:cNvPr>
        <xdr:cNvSpPr txBox="1"/>
      </xdr:nvSpPr>
      <xdr:spPr>
        <a:xfrm>
          <a:off x="9391727" y="102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18749</xdr:rowOff>
    </xdr:from>
    <xdr:ext cx="469744" cy="259045"/>
    <xdr:sp macro="" textlink="">
      <xdr:nvSpPr>
        <xdr:cNvPr id="251" name="n_2aveValue【体育館・プール】&#10;一人当たり面積">
          <a:extLst>
            <a:ext uri="{FF2B5EF4-FFF2-40B4-BE49-F238E27FC236}">
              <a16:creationId xmlns:a16="http://schemas.microsoft.com/office/drawing/2014/main" id="{09ADF590-008F-4F83-9A84-87D8F80D9C9A}"/>
            </a:ext>
          </a:extLst>
        </xdr:cNvPr>
        <xdr:cNvSpPr txBox="1"/>
      </xdr:nvSpPr>
      <xdr:spPr>
        <a:xfrm>
          <a:off x="8515427" y="1030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55897</xdr:rowOff>
    </xdr:from>
    <xdr:ext cx="469744" cy="259045"/>
    <xdr:sp macro="" textlink="">
      <xdr:nvSpPr>
        <xdr:cNvPr id="252" name="n_3aveValue【体育館・プール】&#10;一人当たり面積">
          <a:extLst>
            <a:ext uri="{FF2B5EF4-FFF2-40B4-BE49-F238E27FC236}">
              <a16:creationId xmlns:a16="http://schemas.microsoft.com/office/drawing/2014/main" id="{5DEBE38A-15C2-4CDB-8755-F107E928FE22}"/>
            </a:ext>
          </a:extLst>
        </xdr:cNvPr>
        <xdr:cNvSpPr txBox="1"/>
      </xdr:nvSpPr>
      <xdr:spPr>
        <a:xfrm>
          <a:off x="7626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170197</xdr:rowOff>
    </xdr:from>
    <xdr:ext cx="469744" cy="259045"/>
    <xdr:sp macro="" textlink="">
      <xdr:nvSpPr>
        <xdr:cNvPr id="253" name="n_4aveValue【体育館・プール】&#10;一人当たり面積">
          <a:extLst>
            <a:ext uri="{FF2B5EF4-FFF2-40B4-BE49-F238E27FC236}">
              <a16:creationId xmlns:a16="http://schemas.microsoft.com/office/drawing/2014/main" id="{48F0713C-7FD0-40C3-835D-6D26D60D858F}"/>
            </a:ext>
          </a:extLst>
        </xdr:cNvPr>
        <xdr:cNvSpPr txBox="1"/>
      </xdr:nvSpPr>
      <xdr:spPr>
        <a:xfrm>
          <a:off x="6737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84790</xdr:rowOff>
    </xdr:from>
    <xdr:ext cx="469744" cy="259045"/>
    <xdr:sp macro="" textlink="">
      <xdr:nvSpPr>
        <xdr:cNvPr id="254" name="n_1mainValue【体育館・プール】&#10;一人当たり面積">
          <a:extLst>
            <a:ext uri="{FF2B5EF4-FFF2-40B4-BE49-F238E27FC236}">
              <a16:creationId xmlns:a16="http://schemas.microsoft.com/office/drawing/2014/main" id="{23E53C72-19DC-4DE5-A548-4A16E884E51A}"/>
            </a:ext>
          </a:extLst>
        </xdr:cNvPr>
        <xdr:cNvSpPr txBox="1"/>
      </xdr:nvSpPr>
      <xdr:spPr>
        <a:xfrm>
          <a:off x="9391727" y="1088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84790</xdr:rowOff>
    </xdr:from>
    <xdr:ext cx="469744" cy="259045"/>
    <xdr:sp macro="" textlink="">
      <xdr:nvSpPr>
        <xdr:cNvPr id="255" name="n_2mainValue【体育館・プール】&#10;一人当たり面積">
          <a:extLst>
            <a:ext uri="{FF2B5EF4-FFF2-40B4-BE49-F238E27FC236}">
              <a16:creationId xmlns:a16="http://schemas.microsoft.com/office/drawing/2014/main" id="{6D136064-E252-4814-B784-044AFB54DECC}"/>
            </a:ext>
          </a:extLst>
        </xdr:cNvPr>
        <xdr:cNvSpPr txBox="1"/>
      </xdr:nvSpPr>
      <xdr:spPr>
        <a:xfrm>
          <a:off x="8515427" y="1088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81932</xdr:rowOff>
    </xdr:from>
    <xdr:ext cx="469744" cy="259045"/>
    <xdr:sp macro="" textlink="">
      <xdr:nvSpPr>
        <xdr:cNvPr id="256" name="n_3mainValue【体育館・プール】&#10;一人当たり面積">
          <a:extLst>
            <a:ext uri="{FF2B5EF4-FFF2-40B4-BE49-F238E27FC236}">
              <a16:creationId xmlns:a16="http://schemas.microsoft.com/office/drawing/2014/main" id="{902681DA-20B0-4561-9686-314A046EA976}"/>
            </a:ext>
          </a:extLst>
        </xdr:cNvPr>
        <xdr:cNvSpPr txBox="1"/>
      </xdr:nvSpPr>
      <xdr:spPr>
        <a:xfrm>
          <a:off x="7626427" y="1088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a:extLst>
            <a:ext uri="{FF2B5EF4-FFF2-40B4-BE49-F238E27FC236}">
              <a16:creationId xmlns:a16="http://schemas.microsoft.com/office/drawing/2014/main" id="{49C6A91E-7299-427D-9C79-F931B44D941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a:extLst>
            <a:ext uri="{FF2B5EF4-FFF2-40B4-BE49-F238E27FC236}">
              <a16:creationId xmlns:a16="http://schemas.microsoft.com/office/drawing/2014/main" id="{66266699-0DCE-484A-9497-D623E1BA8E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a:extLst>
            <a:ext uri="{FF2B5EF4-FFF2-40B4-BE49-F238E27FC236}">
              <a16:creationId xmlns:a16="http://schemas.microsoft.com/office/drawing/2014/main" id="{A16FB7EB-3B3E-4D68-99E1-206F6F734C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a:extLst>
            <a:ext uri="{FF2B5EF4-FFF2-40B4-BE49-F238E27FC236}">
              <a16:creationId xmlns:a16="http://schemas.microsoft.com/office/drawing/2014/main" id="{E37CC93F-9037-4F26-AF23-AD9C6EC4EF4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a:extLst>
            <a:ext uri="{FF2B5EF4-FFF2-40B4-BE49-F238E27FC236}">
              <a16:creationId xmlns:a16="http://schemas.microsoft.com/office/drawing/2014/main" id="{65C45CE9-4D5A-4815-9560-3CF8B56F5B0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a:extLst>
            <a:ext uri="{FF2B5EF4-FFF2-40B4-BE49-F238E27FC236}">
              <a16:creationId xmlns:a16="http://schemas.microsoft.com/office/drawing/2014/main" id="{07967EA3-7E6B-4E9D-B9F1-06774E18299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a:extLst>
            <a:ext uri="{FF2B5EF4-FFF2-40B4-BE49-F238E27FC236}">
              <a16:creationId xmlns:a16="http://schemas.microsoft.com/office/drawing/2014/main" id="{F2032D8F-5661-4C20-9FFF-56F43EC48B0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a:extLst>
            <a:ext uri="{FF2B5EF4-FFF2-40B4-BE49-F238E27FC236}">
              <a16:creationId xmlns:a16="http://schemas.microsoft.com/office/drawing/2014/main" id="{775926F6-4DF8-4FC3-B4F3-A957757FB72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a:extLst>
            <a:ext uri="{FF2B5EF4-FFF2-40B4-BE49-F238E27FC236}">
              <a16:creationId xmlns:a16="http://schemas.microsoft.com/office/drawing/2014/main" id="{723C66ED-FB4D-42B7-8592-5F848F28C0B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a:extLst>
            <a:ext uri="{FF2B5EF4-FFF2-40B4-BE49-F238E27FC236}">
              <a16:creationId xmlns:a16="http://schemas.microsoft.com/office/drawing/2014/main" id="{C08F80A1-8E6A-4C0E-90FC-F860D57F93C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a:extLst>
            <a:ext uri="{FF2B5EF4-FFF2-40B4-BE49-F238E27FC236}">
              <a16:creationId xmlns:a16="http://schemas.microsoft.com/office/drawing/2014/main" id="{54856B2C-5B5B-4FD3-A1FA-44572DBD01D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8" name="直線コネクタ 267">
          <a:extLst>
            <a:ext uri="{FF2B5EF4-FFF2-40B4-BE49-F238E27FC236}">
              <a16:creationId xmlns:a16="http://schemas.microsoft.com/office/drawing/2014/main" id="{681CDE4F-8C5C-452D-9DFD-FA73831FF41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9" name="テキスト ボックス 268">
          <a:extLst>
            <a:ext uri="{FF2B5EF4-FFF2-40B4-BE49-F238E27FC236}">
              <a16:creationId xmlns:a16="http://schemas.microsoft.com/office/drawing/2014/main" id="{A035711E-A556-416C-B679-30E3979CB29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0" name="直線コネクタ 269">
          <a:extLst>
            <a:ext uri="{FF2B5EF4-FFF2-40B4-BE49-F238E27FC236}">
              <a16:creationId xmlns:a16="http://schemas.microsoft.com/office/drawing/2014/main" id="{275B6CB0-C8C3-4858-B223-5C3D21E8A85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1" name="テキスト ボックス 270">
          <a:extLst>
            <a:ext uri="{FF2B5EF4-FFF2-40B4-BE49-F238E27FC236}">
              <a16:creationId xmlns:a16="http://schemas.microsoft.com/office/drawing/2014/main" id="{8371A84D-4741-4CDA-AEF1-CAF58CDA039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2" name="直線コネクタ 271">
          <a:extLst>
            <a:ext uri="{FF2B5EF4-FFF2-40B4-BE49-F238E27FC236}">
              <a16:creationId xmlns:a16="http://schemas.microsoft.com/office/drawing/2014/main" id="{384C493B-676C-4DDE-AB55-6BB8DABFA20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3" name="テキスト ボックス 272">
          <a:extLst>
            <a:ext uri="{FF2B5EF4-FFF2-40B4-BE49-F238E27FC236}">
              <a16:creationId xmlns:a16="http://schemas.microsoft.com/office/drawing/2014/main" id="{FD519C31-823B-44C1-B1F5-BEFD624E46C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4" name="直線コネクタ 273">
          <a:extLst>
            <a:ext uri="{FF2B5EF4-FFF2-40B4-BE49-F238E27FC236}">
              <a16:creationId xmlns:a16="http://schemas.microsoft.com/office/drawing/2014/main" id="{4C4A9BDC-5E10-4F98-8712-9D626269E8D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5" name="テキスト ボックス 274">
          <a:extLst>
            <a:ext uri="{FF2B5EF4-FFF2-40B4-BE49-F238E27FC236}">
              <a16:creationId xmlns:a16="http://schemas.microsoft.com/office/drawing/2014/main" id="{27DC89A3-9E4B-4BBB-9FED-25C445B5296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6" name="直線コネクタ 275">
          <a:extLst>
            <a:ext uri="{FF2B5EF4-FFF2-40B4-BE49-F238E27FC236}">
              <a16:creationId xmlns:a16="http://schemas.microsoft.com/office/drawing/2014/main" id="{BAC54521-E534-46FF-A99C-2CC5B4A0B51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7" name="テキスト ボックス 276">
          <a:extLst>
            <a:ext uri="{FF2B5EF4-FFF2-40B4-BE49-F238E27FC236}">
              <a16:creationId xmlns:a16="http://schemas.microsoft.com/office/drawing/2014/main" id="{66A6CE3C-0360-4FBF-A8A0-43B52179ED7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BCD9E7DC-F99C-465B-9CDE-9E1B5E37275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9" name="テキスト ボックス 278">
          <a:extLst>
            <a:ext uri="{FF2B5EF4-FFF2-40B4-BE49-F238E27FC236}">
              <a16:creationId xmlns:a16="http://schemas.microsoft.com/office/drawing/2014/main" id="{C25C323E-9B99-4835-9F73-C5A6658D770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C8949840-9243-4FE6-A8ED-50779A49949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1" name="直線コネクタ 280">
          <a:extLst>
            <a:ext uri="{FF2B5EF4-FFF2-40B4-BE49-F238E27FC236}">
              <a16:creationId xmlns:a16="http://schemas.microsoft.com/office/drawing/2014/main" id="{0838F312-B399-4A1F-AA8C-D6FF29C89776}"/>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2" name="【福祉施設】&#10;有形固定資産減価償却率最小値テキスト">
          <a:extLst>
            <a:ext uri="{FF2B5EF4-FFF2-40B4-BE49-F238E27FC236}">
              <a16:creationId xmlns:a16="http://schemas.microsoft.com/office/drawing/2014/main" id="{F83B881A-40EC-4A0E-BC89-0C00AE0F28E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3" name="直線コネクタ 282">
          <a:extLst>
            <a:ext uri="{FF2B5EF4-FFF2-40B4-BE49-F238E27FC236}">
              <a16:creationId xmlns:a16="http://schemas.microsoft.com/office/drawing/2014/main" id="{61E51978-A5E4-430C-AD46-563DAF5363E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1CB48770-BE51-48A4-8259-6D88AEFE1850}"/>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5" name="直線コネクタ 284">
          <a:extLst>
            <a:ext uri="{FF2B5EF4-FFF2-40B4-BE49-F238E27FC236}">
              <a16:creationId xmlns:a16="http://schemas.microsoft.com/office/drawing/2014/main" id="{33CC8044-A0AB-456A-A79A-73F199E36ECA}"/>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AACC7BA6-7969-4BC8-A28B-4F31B5175FE3}"/>
            </a:ext>
          </a:extLst>
        </xdr:cNvPr>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87" name="フローチャート: 判断 286">
          <a:extLst>
            <a:ext uri="{FF2B5EF4-FFF2-40B4-BE49-F238E27FC236}">
              <a16:creationId xmlns:a16="http://schemas.microsoft.com/office/drawing/2014/main" id="{04F48E87-A2EA-4C55-BC19-B3CBA4B6127C}"/>
            </a:ext>
          </a:extLst>
        </xdr:cNvPr>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137795</xdr:rowOff>
    </xdr:from>
    <xdr:to>
      <xdr:col>20</xdr:col>
      <xdr:colOff>38100</xdr:colOff>
      <xdr:row>81</xdr:row>
      <xdr:rowOff>67945</xdr:rowOff>
    </xdr:to>
    <xdr:sp macro="" textlink="">
      <xdr:nvSpPr>
        <xdr:cNvPr id="288" name="フローチャート: 判断 287">
          <a:extLst>
            <a:ext uri="{FF2B5EF4-FFF2-40B4-BE49-F238E27FC236}">
              <a16:creationId xmlns:a16="http://schemas.microsoft.com/office/drawing/2014/main" id="{1403780A-2424-4199-8F10-34603119ABC6}"/>
            </a:ext>
          </a:extLst>
        </xdr:cNvPr>
        <xdr:cNvSpPr/>
      </xdr:nvSpPr>
      <xdr:spPr>
        <a:xfrm>
          <a:off x="3746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141605</xdr:rowOff>
    </xdr:from>
    <xdr:to>
      <xdr:col>15</xdr:col>
      <xdr:colOff>101600</xdr:colOff>
      <xdr:row>81</xdr:row>
      <xdr:rowOff>71755</xdr:rowOff>
    </xdr:to>
    <xdr:sp macro="" textlink="">
      <xdr:nvSpPr>
        <xdr:cNvPr id="289" name="フローチャート: 判断 288">
          <a:extLst>
            <a:ext uri="{FF2B5EF4-FFF2-40B4-BE49-F238E27FC236}">
              <a16:creationId xmlns:a16="http://schemas.microsoft.com/office/drawing/2014/main" id="{E33C2458-B673-4D69-B9C0-550B9B55327B}"/>
            </a:ext>
          </a:extLst>
        </xdr:cNvPr>
        <xdr:cNvSpPr/>
      </xdr:nvSpPr>
      <xdr:spPr>
        <a:xfrm>
          <a:off x="2857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114936</xdr:rowOff>
    </xdr:from>
    <xdr:to>
      <xdr:col>10</xdr:col>
      <xdr:colOff>165100</xdr:colOff>
      <xdr:row>81</xdr:row>
      <xdr:rowOff>45086</xdr:rowOff>
    </xdr:to>
    <xdr:sp macro="" textlink="">
      <xdr:nvSpPr>
        <xdr:cNvPr id="290" name="フローチャート: 判断 289">
          <a:extLst>
            <a:ext uri="{FF2B5EF4-FFF2-40B4-BE49-F238E27FC236}">
              <a16:creationId xmlns:a16="http://schemas.microsoft.com/office/drawing/2014/main" id="{BF38118D-6584-4A70-8291-F8F04429D8B2}"/>
            </a:ext>
          </a:extLst>
        </xdr:cNvPr>
        <xdr:cNvSpPr/>
      </xdr:nvSpPr>
      <xdr:spPr>
        <a:xfrm>
          <a:off x="1968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93980</xdr:rowOff>
    </xdr:from>
    <xdr:to>
      <xdr:col>6</xdr:col>
      <xdr:colOff>38100</xdr:colOff>
      <xdr:row>81</xdr:row>
      <xdr:rowOff>24130</xdr:rowOff>
    </xdr:to>
    <xdr:sp macro="" textlink="">
      <xdr:nvSpPr>
        <xdr:cNvPr id="291" name="フローチャート: 判断 290">
          <a:extLst>
            <a:ext uri="{FF2B5EF4-FFF2-40B4-BE49-F238E27FC236}">
              <a16:creationId xmlns:a16="http://schemas.microsoft.com/office/drawing/2014/main" id="{1FFB179E-A1AA-4844-9250-2C68B02E46CE}"/>
            </a:ext>
          </a:extLst>
        </xdr:cNvPr>
        <xdr:cNvSpPr/>
      </xdr:nvSpPr>
      <xdr:spPr>
        <a:xfrm>
          <a:off x="10795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57302474-10BF-46CC-8AE0-1B8258A85F4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503C3633-9644-4BE2-87FC-6D6EF64FF49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F6BA2936-1F0B-4751-944D-2B9EC3CE847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41ED910C-607C-4A57-96CF-E0726560D42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8C33932D-81AA-40A6-B159-A89388A1CA2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118745</xdr:rowOff>
    </xdr:from>
    <xdr:to>
      <xdr:col>24</xdr:col>
      <xdr:colOff>114300</xdr:colOff>
      <xdr:row>79</xdr:row>
      <xdr:rowOff>48895</xdr:rowOff>
    </xdr:to>
    <xdr:sp macro="" textlink="">
      <xdr:nvSpPr>
        <xdr:cNvPr id="297" name="楕円 296">
          <a:extLst>
            <a:ext uri="{FF2B5EF4-FFF2-40B4-BE49-F238E27FC236}">
              <a16:creationId xmlns:a16="http://schemas.microsoft.com/office/drawing/2014/main" id="{DE358F51-9A89-4B23-9FB9-716F67726F0C}"/>
            </a:ext>
          </a:extLst>
        </xdr:cNvPr>
        <xdr:cNvSpPr/>
      </xdr:nvSpPr>
      <xdr:spPr>
        <a:xfrm>
          <a:off x="45847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71772</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63EAD7A2-00D6-47C1-A103-50D949A5481B}"/>
            </a:ext>
          </a:extLst>
        </xdr:cNvPr>
        <xdr:cNvSpPr txBox="1"/>
      </xdr:nvSpPr>
      <xdr:spPr>
        <a:xfrm>
          <a:off x="4673600" y="13444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29211</xdr:rowOff>
    </xdr:from>
    <xdr:to>
      <xdr:col>20</xdr:col>
      <xdr:colOff>38100</xdr:colOff>
      <xdr:row>78</xdr:row>
      <xdr:rowOff>130811</xdr:rowOff>
    </xdr:to>
    <xdr:sp macro="" textlink="">
      <xdr:nvSpPr>
        <xdr:cNvPr id="299" name="楕円 298">
          <a:extLst>
            <a:ext uri="{FF2B5EF4-FFF2-40B4-BE49-F238E27FC236}">
              <a16:creationId xmlns:a16="http://schemas.microsoft.com/office/drawing/2014/main" id="{A5C0A6C9-2C13-4010-97D9-9AA02767D2A7}"/>
            </a:ext>
          </a:extLst>
        </xdr:cNvPr>
        <xdr:cNvSpPr/>
      </xdr:nvSpPr>
      <xdr:spPr>
        <a:xfrm>
          <a:off x="37465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80011</xdr:rowOff>
    </xdr:from>
    <xdr:to>
      <xdr:col>24</xdr:col>
      <xdr:colOff>63500</xdr:colOff>
      <xdr:row>78</xdr:row>
      <xdr:rowOff>169545</xdr:rowOff>
    </xdr:to>
    <xdr:cxnSp macro="">
      <xdr:nvCxnSpPr>
        <xdr:cNvPr id="300" name="直線コネクタ 299">
          <a:extLst>
            <a:ext uri="{FF2B5EF4-FFF2-40B4-BE49-F238E27FC236}">
              <a16:creationId xmlns:a16="http://schemas.microsoft.com/office/drawing/2014/main" id="{7186DC0B-283A-4B95-898B-C4553C3F9FE1}"/>
            </a:ext>
          </a:extLst>
        </xdr:cNvPr>
        <xdr:cNvCxnSpPr/>
      </xdr:nvCxnSpPr>
      <xdr:spPr>
        <a:xfrm>
          <a:off x="3797300" y="13453111"/>
          <a:ext cx="8382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34925</xdr:rowOff>
    </xdr:from>
    <xdr:to>
      <xdr:col>15</xdr:col>
      <xdr:colOff>101600</xdr:colOff>
      <xdr:row>78</xdr:row>
      <xdr:rowOff>136525</xdr:rowOff>
    </xdr:to>
    <xdr:sp macro="" textlink="">
      <xdr:nvSpPr>
        <xdr:cNvPr id="301" name="楕円 300">
          <a:extLst>
            <a:ext uri="{FF2B5EF4-FFF2-40B4-BE49-F238E27FC236}">
              <a16:creationId xmlns:a16="http://schemas.microsoft.com/office/drawing/2014/main" id="{6738234C-C0F8-4007-8845-56BFAADE0A4A}"/>
            </a:ext>
          </a:extLst>
        </xdr:cNvPr>
        <xdr:cNvSpPr/>
      </xdr:nvSpPr>
      <xdr:spPr>
        <a:xfrm>
          <a:off x="2857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80011</xdr:rowOff>
    </xdr:from>
    <xdr:to>
      <xdr:col>19</xdr:col>
      <xdr:colOff>177800</xdr:colOff>
      <xdr:row>78</xdr:row>
      <xdr:rowOff>85725</xdr:rowOff>
    </xdr:to>
    <xdr:cxnSp macro="">
      <xdr:nvCxnSpPr>
        <xdr:cNvPr id="302" name="直線コネクタ 301">
          <a:extLst>
            <a:ext uri="{FF2B5EF4-FFF2-40B4-BE49-F238E27FC236}">
              <a16:creationId xmlns:a16="http://schemas.microsoft.com/office/drawing/2014/main" id="{31E1CC86-1A84-4D67-AAB6-FD2897CE7D05}"/>
            </a:ext>
          </a:extLst>
        </xdr:cNvPr>
        <xdr:cNvCxnSpPr/>
      </xdr:nvCxnSpPr>
      <xdr:spPr>
        <a:xfrm flipV="1">
          <a:off x="2908300" y="134531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162561</xdr:rowOff>
    </xdr:from>
    <xdr:to>
      <xdr:col>10</xdr:col>
      <xdr:colOff>165100</xdr:colOff>
      <xdr:row>78</xdr:row>
      <xdr:rowOff>92711</xdr:rowOff>
    </xdr:to>
    <xdr:sp macro="" textlink="">
      <xdr:nvSpPr>
        <xdr:cNvPr id="303" name="楕円 302">
          <a:extLst>
            <a:ext uri="{FF2B5EF4-FFF2-40B4-BE49-F238E27FC236}">
              <a16:creationId xmlns:a16="http://schemas.microsoft.com/office/drawing/2014/main" id="{0561D42D-3B56-4395-908C-64E3D935101A}"/>
            </a:ext>
          </a:extLst>
        </xdr:cNvPr>
        <xdr:cNvSpPr/>
      </xdr:nvSpPr>
      <xdr:spPr>
        <a:xfrm>
          <a:off x="1968500" y="13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41911</xdr:rowOff>
    </xdr:from>
    <xdr:to>
      <xdr:col>15</xdr:col>
      <xdr:colOff>50800</xdr:colOff>
      <xdr:row>78</xdr:row>
      <xdr:rowOff>85725</xdr:rowOff>
    </xdr:to>
    <xdr:cxnSp macro="">
      <xdr:nvCxnSpPr>
        <xdr:cNvPr id="304" name="直線コネクタ 303">
          <a:extLst>
            <a:ext uri="{FF2B5EF4-FFF2-40B4-BE49-F238E27FC236}">
              <a16:creationId xmlns:a16="http://schemas.microsoft.com/office/drawing/2014/main" id="{EF318EAA-85CA-4E0C-8248-4CDDFBCE4D7C}"/>
            </a:ext>
          </a:extLst>
        </xdr:cNvPr>
        <xdr:cNvCxnSpPr/>
      </xdr:nvCxnSpPr>
      <xdr:spPr>
        <a:xfrm>
          <a:off x="2019300" y="134150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59072</xdr:rowOff>
    </xdr:from>
    <xdr:ext cx="405111" cy="259045"/>
    <xdr:sp macro="" textlink="">
      <xdr:nvSpPr>
        <xdr:cNvPr id="305" name="n_1aveValue【福祉施設】&#10;有形固定資産減価償却率">
          <a:extLst>
            <a:ext uri="{FF2B5EF4-FFF2-40B4-BE49-F238E27FC236}">
              <a16:creationId xmlns:a16="http://schemas.microsoft.com/office/drawing/2014/main" id="{92AA50F0-A847-4F53-A480-E0F18A111908}"/>
            </a:ext>
          </a:extLst>
        </xdr:cNvPr>
        <xdr:cNvSpPr txBox="1"/>
      </xdr:nvSpPr>
      <xdr:spPr>
        <a:xfrm>
          <a:off x="35820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62882</xdr:rowOff>
    </xdr:from>
    <xdr:ext cx="405111" cy="259045"/>
    <xdr:sp macro="" textlink="">
      <xdr:nvSpPr>
        <xdr:cNvPr id="306" name="n_2aveValue【福祉施設】&#10;有形固定資産減価償却率">
          <a:extLst>
            <a:ext uri="{FF2B5EF4-FFF2-40B4-BE49-F238E27FC236}">
              <a16:creationId xmlns:a16="http://schemas.microsoft.com/office/drawing/2014/main" id="{E2205C18-3F22-4A16-8845-8D8B5B31B657}"/>
            </a:ext>
          </a:extLst>
        </xdr:cNvPr>
        <xdr:cNvSpPr txBox="1"/>
      </xdr:nvSpPr>
      <xdr:spPr>
        <a:xfrm>
          <a:off x="2705744" y="1395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36213</xdr:rowOff>
    </xdr:from>
    <xdr:ext cx="405111" cy="259045"/>
    <xdr:sp macro="" textlink="">
      <xdr:nvSpPr>
        <xdr:cNvPr id="307" name="n_3aveValue【福祉施設】&#10;有形固定資産減価償却率">
          <a:extLst>
            <a:ext uri="{FF2B5EF4-FFF2-40B4-BE49-F238E27FC236}">
              <a16:creationId xmlns:a16="http://schemas.microsoft.com/office/drawing/2014/main" id="{8625ABAF-AF14-42B7-B522-37155E668102}"/>
            </a:ext>
          </a:extLst>
        </xdr:cNvPr>
        <xdr:cNvSpPr txBox="1"/>
      </xdr:nvSpPr>
      <xdr:spPr>
        <a:xfrm>
          <a:off x="1816744" y="1392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40657</xdr:rowOff>
    </xdr:from>
    <xdr:ext cx="405111" cy="259045"/>
    <xdr:sp macro="" textlink="">
      <xdr:nvSpPr>
        <xdr:cNvPr id="308" name="n_4aveValue【福祉施設】&#10;有形固定資産減価償却率">
          <a:extLst>
            <a:ext uri="{FF2B5EF4-FFF2-40B4-BE49-F238E27FC236}">
              <a16:creationId xmlns:a16="http://schemas.microsoft.com/office/drawing/2014/main" id="{B545DF9E-3CFA-4150-99A2-6FE24365F9BC}"/>
            </a:ext>
          </a:extLst>
        </xdr:cNvPr>
        <xdr:cNvSpPr txBox="1"/>
      </xdr:nvSpPr>
      <xdr:spPr>
        <a:xfrm>
          <a:off x="927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147338</xdr:rowOff>
    </xdr:from>
    <xdr:ext cx="405111" cy="259045"/>
    <xdr:sp macro="" textlink="">
      <xdr:nvSpPr>
        <xdr:cNvPr id="309" name="n_1mainValue【福祉施設】&#10;有形固定資産減価償却率">
          <a:extLst>
            <a:ext uri="{FF2B5EF4-FFF2-40B4-BE49-F238E27FC236}">
              <a16:creationId xmlns:a16="http://schemas.microsoft.com/office/drawing/2014/main" id="{B6C6A106-EA61-4990-A3D9-B4E1E90EED92}"/>
            </a:ext>
          </a:extLst>
        </xdr:cNvPr>
        <xdr:cNvSpPr txBox="1"/>
      </xdr:nvSpPr>
      <xdr:spPr>
        <a:xfrm>
          <a:off x="3582044"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153052</xdr:rowOff>
    </xdr:from>
    <xdr:ext cx="405111" cy="259045"/>
    <xdr:sp macro="" textlink="">
      <xdr:nvSpPr>
        <xdr:cNvPr id="310" name="n_2mainValue【福祉施設】&#10;有形固定資産減価償却率">
          <a:extLst>
            <a:ext uri="{FF2B5EF4-FFF2-40B4-BE49-F238E27FC236}">
              <a16:creationId xmlns:a16="http://schemas.microsoft.com/office/drawing/2014/main" id="{A93ADA18-54DF-4B27-BD80-D585C2073347}"/>
            </a:ext>
          </a:extLst>
        </xdr:cNvPr>
        <xdr:cNvSpPr txBox="1"/>
      </xdr:nvSpPr>
      <xdr:spPr>
        <a:xfrm>
          <a:off x="27057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109238</xdr:rowOff>
    </xdr:from>
    <xdr:ext cx="405111" cy="259045"/>
    <xdr:sp macro="" textlink="">
      <xdr:nvSpPr>
        <xdr:cNvPr id="311" name="n_3mainValue【福祉施設】&#10;有形固定資産減価償却率">
          <a:extLst>
            <a:ext uri="{FF2B5EF4-FFF2-40B4-BE49-F238E27FC236}">
              <a16:creationId xmlns:a16="http://schemas.microsoft.com/office/drawing/2014/main" id="{16316AB4-35A9-4D0A-8977-E5A7E959C69E}"/>
            </a:ext>
          </a:extLst>
        </xdr:cNvPr>
        <xdr:cNvSpPr txBox="1"/>
      </xdr:nvSpPr>
      <xdr:spPr>
        <a:xfrm>
          <a:off x="1816744" y="1313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a:extLst>
            <a:ext uri="{FF2B5EF4-FFF2-40B4-BE49-F238E27FC236}">
              <a16:creationId xmlns:a16="http://schemas.microsoft.com/office/drawing/2014/main" id="{EA91BD2B-04A2-498C-97C7-1B7CCC52346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a:extLst>
            <a:ext uri="{FF2B5EF4-FFF2-40B4-BE49-F238E27FC236}">
              <a16:creationId xmlns:a16="http://schemas.microsoft.com/office/drawing/2014/main" id="{BF5DE888-9606-466E-B6B3-9B4D317A3E4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a:extLst>
            <a:ext uri="{FF2B5EF4-FFF2-40B4-BE49-F238E27FC236}">
              <a16:creationId xmlns:a16="http://schemas.microsoft.com/office/drawing/2014/main" id="{FA229253-45DF-440E-B945-28797ECCD1A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a:extLst>
            <a:ext uri="{FF2B5EF4-FFF2-40B4-BE49-F238E27FC236}">
              <a16:creationId xmlns:a16="http://schemas.microsoft.com/office/drawing/2014/main" id="{C4D45CBB-23EE-485E-9FCB-B20C85EC903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a:extLst>
            <a:ext uri="{FF2B5EF4-FFF2-40B4-BE49-F238E27FC236}">
              <a16:creationId xmlns:a16="http://schemas.microsoft.com/office/drawing/2014/main" id="{B2285B9A-B057-4E6A-BED8-B5A0DEC0AD2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a:extLst>
            <a:ext uri="{FF2B5EF4-FFF2-40B4-BE49-F238E27FC236}">
              <a16:creationId xmlns:a16="http://schemas.microsoft.com/office/drawing/2014/main" id="{26C47BEA-5E8C-47A6-9337-F74D7A78749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a:extLst>
            <a:ext uri="{FF2B5EF4-FFF2-40B4-BE49-F238E27FC236}">
              <a16:creationId xmlns:a16="http://schemas.microsoft.com/office/drawing/2014/main" id="{C4EEEE09-2D3B-4AB9-AF95-684CC3FBCB5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a:extLst>
            <a:ext uri="{FF2B5EF4-FFF2-40B4-BE49-F238E27FC236}">
              <a16:creationId xmlns:a16="http://schemas.microsoft.com/office/drawing/2014/main" id="{BF70DC8E-1C7C-4D11-A5EA-9986F9804F6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a:extLst>
            <a:ext uri="{FF2B5EF4-FFF2-40B4-BE49-F238E27FC236}">
              <a16:creationId xmlns:a16="http://schemas.microsoft.com/office/drawing/2014/main" id="{A81CB5E3-C4AE-4E8E-AA81-F470091B159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a:extLst>
            <a:ext uri="{FF2B5EF4-FFF2-40B4-BE49-F238E27FC236}">
              <a16:creationId xmlns:a16="http://schemas.microsoft.com/office/drawing/2014/main" id="{C20224AF-67C2-4E3C-8397-B1DF3AE6E39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2" name="直線コネクタ 321">
          <a:extLst>
            <a:ext uri="{FF2B5EF4-FFF2-40B4-BE49-F238E27FC236}">
              <a16:creationId xmlns:a16="http://schemas.microsoft.com/office/drawing/2014/main" id="{2F2F48C4-DB53-49AA-A7AB-2ACA3068E83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3" name="テキスト ボックス 322">
          <a:extLst>
            <a:ext uri="{FF2B5EF4-FFF2-40B4-BE49-F238E27FC236}">
              <a16:creationId xmlns:a16="http://schemas.microsoft.com/office/drawing/2014/main" id="{117560BA-3296-40B2-BB54-9A986250BE2F}"/>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4" name="直線コネクタ 323">
          <a:extLst>
            <a:ext uri="{FF2B5EF4-FFF2-40B4-BE49-F238E27FC236}">
              <a16:creationId xmlns:a16="http://schemas.microsoft.com/office/drawing/2014/main" id="{996C91AB-D94C-4E3F-B55A-026E25BBB6C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5" name="テキスト ボックス 324">
          <a:extLst>
            <a:ext uri="{FF2B5EF4-FFF2-40B4-BE49-F238E27FC236}">
              <a16:creationId xmlns:a16="http://schemas.microsoft.com/office/drawing/2014/main" id="{ADE89C6C-19AF-4E79-8AF8-CB196E39AFD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6" name="直線コネクタ 325">
          <a:extLst>
            <a:ext uri="{FF2B5EF4-FFF2-40B4-BE49-F238E27FC236}">
              <a16:creationId xmlns:a16="http://schemas.microsoft.com/office/drawing/2014/main" id="{9B768126-538E-4B4F-BEA6-67659CE27AD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7" name="テキスト ボックス 326">
          <a:extLst>
            <a:ext uri="{FF2B5EF4-FFF2-40B4-BE49-F238E27FC236}">
              <a16:creationId xmlns:a16="http://schemas.microsoft.com/office/drawing/2014/main" id="{89356899-12AE-4869-9AB1-DDACD3DC90F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8" name="直線コネクタ 327">
          <a:extLst>
            <a:ext uri="{FF2B5EF4-FFF2-40B4-BE49-F238E27FC236}">
              <a16:creationId xmlns:a16="http://schemas.microsoft.com/office/drawing/2014/main" id="{99B911B5-350D-402F-A837-37BD94551F3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9" name="テキスト ボックス 328">
          <a:extLst>
            <a:ext uri="{FF2B5EF4-FFF2-40B4-BE49-F238E27FC236}">
              <a16:creationId xmlns:a16="http://schemas.microsoft.com/office/drawing/2014/main" id="{51033C91-38C7-466F-885E-391E26BB4D7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BEB003B9-6371-4ACF-800C-7647EF4E437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id="{9F47D990-6E84-469F-BAC0-ED11917BE66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a:extLst>
            <a:ext uri="{FF2B5EF4-FFF2-40B4-BE49-F238E27FC236}">
              <a16:creationId xmlns:a16="http://schemas.microsoft.com/office/drawing/2014/main" id="{4104C57E-9C05-4A84-9283-0229DBD28C9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145542</xdr:rowOff>
    </xdr:from>
    <xdr:to>
      <xdr:col>54</xdr:col>
      <xdr:colOff>189865</xdr:colOff>
      <xdr:row>86</xdr:row>
      <xdr:rowOff>24385</xdr:rowOff>
    </xdr:to>
    <xdr:cxnSp macro="">
      <xdr:nvCxnSpPr>
        <xdr:cNvPr id="333" name="直線コネクタ 332">
          <a:extLst>
            <a:ext uri="{FF2B5EF4-FFF2-40B4-BE49-F238E27FC236}">
              <a16:creationId xmlns:a16="http://schemas.microsoft.com/office/drawing/2014/main" id="{FAAF3FC3-67D5-441C-BDF7-233393DCD003}"/>
            </a:ext>
          </a:extLst>
        </xdr:cNvPr>
        <xdr:cNvCxnSpPr/>
      </xdr:nvCxnSpPr>
      <xdr:spPr>
        <a:xfrm flipV="1">
          <a:off x="10476865" y="13347192"/>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34" name="【福祉施設】&#10;一人当たり面積最小値テキスト">
          <a:extLst>
            <a:ext uri="{FF2B5EF4-FFF2-40B4-BE49-F238E27FC236}">
              <a16:creationId xmlns:a16="http://schemas.microsoft.com/office/drawing/2014/main" id="{C34711D4-DD70-45C9-A5BA-567BA8884226}"/>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35" name="直線コネクタ 334">
          <a:extLst>
            <a:ext uri="{FF2B5EF4-FFF2-40B4-BE49-F238E27FC236}">
              <a16:creationId xmlns:a16="http://schemas.microsoft.com/office/drawing/2014/main" id="{FCD4C5FA-454A-413C-8E8A-E130E8F83E8F}"/>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92219</xdr:rowOff>
    </xdr:from>
    <xdr:ext cx="469744" cy="259045"/>
    <xdr:sp macro="" textlink="">
      <xdr:nvSpPr>
        <xdr:cNvPr id="336" name="【福祉施設】&#10;一人当たり面積最大値テキスト">
          <a:extLst>
            <a:ext uri="{FF2B5EF4-FFF2-40B4-BE49-F238E27FC236}">
              <a16:creationId xmlns:a16="http://schemas.microsoft.com/office/drawing/2014/main" id="{5B89FA8D-B94C-46F3-A404-0E746E723E94}"/>
            </a:ext>
          </a:extLst>
        </xdr:cNvPr>
        <xdr:cNvSpPr txBox="1"/>
      </xdr:nvSpPr>
      <xdr:spPr>
        <a:xfrm>
          <a:off x="10515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145542</xdr:rowOff>
    </xdr:from>
    <xdr:to>
      <xdr:col>55</xdr:col>
      <xdr:colOff>88900</xdr:colOff>
      <xdr:row>77</xdr:row>
      <xdr:rowOff>145542</xdr:rowOff>
    </xdr:to>
    <xdr:cxnSp macro="">
      <xdr:nvCxnSpPr>
        <xdr:cNvPr id="337" name="直線コネクタ 336">
          <a:extLst>
            <a:ext uri="{FF2B5EF4-FFF2-40B4-BE49-F238E27FC236}">
              <a16:creationId xmlns:a16="http://schemas.microsoft.com/office/drawing/2014/main" id="{DB764DD9-8FE4-417E-AAF5-864F61D85B20}"/>
            </a:ext>
          </a:extLst>
        </xdr:cNvPr>
        <xdr:cNvCxnSpPr/>
      </xdr:nvCxnSpPr>
      <xdr:spPr>
        <a:xfrm>
          <a:off x="10388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38" name="【福祉施設】&#10;一人当たり面積平均値テキスト">
          <a:extLst>
            <a:ext uri="{FF2B5EF4-FFF2-40B4-BE49-F238E27FC236}">
              <a16:creationId xmlns:a16="http://schemas.microsoft.com/office/drawing/2014/main" id="{C31C4BE2-76E3-4348-B851-B0EE0456C258}"/>
            </a:ext>
          </a:extLst>
        </xdr:cNvPr>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39" name="フローチャート: 判断 338">
          <a:extLst>
            <a:ext uri="{FF2B5EF4-FFF2-40B4-BE49-F238E27FC236}">
              <a16:creationId xmlns:a16="http://schemas.microsoft.com/office/drawing/2014/main" id="{08D409A1-DA35-4244-9B50-C105B1637476}"/>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14732</xdr:rowOff>
    </xdr:from>
    <xdr:to>
      <xdr:col>50</xdr:col>
      <xdr:colOff>165100</xdr:colOff>
      <xdr:row>84</xdr:row>
      <xdr:rowOff>116332</xdr:rowOff>
    </xdr:to>
    <xdr:sp macro="" textlink="">
      <xdr:nvSpPr>
        <xdr:cNvPr id="340" name="フローチャート: 判断 339">
          <a:extLst>
            <a:ext uri="{FF2B5EF4-FFF2-40B4-BE49-F238E27FC236}">
              <a16:creationId xmlns:a16="http://schemas.microsoft.com/office/drawing/2014/main" id="{74999E36-B374-4B45-B5FE-80ACB4FDEC18}"/>
            </a:ext>
          </a:extLst>
        </xdr:cNvPr>
        <xdr:cNvSpPr/>
      </xdr:nvSpPr>
      <xdr:spPr>
        <a:xfrm>
          <a:off x="9588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41" name="フローチャート: 判断 340">
          <a:extLst>
            <a:ext uri="{FF2B5EF4-FFF2-40B4-BE49-F238E27FC236}">
              <a16:creationId xmlns:a16="http://schemas.microsoft.com/office/drawing/2014/main" id="{48CD5FDF-F357-45C8-AEFE-4798E4513A2C}"/>
            </a:ext>
          </a:extLst>
        </xdr:cNvPr>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10161</xdr:rowOff>
    </xdr:from>
    <xdr:to>
      <xdr:col>41</xdr:col>
      <xdr:colOff>101600</xdr:colOff>
      <xdr:row>84</xdr:row>
      <xdr:rowOff>111761</xdr:rowOff>
    </xdr:to>
    <xdr:sp macro="" textlink="">
      <xdr:nvSpPr>
        <xdr:cNvPr id="342" name="フローチャート: 判断 341">
          <a:extLst>
            <a:ext uri="{FF2B5EF4-FFF2-40B4-BE49-F238E27FC236}">
              <a16:creationId xmlns:a16="http://schemas.microsoft.com/office/drawing/2014/main" id="{B6BAA5CA-9ACF-44CA-BF8B-31AD5165ABF6}"/>
            </a:ext>
          </a:extLst>
        </xdr:cNvPr>
        <xdr:cNvSpPr/>
      </xdr:nvSpPr>
      <xdr:spPr>
        <a:xfrm>
          <a:off x="781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37592</xdr:rowOff>
    </xdr:from>
    <xdr:to>
      <xdr:col>36</xdr:col>
      <xdr:colOff>165100</xdr:colOff>
      <xdr:row>84</xdr:row>
      <xdr:rowOff>139192</xdr:rowOff>
    </xdr:to>
    <xdr:sp macro="" textlink="">
      <xdr:nvSpPr>
        <xdr:cNvPr id="343" name="フローチャート: 判断 342">
          <a:extLst>
            <a:ext uri="{FF2B5EF4-FFF2-40B4-BE49-F238E27FC236}">
              <a16:creationId xmlns:a16="http://schemas.microsoft.com/office/drawing/2014/main" id="{D8E76078-6ACC-4D64-94C8-18D721C0DFEC}"/>
            </a:ext>
          </a:extLst>
        </xdr:cNvPr>
        <xdr:cNvSpPr/>
      </xdr:nvSpPr>
      <xdr:spPr>
        <a:xfrm>
          <a:off x="6921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CE5BBAED-A7AA-4534-8B7B-FE6CDA709DE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458D1AFE-2EA8-45E2-A357-3C9C0B2B817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2D5D9C2D-73BF-4C60-8EFC-58A957E0DD1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53BB601B-DD0D-43DF-8D68-DF72EF52478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D8016C02-29CA-4DE2-9E91-A3862E76EA8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62737</xdr:rowOff>
    </xdr:from>
    <xdr:to>
      <xdr:col>55</xdr:col>
      <xdr:colOff>50800</xdr:colOff>
      <xdr:row>85</xdr:row>
      <xdr:rowOff>164337</xdr:rowOff>
    </xdr:to>
    <xdr:sp macro="" textlink="">
      <xdr:nvSpPr>
        <xdr:cNvPr id="349" name="楕円 348">
          <a:extLst>
            <a:ext uri="{FF2B5EF4-FFF2-40B4-BE49-F238E27FC236}">
              <a16:creationId xmlns:a16="http://schemas.microsoft.com/office/drawing/2014/main" id="{11968FEF-4E93-4C75-941D-BFE4533DEE8C}"/>
            </a:ext>
          </a:extLst>
        </xdr:cNvPr>
        <xdr:cNvSpPr/>
      </xdr:nvSpPr>
      <xdr:spPr>
        <a:xfrm>
          <a:off x="10426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149114</xdr:rowOff>
    </xdr:from>
    <xdr:ext cx="469744" cy="259045"/>
    <xdr:sp macro="" textlink="">
      <xdr:nvSpPr>
        <xdr:cNvPr id="350" name="【福祉施設】&#10;一人当たり面積該当値テキスト">
          <a:extLst>
            <a:ext uri="{FF2B5EF4-FFF2-40B4-BE49-F238E27FC236}">
              <a16:creationId xmlns:a16="http://schemas.microsoft.com/office/drawing/2014/main" id="{29D52E44-9A57-4D8A-898A-BBCE4600FDF7}"/>
            </a:ext>
          </a:extLst>
        </xdr:cNvPr>
        <xdr:cNvSpPr txBox="1"/>
      </xdr:nvSpPr>
      <xdr:spPr>
        <a:xfrm>
          <a:off x="10515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62737</xdr:rowOff>
    </xdr:from>
    <xdr:to>
      <xdr:col>50</xdr:col>
      <xdr:colOff>165100</xdr:colOff>
      <xdr:row>85</xdr:row>
      <xdr:rowOff>164337</xdr:rowOff>
    </xdr:to>
    <xdr:sp macro="" textlink="">
      <xdr:nvSpPr>
        <xdr:cNvPr id="351" name="楕円 350">
          <a:extLst>
            <a:ext uri="{FF2B5EF4-FFF2-40B4-BE49-F238E27FC236}">
              <a16:creationId xmlns:a16="http://schemas.microsoft.com/office/drawing/2014/main" id="{40A29DE5-35A5-4B26-8CC9-C8BAEEA50B12}"/>
            </a:ext>
          </a:extLst>
        </xdr:cNvPr>
        <xdr:cNvSpPr/>
      </xdr:nvSpPr>
      <xdr:spPr>
        <a:xfrm>
          <a:off x="9588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113537</xdr:rowOff>
    </xdr:from>
    <xdr:to>
      <xdr:col>55</xdr:col>
      <xdr:colOff>0</xdr:colOff>
      <xdr:row>85</xdr:row>
      <xdr:rowOff>113537</xdr:rowOff>
    </xdr:to>
    <xdr:cxnSp macro="">
      <xdr:nvCxnSpPr>
        <xdr:cNvPr id="352" name="直線コネクタ 351">
          <a:extLst>
            <a:ext uri="{FF2B5EF4-FFF2-40B4-BE49-F238E27FC236}">
              <a16:creationId xmlns:a16="http://schemas.microsoft.com/office/drawing/2014/main" id="{6B46D898-CDF3-4BC5-916C-1AB1CFBC6085}"/>
            </a:ext>
          </a:extLst>
        </xdr:cNvPr>
        <xdr:cNvCxnSpPr/>
      </xdr:nvCxnSpPr>
      <xdr:spPr>
        <a:xfrm>
          <a:off x="9639300" y="1468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62737</xdr:rowOff>
    </xdr:from>
    <xdr:to>
      <xdr:col>46</xdr:col>
      <xdr:colOff>38100</xdr:colOff>
      <xdr:row>85</xdr:row>
      <xdr:rowOff>164337</xdr:rowOff>
    </xdr:to>
    <xdr:sp macro="" textlink="">
      <xdr:nvSpPr>
        <xdr:cNvPr id="353" name="楕円 352">
          <a:extLst>
            <a:ext uri="{FF2B5EF4-FFF2-40B4-BE49-F238E27FC236}">
              <a16:creationId xmlns:a16="http://schemas.microsoft.com/office/drawing/2014/main" id="{EED1077D-FC26-49E6-989F-B710CAFA169F}"/>
            </a:ext>
          </a:extLst>
        </xdr:cNvPr>
        <xdr:cNvSpPr/>
      </xdr:nvSpPr>
      <xdr:spPr>
        <a:xfrm>
          <a:off x="8699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113537</xdr:rowOff>
    </xdr:from>
    <xdr:to>
      <xdr:col>50</xdr:col>
      <xdr:colOff>114300</xdr:colOff>
      <xdr:row>85</xdr:row>
      <xdr:rowOff>113537</xdr:rowOff>
    </xdr:to>
    <xdr:cxnSp macro="">
      <xdr:nvCxnSpPr>
        <xdr:cNvPr id="354" name="直線コネクタ 353">
          <a:extLst>
            <a:ext uri="{FF2B5EF4-FFF2-40B4-BE49-F238E27FC236}">
              <a16:creationId xmlns:a16="http://schemas.microsoft.com/office/drawing/2014/main" id="{44216DCB-B05F-41B3-A52B-74234C586CB4}"/>
            </a:ext>
          </a:extLst>
        </xdr:cNvPr>
        <xdr:cNvCxnSpPr/>
      </xdr:nvCxnSpPr>
      <xdr:spPr>
        <a:xfrm>
          <a:off x="8750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62737</xdr:rowOff>
    </xdr:from>
    <xdr:to>
      <xdr:col>41</xdr:col>
      <xdr:colOff>101600</xdr:colOff>
      <xdr:row>85</xdr:row>
      <xdr:rowOff>164337</xdr:rowOff>
    </xdr:to>
    <xdr:sp macro="" textlink="">
      <xdr:nvSpPr>
        <xdr:cNvPr id="355" name="楕円 354">
          <a:extLst>
            <a:ext uri="{FF2B5EF4-FFF2-40B4-BE49-F238E27FC236}">
              <a16:creationId xmlns:a16="http://schemas.microsoft.com/office/drawing/2014/main" id="{663CA842-2C43-4072-B796-FE5BC8A519D9}"/>
            </a:ext>
          </a:extLst>
        </xdr:cNvPr>
        <xdr:cNvSpPr/>
      </xdr:nvSpPr>
      <xdr:spPr>
        <a:xfrm>
          <a:off x="7810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113537</xdr:rowOff>
    </xdr:from>
    <xdr:to>
      <xdr:col>45</xdr:col>
      <xdr:colOff>177800</xdr:colOff>
      <xdr:row>85</xdr:row>
      <xdr:rowOff>113537</xdr:rowOff>
    </xdr:to>
    <xdr:cxnSp macro="">
      <xdr:nvCxnSpPr>
        <xdr:cNvPr id="356" name="直線コネクタ 355">
          <a:extLst>
            <a:ext uri="{FF2B5EF4-FFF2-40B4-BE49-F238E27FC236}">
              <a16:creationId xmlns:a16="http://schemas.microsoft.com/office/drawing/2014/main" id="{CB036753-95E4-48A2-B2AF-63349BD10835}"/>
            </a:ext>
          </a:extLst>
        </xdr:cNvPr>
        <xdr:cNvCxnSpPr/>
      </xdr:nvCxnSpPr>
      <xdr:spPr>
        <a:xfrm>
          <a:off x="7861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132859</xdr:rowOff>
    </xdr:from>
    <xdr:ext cx="469744" cy="259045"/>
    <xdr:sp macro="" textlink="">
      <xdr:nvSpPr>
        <xdr:cNvPr id="357" name="n_1aveValue【福祉施設】&#10;一人当たり面積">
          <a:extLst>
            <a:ext uri="{FF2B5EF4-FFF2-40B4-BE49-F238E27FC236}">
              <a16:creationId xmlns:a16="http://schemas.microsoft.com/office/drawing/2014/main" id="{C3D3AA0C-E408-4BFD-9605-D5CE087B981B}"/>
            </a:ext>
          </a:extLst>
        </xdr:cNvPr>
        <xdr:cNvSpPr txBox="1"/>
      </xdr:nvSpPr>
      <xdr:spPr>
        <a:xfrm>
          <a:off x="9391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58" name="n_2aveValue【福祉施設】&#10;一人当たり面積">
          <a:extLst>
            <a:ext uri="{FF2B5EF4-FFF2-40B4-BE49-F238E27FC236}">
              <a16:creationId xmlns:a16="http://schemas.microsoft.com/office/drawing/2014/main" id="{10D2F377-F97E-4A07-B0EF-5F4794C07882}"/>
            </a:ext>
          </a:extLst>
        </xdr:cNvPr>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128288</xdr:rowOff>
    </xdr:from>
    <xdr:ext cx="469744" cy="259045"/>
    <xdr:sp macro="" textlink="">
      <xdr:nvSpPr>
        <xdr:cNvPr id="359" name="n_3aveValue【福祉施設】&#10;一人当たり面積">
          <a:extLst>
            <a:ext uri="{FF2B5EF4-FFF2-40B4-BE49-F238E27FC236}">
              <a16:creationId xmlns:a16="http://schemas.microsoft.com/office/drawing/2014/main" id="{B2C1E65B-9FD2-4212-8B9B-FB2D14512422}"/>
            </a:ext>
          </a:extLst>
        </xdr:cNvPr>
        <xdr:cNvSpPr txBox="1"/>
      </xdr:nvSpPr>
      <xdr:spPr>
        <a:xfrm>
          <a:off x="7626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155719</xdr:rowOff>
    </xdr:from>
    <xdr:ext cx="469744" cy="259045"/>
    <xdr:sp macro="" textlink="">
      <xdr:nvSpPr>
        <xdr:cNvPr id="360" name="n_4aveValue【福祉施設】&#10;一人当たり面積">
          <a:extLst>
            <a:ext uri="{FF2B5EF4-FFF2-40B4-BE49-F238E27FC236}">
              <a16:creationId xmlns:a16="http://schemas.microsoft.com/office/drawing/2014/main" id="{4B642244-EB69-411B-8977-9509FF77514A}"/>
            </a:ext>
          </a:extLst>
        </xdr:cNvPr>
        <xdr:cNvSpPr txBox="1"/>
      </xdr:nvSpPr>
      <xdr:spPr>
        <a:xfrm>
          <a:off x="6737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155464</xdr:rowOff>
    </xdr:from>
    <xdr:ext cx="469744" cy="259045"/>
    <xdr:sp macro="" textlink="">
      <xdr:nvSpPr>
        <xdr:cNvPr id="361" name="n_1mainValue【福祉施設】&#10;一人当たり面積">
          <a:extLst>
            <a:ext uri="{FF2B5EF4-FFF2-40B4-BE49-F238E27FC236}">
              <a16:creationId xmlns:a16="http://schemas.microsoft.com/office/drawing/2014/main" id="{509FF510-238B-414B-A0BD-CB502EC37981}"/>
            </a:ext>
          </a:extLst>
        </xdr:cNvPr>
        <xdr:cNvSpPr txBox="1"/>
      </xdr:nvSpPr>
      <xdr:spPr>
        <a:xfrm>
          <a:off x="9391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155464</xdr:rowOff>
    </xdr:from>
    <xdr:ext cx="469744" cy="259045"/>
    <xdr:sp macro="" textlink="">
      <xdr:nvSpPr>
        <xdr:cNvPr id="362" name="n_2mainValue【福祉施設】&#10;一人当たり面積">
          <a:extLst>
            <a:ext uri="{FF2B5EF4-FFF2-40B4-BE49-F238E27FC236}">
              <a16:creationId xmlns:a16="http://schemas.microsoft.com/office/drawing/2014/main" id="{5AF77E16-3748-42B9-850E-B24651912918}"/>
            </a:ext>
          </a:extLst>
        </xdr:cNvPr>
        <xdr:cNvSpPr txBox="1"/>
      </xdr:nvSpPr>
      <xdr:spPr>
        <a:xfrm>
          <a:off x="8515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155464</xdr:rowOff>
    </xdr:from>
    <xdr:ext cx="469744" cy="259045"/>
    <xdr:sp macro="" textlink="">
      <xdr:nvSpPr>
        <xdr:cNvPr id="363" name="n_3mainValue【福祉施設】&#10;一人当たり面積">
          <a:extLst>
            <a:ext uri="{FF2B5EF4-FFF2-40B4-BE49-F238E27FC236}">
              <a16:creationId xmlns:a16="http://schemas.microsoft.com/office/drawing/2014/main" id="{09FDDCCF-A4A6-466D-8C90-B8DF12944EB4}"/>
            </a:ext>
          </a:extLst>
        </xdr:cNvPr>
        <xdr:cNvSpPr txBox="1"/>
      </xdr:nvSpPr>
      <xdr:spPr>
        <a:xfrm>
          <a:off x="7626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2271CF16-0572-46EE-A240-1AE03A63777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7FF7B418-8FC7-4F80-8743-630B8AB921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DAF54EB9-7D0C-4EC7-8B0A-8F76526D815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19D91AA3-240E-4030-8642-78813D54BA2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079C2810-2080-4868-B09E-A2E7E6B80CA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71887923-BF2D-486B-B1FB-685F51F3158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F6283911-DA83-4929-8AC6-AA6E186C14E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5F86B327-0E7D-4E96-A368-6B7CA73458E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id="{DB014E16-79C9-4655-BC4B-D59BEBE0676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id="{CC95F594-CE41-431D-8DD2-26CAEEB749E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a:extLst>
            <a:ext uri="{FF2B5EF4-FFF2-40B4-BE49-F238E27FC236}">
              <a16:creationId xmlns:a16="http://schemas.microsoft.com/office/drawing/2014/main" id="{88FA20E7-86A4-4F70-AD9A-1AD9C6B2B39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5" name="直線コネクタ 374">
          <a:extLst>
            <a:ext uri="{FF2B5EF4-FFF2-40B4-BE49-F238E27FC236}">
              <a16:creationId xmlns:a16="http://schemas.microsoft.com/office/drawing/2014/main" id="{F655A3E4-42A2-420E-98EA-5AE49CC2A9B9}"/>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76" name="テキスト ボックス 375">
          <a:extLst>
            <a:ext uri="{FF2B5EF4-FFF2-40B4-BE49-F238E27FC236}">
              <a16:creationId xmlns:a16="http://schemas.microsoft.com/office/drawing/2014/main" id="{18320AB2-AF93-4BF1-BDFE-D1E4C5FB81E7}"/>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7" name="直線コネクタ 376">
          <a:extLst>
            <a:ext uri="{FF2B5EF4-FFF2-40B4-BE49-F238E27FC236}">
              <a16:creationId xmlns:a16="http://schemas.microsoft.com/office/drawing/2014/main" id="{B02E01D2-DD06-4187-AD1E-8F67D0A834C9}"/>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8" name="テキスト ボックス 377">
          <a:extLst>
            <a:ext uri="{FF2B5EF4-FFF2-40B4-BE49-F238E27FC236}">
              <a16:creationId xmlns:a16="http://schemas.microsoft.com/office/drawing/2014/main" id="{4CAB159D-4CED-4E59-B0FC-C5979660E1AD}"/>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9" name="直線コネクタ 378">
          <a:extLst>
            <a:ext uri="{FF2B5EF4-FFF2-40B4-BE49-F238E27FC236}">
              <a16:creationId xmlns:a16="http://schemas.microsoft.com/office/drawing/2014/main" id="{7E29763D-3E8A-445D-BC7B-6153D99D68FE}"/>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0" name="テキスト ボックス 379">
          <a:extLst>
            <a:ext uri="{FF2B5EF4-FFF2-40B4-BE49-F238E27FC236}">
              <a16:creationId xmlns:a16="http://schemas.microsoft.com/office/drawing/2014/main" id="{8422AA31-8525-44D1-963D-905557E7D0D8}"/>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1" name="直線コネクタ 380">
          <a:extLst>
            <a:ext uri="{FF2B5EF4-FFF2-40B4-BE49-F238E27FC236}">
              <a16:creationId xmlns:a16="http://schemas.microsoft.com/office/drawing/2014/main" id="{9DD6CEAC-4C58-4318-806C-75621C86374F}"/>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2" name="テキスト ボックス 381">
          <a:extLst>
            <a:ext uri="{FF2B5EF4-FFF2-40B4-BE49-F238E27FC236}">
              <a16:creationId xmlns:a16="http://schemas.microsoft.com/office/drawing/2014/main" id="{9DF03B57-4499-4B8A-9EBB-47473147D098}"/>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a:extLst>
            <a:ext uri="{FF2B5EF4-FFF2-40B4-BE49-F238E27FC236}">
              <a16:creationId xmlns:a16="http://schemas.microsoft.com/office/drawing/2014/main" id="{0398079A-131A-4B0A-8C5F-1AD489E5BB5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4" name="テキスト ボックス 383">
          <a:extLst>
            <a:ext uri="{FF2B5EF4-FFF2-40B4-BE49-F238E27FC236}">
              <a16:creationId xmlns:a16="http://schemas.microsoft.com/office/drawing/2014/main" id="{1A2E0F09-324C-428E-A7A5-70932A10E704}"/>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a:extLst>
            <a:ext uri="{FF2B5EF4-FFF2-40B4-BE49-F238E27FC236}">
              <a16:creationId xmlns:a16="http://schemas.microsoft.com/office/drawing/2014/main" id="{73FFAFB0-5CD6-4FCB-82E0-8860C9B191E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85344</xdr:rowOff>
    </xdr:from>
    <xdr:to>
      <xdr:col>24</xdr:col>
      <xdr:colOff>62865</xdr:colOff>
      <xdr:row>107</xdr:row>
      <xdr:rowOff>156211</xdr:rowOff>
    </xdr:to>
    <xdr:cxnSp macro="">
      <xdr:nvCxnSpPr>
        <xdr:cNvPr id="386" name="直線コネクタ 385">
          <a:extLst>
            <a:ext uri="{FF2B5EF4-FFF2-40B4-BE49-F238E27FC236}">
              <a16:creationId xmlns:a16="http://schemas.microsoft.com/office/drawing/2014/main" id="{2ED58AA1-DBA1-4D1C-AE48-9CA380FD4A09}"/>
            </a:ext>
          </a:extLst>
        </xdr:cNvPr>
        <xdr:cNvCxnSpPr/>
      </xdr:nvCxnSpPr>
      <xdr:spPr>
        <a:xfrm flipV="1">
          <a:off x="4634865" y="17401794"/>
          <a:ext cx="0" cy="109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160038</xdr:rowOff>
    </xdr:from>
    <xdr:ext cx="405111" cy="259045"/>
    <xdr:sp macro="" textlink="">
      <xdr:nvSpPr>
        <xdr:cNvPr id="387" name="【市民会館】&#10;有形固定資産減価償却率最小値テキスト">
          <a:extLst>
            <a:ext uri="{FF2B5EF4-FFF2-40B4-BE49-F238E27FC236}">
              <a16:creationId xmlns:a16="http://schemas.microsoft.com/office/drawing/2014/main" id="{F6AEB9F2-F01B-4E7C-9369-FCE6FB8ECB33}"/>
            </a:ext>
          </a:extLst>
        </xdr:cNvPr>
        <xdr:cNvSpPr txBox="1"/>
      </xdr:nvSpPr>
      <xdr:spPr>
        <a:xfrm>
          <a:off x="4673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156211</xdr:rowOff>
    </xdr:from>
    <xdr:to>
      <xdr:col>24</xdr:col>
      <xdr:colOff>152400</xdr:colOff>
      <xdr:row>107</xdr:row>
      <xdr:rowOff>156211</xdr:rowOff>
    </xdr:to>
    <xdr:cxnSp macro="">
      <xdr:nvCxnSpPr>
        <xdr:cNvPr id="388" name="直線コネクタ 387">
          <a:extLst>
            <a:ext uri="{FF2B5EF4-FFF2-40B4-BE49-F238E27FC236}">
              <a16:creationId xmlns:a16="http://schemas.microsoft.com/office/drawing/2014/main" id="{5E3E11EE-356D-4645-AED2-21697A889A0A}"/>
            </a:ext>
          </a:extLst>
        </xdr:cNvPr>
        <xdr:cNvCxnSpPr/>
      </xdr:nvCxnSpPr>
      <xdr:spPr>
        <a:xfrm>
          <a:off x="4546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32021</xdr:rowOff>
    </xdr:from>
    <xdr:ext cx="405111" cy="259045"/>
    <xdr:sp macro="" textlink="">
      <xdr:nvSpPr>
        <xdr:cNvPr id="389" name="【市民会館】&#10;有形固定資産減価償却率最大値テキスト">
          <a:extLst>
            <a:ext uri="{FF2B5EF4-FFF2-40B4-BE49-F238E27FC236}">
              <a16:creationId xmlns:a16="http://schemas.microsoft.com/office/drawing/2014/main" id="{BDDC49DC-5F9D-4D05-95A4-11B36514FD64}"/>
            </a:ext>
          </a:extLst>
        </xdr:cNvPr>
        <xdr:cNvSpPr txBox="1"/>
      </xdr:nvSpPr>
      <xdr:spPr>
        <a:xfrm>
          <a:off x="4673600" y="1717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85344</xdr:rowOff>
    </xdr:from>
    <xdr:to>
      <xdr:col>24</xdr:col>
      <xdr:colOff>152400</xdr:colOff>
      <xdr:row>101</xdr:row>
      <xdr:rowOff>85344</xdr:rowOff>
    </xdr:to>
    <xdr:cxnSp macro="">
      <xdr:nvCxnSpPr>
        <xdr:cNvPr id="390" name="直線コネクタ 389">
          <a:extLst>
            <a:ext uri="{FF2B5EF4-FFF2-40B4-BE49-F238E27FC236}">
              <a16:creationId xmlns:a16="http://schemas.microsoft.com/office/drawing/2014/main" id="{AEB85C1C-A630-475C-AAF0-693E236F915E}"/>
            </a:ext>
          </a:extLst>
        </xdr:cNvPr>
        <xdr:cNvCxnSpPr/>
      </xdr:nvCxnSpPr>
      <xdr:spPr>
        <a:xfrm>
          <a:off x="4546600" y="1740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108983</xdr:rowOff>
    </xdr:from>
    <xdr:ext cx="405111" cy="259045"/>
    <xdr:sp macro="" textlink="">
      <xdr:nvSpPr>
        <xdr:cNvPr id="391" name="【市民会館】&#10;有形固定資産減価償却率平均値テキスト">
          <a:extLst>
            <a:ext uri="{FF2B5EF4-FFF2-40B4-BE49-F238E27FC236}">
              <a16:creationId xmlns:a16="http://schemas.microsoft.com/office/drawing/2014/main" id="{7E63C048-9EEA-40AB-9FF3-5294DE9C323F}"/>
            </a:ext>
          </a:extLst>
        </xdr:cNvPr>
        <xdr:cNvSpPr txBox="1"/>
      </xdr:nvSpPr>
      <xdr:spPr>
        <a:xfrm>
          <a:off x="4673600" y="1793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130556</xdr:rowOff>
    </xdr:from>
    <xdr:to>
      <xdr:col>24</xdr:col>
      <xdr:colOff>114300</xdr:colOff>
      <xdr:row>105</xdr:row>
      <xdr:rowOff>60706</xdr:rowOff>
    </xdr:to>
    <xdr:sp macro="" textlink="">
      <xdr:nvSpPr>
        <xdr:cNvPr id="392" name="フローチャート: 判断 391">
          <a:extLst>
            <a:ext uri="{FF2B5EF4-FFF2-40B4-BE49-F238E27FC236}">
              <a16:creationId xmlns:a16="http://schemas.microsoft.com/office/drawing/2014/main" id="{38A9A434-F75C-49D7-B39F-B14E06A24012}"/>
            </a:ext>
          </a:extLst>
        </xdr:cNvPr>
        <xdr:cNvSpPr/>
      </xdr:nvSpPr>
      <xdr:spPr>
        <a:xfrm>
          <a:off x="4584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112268</xdr:rowOff>
    </xdr:from>
    <xdr:to>
      <xdr:col>20</xdr:col>
      <xdr:colOff>38100</xdr:colOff>
      <xdr:row>105</xdr:row>
      <xdr:rowOff>42418</xdr:rowOff>
    </xdr:to>
    <xdr:sp macro="" textlink="">
      <xdr:nvSpPr>
        <xdr:cNvPr id="393" name="フローチャート: 判断 392">
          <a:extLst>
            <a:ext uri="{FF2B5EF4-FFF2-40B4-BE49-F238E27FC236}">
              <a16:creationId xmlns:a16="http://schemas.microsoft.com/office/drawing/2014/main" id="{0291ECD1-A9F4-4DB3-A294-A865D0935559}"/>
            </a:ext>
          </a:extLst>
        </xdr:cNvPr>
        <xdr:cNvSpPr/>
      </xdr:nvSpPr>
      <xdr:spPr>
        <a:xfrm>
          <a:off x="3746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146558</xdr:rowOff>
    </xdr:from>
    <xdr:to>
      <xdr:col>15</xdr:col>
      <xdr:colOff>101600</xdr:colOff>
      <xdr:row>104</xdr:row>
      <xdr:rowOff>76708</xdr:rowOff>
    </xdr:to>
    <xdr:sp macro="" textlink="">
      <xdr:nvSpPr>
        <xdr:cNvPr id="394" name="フローチャート: 判断 393">
          <a:extLst>
            <a:ext uri="{FF2B5EF4-FFF2-40B4-BE49-F238E27FC236}">
              <a16:creationId xmlns:a16="http://schemas.microsoft.com/office/drawing/2014/main" id="{289CC7A7-9AC6-4499-9987-31F7E2C48CDB}"/>
            </a:ext>
          </a:extLst>
        </xdr:cNvPr>
        <xdr:cNvSpPr/>
      </xdr:nvSpPr>
      <xdr:spPr>
        <a:xfrm>
          <a:off x="2857500" y="1780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23113</xdr:rowOff>
    </xdr:from>
    <xdr:to>
      <xdr:col>10</xdr:col>
      <xdr:colOff>165100</xdr:colOff>
      <xdr:row>104</xdr:row>
      <xdr:rowOff>124713</xdr:rowOff>
    </xdr:to>
    <xdr:sp macro="" textlink="">
      <xdr:nvSpPr>
        <xdr:cNvPr id="395" name="フローチャート: 判断 394">
          <a:extLst>
            <a:ext uri="{FF2B5EF4-FFF2-40B4-BE49-F238E27FC236}">
              <a16:creationId xmlns:a16="http://schemas.microsoft.com/office/drawing/2014/main" id="{488AE85E-47FF-41FE-ACC9-531E1453D47E}"/>
            </a:ext>
          </a:extLst>
        </xdr:cNvPr>
        <xdr:cNvSpPr/>
      </xdr:nvSpPr>
      <xdr:spPr>
        <a:xfrm>
          <a:off x="1968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100837</xdr:rowOff>
    </xdr:from>
    <xdr:to>
      <xdr:col>6</xdr:col>
      <xdr:colOff>38100</xdr:colOff>
      <xdr:row>105</xdr:row>
      <xdr:rowOff>30987</xdr:rowOff>
    </xdr:to>
    <xdr:sp macro="" textlink="">
      <xdr:nvSpPr>
        <xdr:cNvPr id="396" name="フローチャート: 判断 395">
          <a:extLst>
            <a:ext uri="{FF2B5EF4-FFF2-40B4-BE49-F238E27FC236}">
              <a16:creationId xmlns:a16="http://schemas.microsoft.com/office/drawing/2014/main" id="{7439F2F5-0184-467A-9EBA-DDEABADA6B10}"/>
            </a:ext>
          </a:extLst>
        </xdr:cNvPr>
        <xdr:cNvSpPr/>
      </xdr:nvSpPr>
      <xdr:spPr>
        <a:xfrm>
          <a:off x="1079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BF488D06-9628-4805-8E58-E044D17FF4C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5072740D-CFAC-4BCC-A66C-C58DED0C514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DE35A4F0-645C-44C1-9F5A-5707F2A280E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A446F36-3C60-45EA-AB97-03F559219C7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69FF23AF-88D0-4B61-9F37-B2F0E858F85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34544</xdr:rowOff>
    </xdr:from>
    <xdr:to>
      <xdr:col>24</xdr:col>
      <xdr:colOff>114300</xdr:colOff>
      <xdr:row>101</xdr:row>
      <xdr:rowOff>136144</xdr:rowOff>
    </xdr:to>
    <xdr:sp macro="" textlink="">
      <xdr:nvSpPr>
        <xdr:cNvPr id="402" name="楕円 401">
          <a:extLst>
            <a:ext uri="{FF2B5EF4-FFF2-40B4-BE49-F238E27FC236}">
              <a16:creationId xmlns:a16="http://schemas.microsoft.com/office/drawing/2014/main" id="{0E2DEF2A-0490-414A-818B-DCCABBE77CA1}"/>
            </a:ext>
          </a:extLst>
        </xdr:cNvPr>
        <xdr:cNvSpPr/>
      </xdr:nvSpPr>
      <xdr:spPr>
        <a:xfrm>
          <a:off x="4584700" y="1735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159021</xdr:rowOff>
    </xdr:from>
    <xdr:ext cx="405111" cy="259045"/>
    <xdr:sp macro="" textlink="">
      <xdr:nvSpPr>
        <xdr:cNvPr id="403" name="【市民会館】&#10;有形固定資産減価償却率該当値テキスト">
          <a:extLst>
            <a:ext uri="{FF2B5EF4-FFF2-40B4-BE49-F238E27FC236}">
              <a16:creationId xmlns:a16="http://schemas.microsoft.com/office/drawing/2014/main" id="{FE57C461-A67C-4BC5-B21E-38B70E6275B0}"/>
            </a:ext>
          </a:extLst>
        </xdr:cNvPr>
        <xdr:cNvSpPr txBox="1"/>
      </xdr:nvSpPr>
      <xdr:spPr>
        <a:xfrm>
          <a:off x="4673600" y="17304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103124</xdr:rowOff>
    </xdr:from>
    <xdr:to>
      <xdr:col>20</xdr:col>
      <xdr:colOff>38100</xdr:colOff>
      <xdr:row>101</xdr:row>
      <xdr:rowOff>33274</xdr:rowOff>
    </xdr:to>
    <xdr:sp macro="" textlink="">
      <xdr:nvSpPr>
        <xdr:cNvPr id="404" name="楕円 403">
          <a:extLst>
            <a:ext uri="{FF2B5EF4-FFF2-40B4-BE49-F238E27FC236}">
              <a16:creationId xmlns:a16="http://schemas.microsoft.com/office/drawing/2014/main" id="{CF199F1C-75BA-4549-8648-379354090766}"/>
            </a:ext>
          </a:extLst>
        </xdr:cNvPr>
        <xdr:cNvSpPr/>
      </xdr:nvSpPr>
      <xdr:spPr>
        <a:xfrm>
          <a:off x="3746500" y="172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153924</xdr:rowOff>
    </xdr:from>
    <xdr:to>
      <xdr:col>24</xdr:col>
      <xdr:colOff>63500</xdr:colOff>
      <xdr:row>101</xdr:row>
      <xdr:rowOff>85344</xdr:rowOff>
    </xdr:to>
    <xdr:cxnSp macro="">
      <xdr:nvCxnSpPr>
        <xdr:cNvPr id="405" name="直線コネクタ 404">
          <a:extLst>
            <a:ext uri="{FF2B5EF4-FFF2-40B4-BE49-F238E27FC236}">
              <a16:creationId xmlns:a16="http://schemas.microsoft.com/office/drawing/2014/main" id="{2B84E6C7-CC33-4D11-9535-434B345EAA3C}"/>
            </a:ext>
          </a:extLst>
        </xdr:cNvPr>
        <xdr:cNvCxnSpPr/>
      </xdr:nvCxnSpPr>
      <xdr:spPr>
        <a:xfrm>
          <a:off x="3797300" y="17298924"/>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105411</xdr:rowOff>
    </xdr:from>
    <xdr:to>
      <xdr:col>15</xdr:col>
      <xdr:colOff>101600</xdr:colOff>
      <xdr:row>101</xdr:row>
      <xdr:rowOff>35561</xdr:rowOff>
    </xdr:to>
    <xdr:sp macro="" textlink="">
      <xdr:nvSpPr>
        <xdr:cNvPr id="406" name="楕円 405">
          <a:extLst>
            <a:ext uri="{FF2B5EF4-FFF2-40B4-BE49-F238E27FC236}">
              <a16:creationId xmlns:a16="http://schemas.microsoft.com/office/drawing/2014/main" id="{03822009-33AE-4D84-AF5B-ACB61FA7983D}"/>
            </a:ext>
          </a:extLst>
        </xdr:cNvPr>
        <xdr:cNvSpPr/>
      </xdr:nvSpPr>
      <xdr:spPr>
        <a:xfrm>
          <a:off x="2857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153924</xdr:rowOff>
    </xdr:from>
    <xdr:to>
      <xdr:col>19</xdr:col>
      <xdr:colOff>177800</xdr:colOff>
      <xdr:row>100</xdr:row>
      <xdr:rowOff>156211</xdr:rowOff>
    </xdr:to>
    <xdr:cxnSp macro="">
      <xdr:nvCxnSpPr>
        <xdr:cNvPr id="407" name="直線コネクタ 406">
          <a:extLst>
            <a:ext uri="{FF2B5EF4-FFF2-40B4-BE49-F238E27FC236}">
              <a16:creationId xmlns:a16="http://schemas.microsoft.com/office/drawing/2014/main" id="{2E4FD422-9417-40F8-A53B-80CE67CF98D7}"/>
            </a:ext>
          </a:extLst>
        </xdr:cNvPr>
        <xdr:cNvCxnSpPr/>
      </xdr:nvCxnSpPr>
      <xdr:spPr>
        <a:xfrm flipV="1">
          <a:off x="2908300" y="172989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55118</xdr:rowOff>
    </xdr:from>
    <xdr:to>
      <xdr:col>10</xdr:col>
      <xdr:colOff>165100</xdr:colOff>
      <xdr:row>100</xdr:row>
      <xdr:rowOff>156718</xdr:rowOff>
    </xdr:to>
    <xdr:sp macro="" textlink="">
      <xdr:nvSpPr>
        <xdr:cNvPr id="408" name="楕円 407">
          <a:extLst>
            <a:ext uri="{FF2B5EF4-FFF2-40B4-BE49-F238E27FC236}">
              <a16:creationId xmlns:a16="http://schemas.microsoft.com/office/drawing/2014/main" id="{AAA66D0A-550B-473A-BDDA-104545564115}"/>
            </a:ext>
          </a:extLst>
        </xdr:cNvPr>
        <xdr:cNvSpPr/>
      </xdr:nvSpPr>
      <xdr:spPr>
        <a:xfrm>
          <a:off x="1968500" y="172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105918</xdr:rowOff>
    </xdr:from>
    <xdr:to>
      <xdr:col>15</xdr:col>
      <xdr:colOff>50800</xdr:colOff>
      <xdr:row>100</xdr:row>
      <xdr:rowOff>156211</xdr:rowOff>
    </xdr:to>
    <xdr:cxnSp macro="">
      <xdr:nvCxnSpPr>
        <xdr:cNvPr id="409" name="直線コネクタ 408">
          <a:extLst>
            <a:ext uri="{FF2B5EF4-FFF2-40B4-BE49-F238E27FC236}">
              <a16:creationId xmlns:a16="http://schemas.microsoft.com/office/drawing/2014/main" id="{47DAF4B8-7A6C-46E4-9F39-87F3018D6154}"/>
            </a:ext>
          </a:extLst>
        </xdr:cNvPr>
        <xdr:cNvCxnSpPr/>
      </xdr:nvCxnSpPr>
      <xdr:spPr>
        <a:xfrm>
          <a:off x="2019300" y="1725091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33545</xdr:rowOff>
    </xdr:from>
    <xdr:ext cx="405111" cy="259045"/>
    <xdr:sp macro="" textlink="">
      <xdr:nvSpPr>
        <xdr:cNvPr id="410" name="n_1aveValue【市民会館】&#10;有形固定資産減価償却率">
          <a:extLst>
            <a:ext uri="{FF2B5EF4-FFF2-40B4-BE49-F238E27FC236}">
              <a16:creationId xmlns:a16="http://schemas.microsoft.com/office/drawing/2014/main" id="{6D7070CA-A986-4777-9381-4F05E780F999}"/>
            </a:ext>
          </a:extLst>
        </xdr:cNvPr>
        <xdr:cNvSpPr txBox="1"/>
      </xdr:nvSpPr>
      <xdr:spPr>
        <a:xfrm>
          <a:off x="3582044" y="1803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67835</xdr:rowOff>
    </xdr:from>
    <xdr:ext cx="405111" cy="259045"/>
    <xdr:sp macro="" textlink="">
      <xdr:nvSpPr>
        <xdr:cNvPr id="411" name="n_2aveValue【市民会館】&#10;有形固定資産減価償却率">
          <a:extLst>
            <a:ext uri="{FF2B5EF4-FFF2-40B4-BE49-F238E27FC236}">
              <a16:creationId xmlns:a16="http://schemas.microsoft.com/office/drawing/2014/main" id="{179F0EE3-9ECA-4C1D-8771-D95C374603B5}"/>
            </a:ext>
          </a:extLst>
        </xdr:cNvPr>
        <xdr:cNvSpPr txBox="1"/>
      </xdr:nvSpPr>
      <xdr:spPr>
        <a:xfrm>
          <a:off x="2705744" y="1789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115840</xdr:rowOff>
    </xdr:from>
    <xdr:ext cx="405111" cy="259045"/>
    <xdr:sp macro="" textlink="">
      <xdr:nvSpPr>
        <xdr:cNvPr id="412" name="n_3aveValue【市民会館】&#10;有形固定資産減価償却率">
          <a:extLst>
            <a:ext uri="{FF2B5EF4-FFF2-40B4-BE49-F238E27FC236}">
              <a16:creationId xmlns:a16="http://schemas.microsoft.com/office/drawing/2014/main" id="{8DDFACA3-9E23-46CA-9C04-AFDBC3EBD3E0}"/>
            </a:ext>
          </a:extLst>
        </xdr:cNvPr>
        <xdr:cNvSpPr txBox="1"/>
      </xdr:nvSpPr>
      <xdr:spPr>
        <a:xfrm>
          <a:off x="1816744" y="1794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47514</xdr:rowOff>
    </xdr:from>
    <xdr:ext cx="405111" cy="259045"/>
    <xdr:sp macro="" textlink="">
      <xdr:nvSpPr>
        <xdr:cNvPr id="413" name="n_4aveValue【市民会館】&#10;有形固定資産減価償却率">
          <a:extLst>
            <a:ext uri="{FF2B5EF4-FFF2-40B4-BE49-F238E27FC236}">
              <a16:creationId xmlns:a16="http://schemas.microsoft.com/office/drawing/2014/main" id="{EA039BD8-E2E4-456E-89F5-8DEF030DD3D6}"/>
            </a:ext>
          </a:extLst>
        </xdr:cNvPr>
        <xdr:cNvSpPr txBox="1"/>
      </xdr:nvSpPr>
      <xdr:spPr>
        <a:xfrm>
          <a:off x="927744" y="1770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49801</xdr:rowOff>
    </xdr:from>
    <xdr:ext cx="405111" cy="259045"/>
    <xdr:sp macro="" textlink="">
      <xdr:nvSpPr>
        <xdr:cNvPr id="414" name="n_1mainValue【市民会館】&#10;有形固定資産減価償却率">
          <a:extLst>
            <a:ext uri="{FF2B5EF4-FFF2-40B4-BE49-F238E27FC236}">
              <a16:creationId xmlns:a16="http://schemas.microsoft.com/office/drawing/2014/main" id="{85A729AE-F651-47FA-9571-2010095D77B6}"/>
            </a:ext>
          </a:extLst>
        </xdr:cNvPr>
        <xdr:cNvSpPr txBox="1"/>
      </xdr:nvSpPr>
      <xdr:spPr>
        <a:xfrm>
          <a:off x="3582044" y="170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52088</xdr:rowOff>
    </xdr:from>
    <xdr:ext cx="405111" cy="259045"/>
    <xdr:sp macro="" textlink="">
      <xdr:nvSpPr>
        <xdr:cNvPr id="415" name="n_2mainValue【市民会館】&#10;有形固定資産減価償却率">
          <a:extLst>
            <a:ext uri="{FF2B5EF4-FFF2-40B4-BE49-F238E27FC236}">
              <a16:creationId xmlns:a16="http://schemas.microsoft.com/office/drawing/2014/main" id="{03F201B0-CE8B-4F4D-87F2-13D60D58A046}"/>
            </a:ext>
          </a:extLst>
        </xdr:cNvPr>
        <xdr:cNvSpPr txBox="1"/>
      </xdr:nvSpPr>
      <xdr:spPr>
        <a:xfrm>
          <a:off x="2705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1795</xdr:rowOff>
    </xdr:from>
    <xdr:ext cx="405111" cy="259045"/>
    <xdr:sp macro="" textlink="">
      <xdr:nvSpPr>
        <xdr:cNvPr id="416" name="n_3mainValue【市民会館】&#10;有形固定資産減価償却率">
          <a:extLst>
            <a:ext uri="{FF2B5EF4-FFF2-40B4-BE49-F238E27FC236}">
              <a16:creationId xmlns:a16="http://schemas.microsoft.com/office/drawing/2014/main" id="{0B772A0E-3D66-47C0-8506-18B89C11E7D0}"/>
            </a:ext>
          </a:extLst>
        </xdr:cNvPr>
        <xdr:cNvSpPr txBox="1"/>
      </xdr:nvSpPr>
      <xdr:spPr>
        <a:xfrm>
          <a:off x="1816744" y="1697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a:extLst>
            <a:ext uri="{FF2B5EF4-FFF2-40B4-BE49-F238E27FC236}">
              <a16:creationId xmlns:a16="http://schemas.microsoft.com/office/drawing/2014/main" id="{2EEA45C8-279E-4737-BC3A-8E13DC761E7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a:extLst>
            <a:ext uri="{FF2B5EF4-FFF2-40B4-BE49-F238E27FC236}">
              <a16:creationId xmlns:a16="http://schemas.microsoft.com/office/drawing/2014/main" id="{3CB84291-D103-4E40-9F3D-BB4E18F8D28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a:extLst>
            <a:ext uri="{FF2B5EF4-FFF2-40B4-BE49-F238E27FC236}">
              <a16:creationId xmlns:a16="http://schemas.microsoft.com/office/drawing/2014/main" id="{DE8035CC-F436-48C5-B97F-EDBCB5D31E0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a:extLst>
            <a:ext uri="{FF2B5EF4-FFF2-40B4-BE49-F238E27FC236}">
              <a16:creationId xmlns:a16="http://schemas.microsoft.com/office/drawing/2014/main" id="{71B0B046-C2AC-4738-BE70-76A286F5A7F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a:extLst>
            <a:ext uri="{FF2B5EF4-FFF2-40B4-BE49-F238E27FC236}">
              <a16:creationId xmlns:a16="http://schemas.microsoft.com/office/drawing/2014/main" id="{3334AE58-3A58-4D97-859F-C240E19B892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a:extLst>
            <a:ext uri="{FF2B5EF4-FFF2-40B4-BE49-F238E27FC236}">
              <a16:creationId xmlns:a16="http://schemas.microsoft.com/office/drawing/2014/main" id="{4FA3087F-BD6F-42D4-A5BC-876432A8F94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a:extLst>
            <a:ext uri="{FF2B5EF4-FFF2-40B4-BE49-F238E27FC236}">
              <a16:creationId xmlns:a16="http://schemas.microsoft.com/office/drawing/2014/main" id="{F9B4302A-F480-4BDB-BEE2-E520226E90F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a:extLst>
            <a:ext uri="{FF2B5EF4-FFF2-40B4-BE49-F238E27FC236}">
              <a16:creationId xmlns:a16="http://schemas.microsoft.com/office/drawing/2014/main" id="{ADC78D69-15FA-4C1F-AE32-D746339C155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a:extLst>
            <a:ext uri="{FF2B5EF4-FFF2-40B4-BE49-F238E27FC236}">
              <a16:creationId xmlns:a16="http://schemas.microsoft.com/office/drawing/2014/main" id="{0BDDB482-0496-4B22-8492-13A4C0F6812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a:extLst>
            <a:ext uri="{FF2B5EF4-FFF2-40B4-BE49-F238E27FC236}">
              <a16:creationId xmlns:a16="http://schemas.microsoft.com/office/drawing/2014/main" id="{EB187293-1560-40E9-8696-2613A1A6F2D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27" name="テキスト ボックス 426">
          <a:extLst>
            <a:ext uri="{FF2B5EF4-FFF2-40B4-BE49-F238E27FC236}">
              <a16:creationId xmlns:a16="http://schemas.microsoft.com/office/drawing/2014/main" id="{DFEDC55D-BD49-4081-9913-98EBD0B0C02D}"/>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a:extLst>
            <a:ext uri="{FF2B5EF4-FFF2-40B4-BE49-F238E27FC236}">
              <a16:creationId xmlns:a16="http://schemas.microsoft.com/office/drawing/2014/main" id="{F3A2E3E7-F40A-4A11-B1A3-4989EF6C1EA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9" name="テキスト ボックス 428">
          <a:extLst>
            <a:ext uri="{FF2B5EF4-FFF2-40B4-BE49-F238E27FC236}">
              <a16:creationId xmlns:a16="http://schemas.microsoft.com/office/drawing/2014/main" id="{1EDCCAAE-F46B-408F-A708-0657FF77905F}"/>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a:extLst>
            <a:ext uri="{FF2B5EF4-FFF2-40B4-BE49-F238E27FC236}">
              <a16:creationId xmlns:a16="http://schemas.microsoft.com/office/drawing/2014/main" id="{870E9A67-C37A-455C-B69B-7B1FE86E5C48}"/>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1" name="テキスト ボックス 430">
          <a:extLst>
            <a:ext uri="{FF2B5EF4-FFF2-40B4-BE49-F238E27FC236}">
              <a16:creationId xmlns:a16="http://schemas.microsoft.com/office/drawing/2014/main" id="{5A7B6BBD-923D-48DD-903E-A9A8CA30AD3E}"/>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a:extLst>
            <a:ext uri="{FF2B5EF4-FFF2-40B4-BE49-F238E27FC236}">
              <a16:creationId xmlns:a16="http://schemas.microsoft.com/office/drawing/2014/main" id="{F3FFC79E-A058-477F-9707-E12A5DCE8059}"/>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3" name="テキスト ボックス 432">
          <a:extLst>
            <a:ext uri="{FF2B5EF4-FFF2-40B4-BE49-F238E27FC236}">
              <a16:creationId xmlns:a16="http://schemas.microsoft.com/office/drawing/2014/main" id="{64E34FEE-EA0B-4F4E-BD5E-94A07D646043}"/>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a:extLst>
            <a:ext uri="{FF2B5EF4-FFF2-40B4-BE49-F238E27FC236}">
              <a16:creationId xmlns:a16="http://schemas.microsoft.com/office/drawing/2014/main" id="{23CEEA51-9F1D-44F1-A9B9-A406CC3FB40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5" name="テキスト ボックス 434">
          <a:extLst>
            <a:ext uri="{FF2B5EF4-FFF2-40B4-BE49-F238E27FC236}">
              <a16:creationId xmlns:a16="http://schemas.microsoft.com/office/drawing/2014/main" id="{E5A165EF-2FA2-445A-8CBF-92BA12FEEDDA}"/>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a:extLst>
            <a:ext uri="{FF2B5EF4-FFF2-40B4-BE49-F238E27FC236}">
              <a16:creationId xmlns:a16="http://schemas.microsoft.com/office/drawing/2014/main" id="{025A5B6E-8BF3-4317-AC5C-0D5B1A68A5E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a:extLst>
            <a:ext uri="{FF2B5EF4-FFF2-40B4-BE49-F238E27FC236}">
              <a16:creationId xmlns:a16="http://schemas.microsoft.com/office/drawing/2014/main" id="{9C7D6220-D07F-497E-A9AA-480BC6466B6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a:extLst>
            <a:ext uri="{FF2B5EF4-FFF2-40B4-BE49-F238E27FC236}">
              <a16:creationId xmlns:a16="http://schemas.microsoft.com/office/drawing/2014/main" id="{3AB3AF5B-85F5-47AA-B131-9E818B539CD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xdr:rowOff>
    </xdr:from>
    <xdr:to>
      <xdr:col>54</xdr:col>
      <xdr:colOff>189865</xdr:colOff>
      <xdr:row>108</xdr:row>
      <xdr:rowOff>85344</xdr:rowOff>
    </xdr:to>
    <xdr:cxnSp macro="">
      <xdr:nvCxnSpPr>
        <xdr:cNvPr id="439" name="直線コネクタ 438">
          <a:extLst>
            <a:ext uri="{FF2B5EF4-FFF2-40B4-BE49-F238E27FC236}">
              <a16:creationId xmlns:a16="http://schemas.microsoft.com/office/drawing/2014/main" id="{756C14D9-EE89-4895-A9C2-2BAC842C2195}"/>
            </a:ext>
          </a:extLst>
        </xdr:cNvPr>
        <xdr:cNvCxnSpPr/>
      </xdr:nvCxnSpPr>
      <xdr:spPr>
        <a:xfrm flipV="1">
          <a:off x="10476865" y="1715719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89171</xdr:rowOff>
    </xdr:from>
    <xdr:ext cx="469744" cy="259045"/>
    <xdr:sp macro="" textlink="">
      <xdr:nvSpPr>
        <xdr:cNvPr id="440" name="【市民会館】&#10;一人当たり面積最小値テキスト">
          <a:extLst>
            <a:ext uri="{FF2B5EF4-FFF2-40B4-BE49-F238E27FC236}">
              <a16:creationId xmlns:a16="http://schemas.microsoft.com/office/drawing/2014/main" id="{B1BEFBF8-A70A-4409-838A-8B74ADFEF6E7}"/>
            </a:ext>
          </a:extLst>
        </xdr:cNvPr>
        <xdr:cNvSpPr txBox="1"/>
      </xdr:nvSpPr>
      <xdr:spPr>
        <a:xfrm>
          <a:off x="10515600" y="186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85344</xdr:rowOff>
    </xdr:from>
    <xdr:to>
      <xdr:col>55</xdr:col>
      <xdr:colOff>88900</xdr:colOff>
      <xdr:row>108</xdr:row>
      <xdr:rowOff>85344</xdr:rowOff>
    </xdr:to>
    <xdr:cxnSp macro="">
      <xdr:nvCxnSpPr>
        <xdr:cNvPr id="441" name="直線コネクタ 440">
          <a:extLst>
            <a:ext uri="{FF2B5EF4-FFF2-40B4-BE49-F238E27FC236}">
              <a16:creationId xmlns:a16="http://schemas.microsoft.com/office/drawing/2014/main" id="{B304B108-5BBE-406A-8AAE-0DC182E612C6}"/>
            </a:ext>
          </a:extLst>
        </xdr:cNvPr>
        <xdr:cNvCxnSpPr/>
      </xdr:nvCxnSpPr>
      <xdr:spPr>
        <a:xfrm>
          <a:off x="10388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130319</xdr:rowOff>
    </xdr:from>
    <xdr:ext cx="469744" cy="259045"/>
    <xdr:sp macro="" textlink="">
      <xdr:nvSpPr>
        <xdr:cNvPr id="442" name="【市民会館】&#10;一人当たり面積最大値テキスト">
          <a:extLst>
            <a:ext uri="{FF2B5EF4-FFF2-40B4-BE49-F238E27FC236}">
              <a16:creationId xmlns:a16="http://schemas.microsoft.com/office/drawing/2014/main" id="{35AE8449-BB83-4F9E-8D02-55E4D226B5CF}"/>
            </a:ext>
          </a:extLst>
        </xdr:cNvPr>
        <xdr:cNvSpPr txBox="1"/>
      </xdr:nvSpPr>
      <xdr:spPr>
        <a:xfrm>
          <a:off x="10515600" y="1693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xdr:rowOff>
    </xdr:from>
    <xdr:to>
      <xdr:col>55</xdr:col>
      <xdr:colOff>88900</xdr:colOff>
      <xdr:row>100</xdr:row>
      <xdr:rowOff>12192</xdr:rowOff>
    </xdr:to>
    <xdr:cxnSp macro="">
      <xdr:nvCxnSpPr>
        <xdr:cNvPr id="443" name="直線コネクタ 442">
          <a:extLst>
            <a:ext uri="{FF2B5EF4-FFF2-40B4-BE49-F238E27FC236}">
              <a16:creationId xmlns:a16="http://schemas.microsoft.com/office/drawing/2014/main" id="{F2BA1E0C-0393-46D4-8BCD-5CB51CCE7D59}"/>
            </a:ext>
          </a:extLst>
        </xdr:cNvPr>
        <xdr:cNvCxnSpPr/>
      </xdr:nvCxnSpPr>
      <xdr:spPr>
        <a:xfrm>
          <a:off x="10388600" y="1715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121429</xdr:rowOff>
    </xdr:from>
    <xdr:ext cx="469744" cy="259045"/>
    <xdr:sp macro="" textlink="">
      <xdr:nvSpPr>
        <xdr:cNvPr id="444" name="【市民会館】&#10;一人当たり面積平均値テキスト">
          <a:extLst>
            <a:ext uri="{FF2B5EF4-FFF2-40B4-BE49-F238E27FC236}">
              <a16:creationId xmlns:a16="http://schemas.microsoft.com/office/drawing/2014/main" id="{FD703A21-A3D2-456F-ADF7-282650F72799}"/>
            </a:ext>
          </a:extLst>
        </xdr:cNvPr>
        <xdr:cNvSpPr txBox="1"/>
      </xdr:nvSpPr>
      <xdr:spPr>
        <a:xfrm>
          <a:off x="10515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98552</xdr:rowOff>
    </xdr:from>
    <xdr:to>
      <xdr:col>55</xdr:col>
      <xdr:colOff>50800</xdr:colOff>
      <xdr:row>105</xdr:row>
      <xdr:rowOff>28702</xdr:rowOff>
    </xdr:to>
    <xdr:sp macro="" textlink="">
      <xdr:nvSpPr>
        <xdr:cNvPr id="445" name="フローチャート: 判断 444">
          <a:extLst>
            <a:ext uri="{FF2B5EF4-FFF2-40B4-BE49-F238E27FC236}">
              <a16:creationId xmlns:a16="http://schemas.microsoft.com/office/drawing/2014/main" id="{2A84CECB-C572-445D-ACF3-DD9622A069DE}"/>
            </a:ext>
          </a:extLst>
        </xdr:cNvPr>
        <xdr:cNvSpPr/>
      </xdr:nvSpPr>
      <xdr:spPr>
        <a:xfrm>
          <a:off x="10426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123698</xdr:rowOff>
    </xdr:from>
    <xdr:to>
      <xdr:col>50</xdr:col>
      <xdr:colOff>165100</xdr:colOff>
      <xdr:row>104</xdr:row>
      <xdr:rowOff>53848</xdr:rowOff>
    </xdr:to>
    <xdr:sp macro="" textlink="">
      <xdr:nvSpPr>
        <xdr:cNvPr id="446" name="フローチャート: 判断 445">
          <a:extLst>
            <a:ext uri="{FF2B5EF4-FFF2-40B4-BE49-F238E27FC236}">
              <a16:creationId xmlns:a16="http://schemas.microsoft.com/office/drawing/2014/main" id="{CA17EC57-B8CD-4DB9-9C61-B3655A7C9F5E}"/>
            </a:ext>
          </a:extLst>
        </xdr:cNvPr>
        <xdr:cNvSpPr/>
      </xdr:nvSpPr>
      <xdr:spPr>
        <a:xfrm>
          <a:off x="9588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447" name="フローチャート: 判断 446">
          <a:extLst>
            <a:ext uri="{FF2B5EF4-FFF2-40B4-BE49-F238E27FC236}">
              <a16:creationId xmlns:a16="http://schemas.microsoft.com/office/drawing/2014/main" id="{FE868E3F-BF88-4149-8160-12C1415A4D57}"/>
            </a:ext>
          </a:extLst>
        </xdr:cNvPr>
        <xdr:cNvSpPr/>
      </xdr:nvSpPr>
      <xdr:spPr>
        <a:xfrm>
          <a:off x="8699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48" name="フローチャート: 判断 447">
          <a:extLst>
            <a:ext uri="{FF2B5EF4-FFF2-40B4-BE49-F238E27FC236}">
              <a16:creationId xmlns:a16="http://schemas.microsoft.com/office/drawing/2014/main" id="{170EC36B-1227-4590-88A2-3427D250B15A}"/>
            </a:ext>
          </a:extLst>
        </xdr:cNvPr>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34544</xdr:rowOff>
    </xdr:from>
    <xdr:to>
      <xdr:col>36</xdr:col>
      <xdr:colOff>165100</xdr:colOff>
      <xdr:row>104</xdr:row>
      <xdr:rowOff>136144</xdr:rowOff>
    </xdr:to>
    <xdr:sp macro="" textlink="">
      <xdr:nvSpPr>
        <xdr:cNvPr id="449" name="フローチャート: 判断 448">
          <a:extLst>
            <a:ext uri="{FF2B5EF4-FFF2-40B4-BE49-F238E27FC236}">
              <a16:creationId xmlns:a16="http://schemas.microsoft.com/office/drawing/2014/main" id="{A524EA01-BC1B-44A3-B504-87C7B24BA0A5}"/>
            </a:ext>
          </a:extLst>
        </xdr:cNvPr>
        <xdr:cNvSpPr/>
      </xdr:nvSpPr>
      <xdr:spPr>
        <a:xfrm>
          <a:off x="6921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F94807C-11C2-42C8-BB33-192F6FB5A3A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72F6CABD-C099-4100-A162-BDDFD318A34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1F8EA96E-5202-424A-A56E-8DF81EE2D5D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16AB4BF9-DD1D-4554-B320-6FE11A0B0A2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2C04F433-DBEB-40B0-BDBC-0CADEDD7DF2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125985</xdr:rowOff>
    </xdr:from>
    <xdr:to>
      <xdr:col>55</xdr:col>
      <xdr:colOff>50800</xdr:colOff>
      <xdr:row>105</xdr:row>
      <xdr:rowOff>56135</xdr:rowOff>
    </xdr:to>
    <xdr:sp macro="" textlink="">
      <xdr:nvSpPr>
        <xdr:cNvPr id="455" name="楕円 454">
          <a:extLst>
            <a:ext uri="{FF2B5EF4-FFF2-40B4-BE49-F238E27FC236}">
              <a16:creationId xmlns:a16="http://schemas.microsoft.com/office/drawing/2014/main" id="{70F3DB64-5A21-4838-A4D2-1081CC38E34A}"/>
            </a:ext>
          </a:extLst>
        </xdr:cNvPr>
        <xdr:cNvSpPr/>
      </xdr:nvSpPr>
      <xdr:spPr>
        <a:xfrm>
          <a:off x="104267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104412</xdr:rowOff>
    </xdr:from>
    <xdr:ext cx="469744" cy="259045"/>
    <xdr:sp macro="" textlink="">
      <xdr:nvSpPr>
        <xdr:cNvPr id="456" name="【市民会館】&#10;一人当たり面積該当値テキスト">
          <a:extLst>
            <a:ext uri="{FF2B5EF4-FFF2-40B4-BE49-F238E27FC236}">
              <a16:creationId xmlns:a16="http://schemas.microsoft.com/office/drawing/2014/main" id="{F41DA072-65BD-4E21-8EE4-C8404BB92380}"/>
            </a:ext>
          </a:extLst>
        </xdr:cNvPr>
        <xdr:cNvSpPr txBox="1"/>
      </xdr:nvSpPr>
      <xdr:spPr>
        <a:xfrm>
          <a:off x="10515600" y="1793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116839</xdr:rowOff>
    </xdr:from>
    <xdr:to>
      <xdr:col>50</xdr:col>
      <xdr:colOff>165100</xdr:colOff>
      <xdr:row>105</xdr:row>
      <xdr:rowOff>46989</xdr:rowOff>
    </xdr:to>
    <xdr:sp macro="" textlink="">
      <xdr:nvSpPr>
        <xdr:cNvPr id="457" name="楕円 456">
          <a:extLst>
            <a:ext uri="{FF2B5EF4-FFF2-40B4-BE49-F238E27FC236}">
              <a16:creationId xmlns:a16="http://schemas.microsoft.com/office/drawing/2014/main" id="{7EDDF8C8-59A0-4C0E-B0A9-09DE693914DC}"/>
            </a:ext>
          </a:extLst>
        </xdr:cNvPr>
        <xdr:cNvSpPr/>
      </xdr:nvSpPr>
      <xdr:spPr>
        <a:xfrm>
          <a:off x="9588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105</xdr:row>
      <xdr:rowOff>5335</xdr:rowOff>
    </xdr:to>
    <xdr:cxnSp macro="">
      <xdr:nvCxnSpPr>
        <xdr:cNvPr id="458" name="直線コネクタ 457">
          <a:extLst>
            <a:ext uri="{FF2B5EF4-FFF2-40B4-BE49-F238E27FC236}">
              <a16:creationId xmlns:a16="http://schemas.microsoft.com/office/drawing/2014/main" id="{93BBF183-C2D6-4719-85A1-0A32954899ED}"/>
            </a:ext>
          </a:extLst>
        </xdr:cNvPr>
        <xdr:cNvCxnSpPr/>
      </xdr:nvCxnSpPr>
      <xdr:spPr>
        <a:xfrm>
          <a:off x="9639300" y="179984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116839</xdr:rowOff>
    </xdr:from>
    <xdr:to>
      <xdr:col>46</xdr:col>
      <xdr:colOff>38100</xdr:colOff>
      <xdr:row>105</xdr:row>
      <xdr:rowOff>46989</xdr:rowOff>
    </xdr:to>
    <xdr:sp macro="" textlink="">
      <xdr:nvSpPr>
        <xdr:cNvPr id="459" name="楕円 458">
          <a:extLst>
            <a:ext uri="{FF2B5EF4-FFF2-40B4-BE49-F238E27FC236}">
              <a16:creationId xmlns:a16="http://schemas.microsoft.com/office/drawing/2014/main" id="{F10C999F-4CB3-4C10-AA98-A603BFB674FB}"/>
            </a:ext>
          </a:extLst>
        </xdr:cNvPr>
        <xdr:cNvSpPr/>
      </xdr:nvSpPr>
      <xdr:spPr>
        <a:xfrm>
          <a:off x="8699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167639</xdr:rowOff>
    </xdr:from>
    <xdr:to>
      <xdr:col>50</xdr:col>
      <xdr:colOff>114300</xdr:colOff>
      <xdr:row>104</xdr:row>
      <xdr:rowOff>167639</xdr:rowOff>
    </xdr:to>
    <xdr:cxnSp macro="">
      <xdr:nvCxnSpPr>
        <xdr:cNvPr id="460" name="直線コネクタ 459">
          <a:extLst>
            <a:ext uri="{FF2B5EF4-FFF2-40B4-BE49-F238E27FC236}">
              <a16:creationId xmlns:a16="http://schemas.microsoft.com/office/drawing/2014/main" id="{263F0B58-AB3B-41E5-B790-F034F0B4072F}"/>
            </a:ext>
          </a:extLst>
        </xdr:cNvPr>
        <xdr:cNvCxnSpPr/>
      </xdr:nvCxnSpPr>
      <xdr:spPr>
        <a:xfrm>
          <a:off x="8750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116839</xdr:rowOff>
    </xdr:from>
    <xdr:to>
      <xdr:col>41</xdr:col>
      <xdr:colOff>101600</xdr:colOff>
      <xdr:row>105</xdr:row>
      <xdr:rowOff>46989</xdr:rowOff>
    </xdr:to>
    <xdr:sp macro="" textlink="">
      <xdr:nvSpPr>
        <xdr:cNvPr id="461" name="楕円 460">
          <a:extLst>
            <a:ext uri="{FF2B5EF4-FFF2-40B4-BE49-F238E27FC236}">
              <a16:creationId xmlns:a16="http://schemas.microsoft.com/office/drawing/2014/main" id="{308338C6-5871-4114-84B6-1F78A45E2CDE}"/>
            </a:ext>
          </a:extLst>
        </xdr:cNvPr>
        <xdr:cNvSpPr/>
      </xdr:nvSpPr>
      <xdr:spPr>
        <a:xfrm>
          <a:off x="781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167639</xdr:rowOff>
    </xdr:from>
    <xdr:to>
      <xdr:col>45</xdr:col>
      <xdr:colOff>177800</xdr:colOff>
      <xdr:row>104</xdr:row>
      <xdr:rowOff>167639</xdr:rowOff>
    </xdr:to>
    <xdr:cxnSp macro="">
      <xdr:nvCxnSpPr>
        <xdr:cNvPr id="462" name="直線コネクタ 461">
          <a:extLst>
            <a:ext uri="{FF2B5EF4-FFF2-40B4-BE49-F238E27FC236}">
              <a16:creationId xmlns:a16="http://schemas.microsoft.com/office/drawing/2014/main" id="{7634FBB0-73FC-4827-852F-44086C3802E0}"/>
            </a:ext>
          </a:extLst>
        </xdr:cNvPr>
        <xdr:cNvCxnSpPr/>
      </xdr:nvCxnSpPr>
      <xdr:spPr>
        <a:xfrm>
          <a:off x="7861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70375</xdr:rowOff>
    </xdr:from>
    <xdr:ext cx="469744" cy="259045"/>
    <xdr:sp macro="" textlink="">
      <xdr:nvSpPr>
        <xdr:cNvPr id="463" name="n_1aveValue【市民会館】&#10;一人当たり面積">
          <a:extLst>
            <a:ext uri="{FF2B5EF4-FFF2-40B4-BE49-F238E27FC236}">
              <a16:creationId xmlns:a16="http://schemas.microsoft.com/office/drawing/2014/main" id="{F764AA38-50F0-44B2-8790-09B985050562}"/>
            </a:ext>
          </a:extLst>
        </xdr:cNvPr>
        <xdr:cNvSpPr txBox="1"/>
      </xdr:nvSpPr>
      <xdr:spPr>
        <a:xfrm>
          <a:off x="93917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47262</xdr:rowOff>
    </xdr:from>
    <xdr:ext cx="469744" cy="259045"/>
    <xdr:sp macro="" textlink="">
      <xdr:nvSpPr>
        <xdr:cNvPr id="464" name="n_2aveValue【市民会館】&#10;一人当たり面積">
          <a:extLst>
            <a:ext uri="{FF2B5EF4-FFF2-40B4-BE49-F238E27FC236}">
              <a16:creationId xmlns:a16="http://schemas.microsoft.com/office/drawing/2014/main" id="{D4B26297-B3D9-43B0-8626-8F92B8DE095B}"/>
            </a:ext>
          </a:extLst>
        </xdr:cNvPr>
        <xdr:cNvSpPr txBox="1"/>
      </xdr:nvSpPr>
      <xdr:spPr>
        <a:xfrm>
          <a:off x="8515427" y="180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83838</xdr:rowOff>
    </xdr:from>
    <xdr:ext cx="469744" cy="259045"/>
    <xdr:sp macro="" textlink="">
      <xdr:nvSpPr>
        <xdr:cNvPr id="465" name="n_3aveValue【市民会館】&#10;一人当たり面積">
          <a:extLst>
            <a:ext uri="{FF2B5EF4-FFF2-40B4-BE49-F238E27FC236}">
              <a16:creationId xmlns:a16="http://schemas.microsoft.com/office/drawing/2014/main" id="{6E21479C-CA96-4F10-8370-38FF7AB7BD8F}"/>
            </a:ext>
          </a:extLst>
        </xdr:cNvPr>
        <xdr:cNvSpPr txBox="1"/>
      </xdr:nvSpPr>
      <xdr:spPr>
        <a:xfrm>
          <a:off x="7626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152671</xdr:rowOff>
    </xdr:from>
    <xdr:ext cx="469744" cy="259045"/>
    <xdr:sp macro="" textlink="">
      <xdr:nvSpPr>
        <xdr:cNvPr id="466" name="n_4aveValue【市民会館】&#10;一人当たり面積">
          <a:extLst>
            <a:ext uri="{FF2B5EF4-FFF2-40B4-BE49-F238E27FC236}">
              <a16:creationId xmlns:a16="http://schemas.microsoft.com/office/drawing/2014/main" id="{FCE2DC8C-C8FE-4C40-853F-3C580845F077}"/>
            </a:ext>
          </a:extLst>
        </xdr:cNvPr>
        <xdr:cNvSpPr txBox="1"/>
      </xdr:nvSpPr>
      <xdr:spPr>
        <a:xfrm>
          <a:off x="6737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38116</xdr:rowOff>
    </xdr:from>
    <xdr:ext cx="469744" cy="259045"/>
    <xdr:sp macro="" textlink="">
      <xdr:nvSpPr>
        <xdr:cNvPr id="467" name="n_1mainValue【市民会館】&#10;一人当たり面積">
          <a:extLst>
            <a:ext uri="{FF2B5EF4-FFF2-40B4-BE49-F238E27FC236}">
              <a16:creationId xmlns:a16="http://schemas.microsoft.com/office/drawing/2014/main" id="{F185CE3B-ED37-4318-AB1C-0A01108C11C9}"/>
            </a:ext>
          </a:extLst>
        </xdr:cNvPr>
        <xdr:cNvSpPr txBox="1"/>
      </xdr:nvSpPr>
      <xdr:spPr>
        <a:xfrm>
          <a:off x="9391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63516</xdr:rowOff>
    </xdr:from>
    <xdr:ext cx="469744" cy="259045"/>
    <xdr:sp macro="" textlink="">
      <xdr:nvSpPr>
        <xdr:cNvPr id="468" name="n_2mainValue【市民会館】&#10;一人当たり面積">
          <a:extLst>
            <a:ext uri="{FF2B5EF4-FFF2-40B4-BE49-F238E27FC236}">
              <a16:creationId xmlns:a16="http://schemas.microsoft.com/office/drawing/2014/main" id="{3018353A-AFFF-4D24-8BBE-8CDEE789B393}"/>
            </a:ext>
          </a:extLst>
        </xdr:cNvPr>
        <xdr:cNvSpPr txBox="1"/>
      </xdr:nvSpPr>
      <xdr:spPr>
        <a:xfrm>
          <a:off x="8515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63516</xdr:rowOff>
    </xdr:from>
    <xdr:ext cx="469744" cy="259045"/>
    <xdr:sp macro="" textlink="">
      <xdr:nvSpPr>
        <xdr:cNvPr id="469" name="n_3mainValue【市民会館】&#10;一人当たり面積">
          <a:extLst>
            <a:ext uri="{FF2B5EF4-FFF2-40B4-BE49-F238E27FC236}">
              <a16:creationId xmlns:a16="http://schemas.microsoft.com/office/drawing/2014/main" id="{6CFC7935-5956-45FB-A836-807AC688DFBF}"/>
            </a:ext>
          </a:extLst>
        </xdr:cNvPr>
        <xdr:cNvSpPr txBox="1"/>
      </xdr:nvSpPr>
      <xdr:spPr>
        <a:xfrm>
          <a:off x="7626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a:extLst>
            <a:ext uri="{FF2B5EF4-FFF2-40B4-BE49-F238E27FC236}">
              <a16:creationId xmlns:a16="http://schemas.microsoft.com/office/drawing/2014/main" id="{093AD258-0835-440F-A213-A3835DCECFD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a:extLst>
            <a:ext uri="{FF2B5EF4-FFF2-40B4-BE49-F238E27FC236}">
              <a16:creationId xmlns:a16="http://schemas.microsoft.com/office/drawing/2014/main" id="{53FD0F0A-662A-44E5-BFC7-180EF81CF7B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a:extLst>
            <a:ext uri="{FF2B5EF4-FFF2-40B4-BE49-F238E27FC236}">
              <a16:creationId xmlns:a16="http://schemas.microsoft.com/office/drawing/2014/main" id="{82E8FCFB-8C05-4BD8-B33B-E3A1DF39555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a:extLst>
            <a:ext uri="{FF2B5EF4-FFF2-40B4-BE49-F238E27FC236}">
              <a16:creationId xmlns:a16="http://schemas.microsoft.com/office/drawing/2014/main" id="{D949073A-0ADD-4C9F-AB70-ED0E5D010ED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a:extLst>
            <a:ext uri="{FF2B5EF4-FFF2-40B4-BE49-F238E27FC236}">
              <a16:creationId xmlns:a16="http://schemas.microsoft.com/office/drawing/2014/main" id="{E457D48C-5FC1-4527-8189-7D7168621A3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a:extLst>
            <a:ext uri="{FF2B5EF4-FFF2-40B4-BE49-F238E27FC236}">
              <a16:creationId xmlns:a16="http://schemas.microsoft.com/office/drawing/2014/main" id="{D9E0EE3A-7FC8-4E92-8FAF-D938D7187D6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a:extLst>
            <a:ext uri="{FF2B5EF4-FFF2-40B4-BE49-F238E27FC236}">
              <a16:creationId xmlns:a16="http://schemas.microsoft.com/office/drawing/2014/main" id="{65783A2D-A104-46D0-8C9A-D453B0F11DF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a:extLst>
            <a:ext uri="{FF2B5EF4-FFF2-40B4-BE49-F238E27FC236}">
              <a16:creationId xmlns:a16="http://schemas.microsoft.com/office/drawing/2014/main" id="{4DEB4A98-2B06-47EF-A3BA-7BAF2A774A5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a:extLst>
            <a:ext uri="{FF2B5EF4-FFF2-40B4-BE49-F238E27FC236}">
              <a16:creationId xmlns:a16="http://schemas.microsoft.com/office/drawing/2014/main" id="{6B8824BE-EA74-4246-BA58-29EC450E8F3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a:extLst>
            <a:ext uri="{FF2B5EF4-FFF2-40B4-BE49-F238E27FC236}">
              <a16:creationId xmlns:a16="http://schemas.microsoft.com/office/drawing/2014/main" id="{95E7125B-3B84-4F35-90DC-0AC394B0309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0" name="テキスト ボックス 479">
          <a:extLst>
            <a:ext uri="{FF2B5EF4-FFF2-40B4-BE49-F238E27FC236}">
              <a16:creationId xmlns:a16="http://schemas.microsoft.com/office/drawing/2014/main" id="{39DE0944-A060-4F2A-8B2A-3C85B0A88A1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81" name="直線コネクタ 480">
          <a:extLst>
            <a:ext uri="{FF2B5EF4-FFF2-40B4-BE49-F238E27FC236}">
              <a16:creationId xmlns:a16="http://schemas.microsoft.com/office/drawing/2014/main" id="{981EA09F-30A4-4F01-8519-6EECC94E026C}"/>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82" name="テキスト ボックス 481">
          <a:extLst>
            <a:ext uri="{FF2B5EF4-FFF2-40B4-BE49-F238E27FC236}">
              <a16:creationId xmlns:a16="http://schemas.microsoft.com/office/drawing/2014/main" id="{58B3C925-C251-4FE8-A6C1-8A6D5A13C087}"/>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83" name="直線コネクタ 482">
          <a:extLst>
            <a:ext uri="{FF2B5EF4-FFF2-40B4-BE49-F238E27FC236}">
              <a16:creationId xmlns:a16="http://schemas.microsoft.com/office/drawing/2014/main" id="{83C03B7E-507A-4AE5-BFC1-CBC08F9586BC}"/>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84" name="テキスト ボックス 483">
          <a:extLst>
            <a:ext uri="{FF2B5EF4-FFF2-40B4-BE49-F238E27FC236}">
              <a16:creationId xmlns:a16="http://schemas.microsoft.com/office/drawing/2014/main" id="{B22C5EFA-8A42-4313-8B22-8C1270CBA649}"/>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85" name="直線コネクタ 484">
          <a:extLst>
            <a:ext uri="{FF2B5EF4-FFF2-40B4-BE49-F238E27FC236}">
              <a16:creationId xmlns:a16="http://schemas.microsoft.com/office/drawing/2014/main" id="{49A19D67-B940-4B43-A9AD-18616BCF439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86" name="テキスト ボックス 485">
          <a:extLst>
            <a:ext uri="{FF2B5EF4-FFF2-40B4-BE49-F238E27FC236}">
              <a16:creationId xmlns:a16="http://schemas.microsoft.com/office/drawing/2014/main" id="{1EE88834-BA7B-4886-B55B-1E3EC2FED3FE}"/>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87" name="直線コネクタ 486">
          <a:extLst>
            <a:ext uri="{FF2B5EF4-FFF2-40B4-BE49-F238E27FC236}">
              <a16:creationId xmlns:a16="http://schemas.microsoft.com/office/drawing/2014/main" id="{2C6964D1-E9BB-42CE-B608-D5F1041628C7}"/>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88" name="テキスト ボックス 487">
          <a:extLst>
            <a:ext uri="{FF2B5EF4-FFF2-40B4-BE49-F238E27FC236}">
              <a16:creationId xmlns:a16="http://schemas.microsoft.com/office/drawing/2014/main" id="{C681D357-EABA-4D61-9F47-C99214B48243}"/>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a:extLst>
            <a:ext uri="{FF2B5EF4-FFF2-40B4-BE49-F238E27FC236}">
              <a16:creationId xmlns:a16="http://schemas.microsoft.com/office/drawing/2014/main" id="{49DA2521-335D-48BF-AE77-FBE2729C5B2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a:extLst>
            <a:ext uri="{FF2B5EF4-FFF2-40B4-BE49-F238E27FC236}">
              <a16:creationId xmlns:a16="http://schemas.microsoft.com/office/drawing/2014/main" id="{855B6E8B-8A02-40ED-88F3-ED91FE13B54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一般廃棄物処理施設】&#10;有形固定資産減価償却率グラフ枠">
          <a:extLst>
            <a:ext uri="{FF2B5EF4-FFF2-40B4-BE49-F238E27FC236}">
              <a16:creationId xmlns:a16="http://schemas.microsoft.com/office/drawing/2014/main" id="{A5DF848A-1353-44DF-B079-BF9F491FC59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xdr:rowOff>
    </xdr:from>
    <xdr:to>
      <xdr:col>85</xdr:col>
      <xdr:colOff>126364</xdr:colOff>
      <xdr:row>42</xdr:row>
      <xdr:rowOff>21336</xdr:rowOff>
    </xdr:to>
    <xdr:cxnSp macro="">
      <xdr:nvCxnSpPr>
        <xdr:cNvPr id="492" name="直線コネクタ 491">
          <a:extLst>
            <a:ext uri="{FF2B5EF4-FFF2-40B4-BE49-F238E27FC236}">
              <a16:creationId xmlns:a16="http://schemas.microsoft.com/office/drawing/2014/main" id="{E7C28DE2-563C-4453-B76D-4D93573C907C}"/>
            </a:ext>
          </a:extLst>
        </xdr:cNvPr>
        <xdr:cNvCxnSpPr/>
      </xdr:nvCxnSpPr>
      <xdr:spPr>
        <a:xfrm flipV="1">
          <a:off x="16318864" y="5667756"/>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93" name="【一般廃棄物処理施設】&#10;有形固定資産減価償却率最小値テキスト">
          <a:extLst>
            <a:ext uri="{FF2B5EF4-FFF2-40B4-BE49-F238E27FC236}">
              <a16:creationId xmlns:a16="http://schemas.microsoft.com/office/drawing/2014/main" id="{9778C4C7-760E-4C7C-8DF5-134E75AB732E}"/>
            </a:ext>
          </a:extLst>
        </xdr:cNvPr>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94" name="直線コネクタ 493">
          <a:extLst>
            <a:ext uri="{FF2B5EF4-FFF2-40B4-BE49-F238E27FC236}">
              <a16:creationId xmlns:a16="http://schemas.microsoft.com/office/drawing/2014/main" id="{51931A0C-61E0-400E-AA3D-5F6BD20285E7}"/>
            </a:ext>
          </a:extLst>
        </xdr:cNvPr>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128033</xdr:rowOff>
    </xdr:from>
    <xdr:ext cx="405111" cy="259045"/>
    <xdr:sp macro="" textlink="">
      <xdr:nvSpPr>
        <xdr:cNvPr id="495" name="【一般廃棄物処理施設】&#10;有形固定資産減価償却率最大値テキスト">
          <a:extLst>
            <a:ext uri="{FF2B5EF4-FFF2-40B4-BE49-F238E27FC236}">
              <a16:creationId xmlns:a16="http://schemas.microsoft.com/office/drawing/2014/main" id="{6C8713F5-5D84-4B6D-B549-C3810A7C70AE}"/>
            </a:ext>
          </a:extLst>
        </xdr:cNvPr>
        <xdr:cNvSpPr txBox="1"/>
      </xdr:nvSpPr>
      <xdr:spPr>
        <a:xfrm>
          <a:off x="16357600" y="544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xdr:rowOff>
    </xdr:from>
    <xdr:to>
      <xdr:col>86</xdr:col>
      <xdr:colOff>25400</xdr:colOff>
      <xdr:row>33</xdr:row>
      <xdr:rowOff>9906</xdr:rowOff>
    </xdr:to>
    <xdr:cxnSp macro="">
      <xdr:nvCxnSpPr>
        <xdr:cNvPr id="496" name="直線コネクタ 495">
          <a:extLst>
            <a:ext uri="{FF2B5EF4-FFF2-40B4-BE49-F238E27FC236}">
              <a16:creationId xmlns:a16="http://schemas.microsoft.com/office/drawing/2014/main" id="{298B5506-5F05-4A9F-B008-335E4D5D08FB}"/>
            </a:ext>
          </a:extLst>
        </xdr:cNvPr>
        <xdr:cNvCxnSpPr/>
      </xdr:nvCxnSpPr>
      <xdr:spPr>
        <a:xfrm>
          <a:off x="16230600" y="56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41419</xdr:rowOff>
    </xdr:from>
    <xdr:ext cx="405111" cy="259045"/>
    <xdr:sp macro="" textlink="">
      <xdr:nvSpPr>
        <xdr:cNvPr id="497" name="【一般廃棄物処理施設】&#10;有形固定資産減価償却率平均値テキスト">
          <a:extLst>
            <a:ext uri="{FF2B5EF4-FFF2-40B4-BE49-F238E27FC236}">
              <a16:creationId xmlns:a16="http://schemas.microsoft.com/office/drawing/2014/main" id="{C06A08B7-7B7E-4199-9524-E7E5748D5251}"/>
            </a:ext>
          </a:extLst>
        </xdr:cNvPr>
        <xdr:cNvSpPr txBox="1"/>
      </xdr:nvSpPr>
      <xdr:spPr>
        <a:xfrm>
          <a:off x="16357600" y="6385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18542</xdr:rowOff>
    </xdr:from>
    <xdr:to>
      <xdr:col>85</xdr:col>
      <xdr:colOff>177800</xdr:colOff>
      <xdr:row>38</xdr:row>
      <xdr:rowOff>120142</xdr:rowOff>
    </xdr:to>
    <xdr:sp macro="" textlink="">
      <xdr:nvSpPr>
        <xdr:cNvPr id="498" name="フローチャート: 判断 497">
          <a:extLst>
            <a:ext uri="{FF2B5EF4-FFF2-40B4-BE49-F238E27FC236}">
              <a16:creationId xmlns:a16="http://schemas.microsoft.com/office/drawing/2014/main" id="{75731F6C-8F39-4E1C-924B-CD49BBE8657E}"/>
            </a:ext>
          </a:extLst>
        </xdr:cNvPr>
        <xdr:cNvSpPr/>
      </xdr:nvSpPr>
      <xdr:spPr>
        <a:xfrm>
          <a:off x="16268700" y="65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169418</xdr:rowOff>
    </xdr:from>
    <xdr:to>
      <xdr:col>81</xdr:col>
      <xdr:colOff>101600</xdr:colOff>
      <xdr:row>38</xdr:row>
      <xdr:rowOff>99568</xdr:rowOff>
    </xdr:to>
    <xdr:sp macro="" textlink="">
      <xdr:nvSpPr>
        <xdr:cNvPr id="499" name="フローチャート: 判断 498">
          <a:extLst>
            <a:ext uri="{FF2B5EF4-FFF2-40B4-BE49-F238E27FC236}">
              <a16:creationId xmlns:a16="http://schemas.microsoft.com/office/drawing/2014/main" id="{61607389-53E7-445F-99F3-886D8463F752}"/>
            </a:ext>
          </a:extLst>
        </xdr:cNvPr>
        <xdr:cNvSpPr/>
      </xdr:nvSpPr>
      <xdr:spPr>
        <a:xfrm>
          <a:off x="15430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80264</xdr:rowOff>
    </xdr:from>
    <xdr:to>
      <xdr:col>76</xdr:col>
      <xdr:colOff>165100</xdr:colOff>
      <xdr:row>39</xdr:row>
      <xdr:rowOff>10414</xdr:rowOff>
    </xdr:to>
    <xdr:sp macro="" textlink="">
      <xdr:nvSpPr>
        <xdr:cNvPr id="500" name="フローチャート: 判断 499">
          <a:extLst>
            <a:ext uri="{FF2B5EF4-FFF2-40B4-BE49-F238E27FC236}">
              <a16:creationId xmlns:a16="http://schemas.microsoft.com/office/drawing/2014/main" id="{9DC4D741-2EBD-4168-9594-02DFD922FF2A}"/>
            </a:ext>
          </a:extLst>
        </xdr:cNvPr>
        <xdr:cNvSpPr/>
      </xdr:nvSpPr>
      <xdr:spPr>
        <a:xfrm>
          <a:off x="14541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32258</xdr:rowOff>
    </xdr:from>
    <xdr:to>
      <xdr:col>72</xdr:col>
      <xdr:colOff>38100</xdr:colOff>
      <xdr:row>38</xdr:row>
      <xdr:rowOff>133858</xdr:rowOff>
    </xdr:to>
    <xdr:sp macro="" textlink="">
      <xdr:nvSpPr>
        <xdr:cNvPr id="501" name="フローチャート: 判断 500">
          <a:extLst>
            <a:ext uri="{FF2B5EF4-FFF2-40B4-BE49-F238E27FC236}">
              <a16:creationId xmlns:a16="http://schemas.microsoft.com/office/drawing/2014/main" id="{5AE48BF2-56BB-4E6E-A818-50A57C505801}"/>
            </a:ext>
          </a:extLst>
        </xdr:cNvPr>
        <xdr:cNvSpPr/>
      </xdr:nvSpPr>
      <xdr:spPr>
        <a:xfrm>
          <a:off x="13652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91694</xdr:rowOff>
    </xdr:from>
    <xdr:to>
      <xdr:col>67</xdr:col>
      <xdr:colOff>101600</xdr:colOff>
      <xdr:row>41</xdr:row>
      <xdr:rowOff>21844</xdr:rowOff>
    </xdr:to>
    <xdr:sp macro="" textlink="">
      <xdr:nvSpPr>
        <xdr:cNvPr id="502" name="フローチャート: 判断 501">
          <a:extLst>
            <a:ext uri="{FF2B5EF4-FFF2-40B4-BE49-F238E27FC236}">
              <a16:creationId xmlns:a16="http://schemas.microsoft.com/office/drawing/2014/main" id="{A3950AB0-F85E-49E1-B9BF-B62232B8D769}"/>
            </a:ext>
          </a:extLst>
        </xdr:cNvPr>
        <xdr:cNvSpPr/>
      </xdr:nvSpPr>
      <xdr:spPr>
        <a:xfrm>
          <a:off x="12763500" y="694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7F09A863-A6EB-42F1-B6F5-74F078F84DA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FA20FEFA-84FA-47B4-A241-5E73A3801DD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240E56F0-B0C1-42E2-A4A7-FCFDEAC097C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1335A72A-D9BD-44C7-B91E-D831002B011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EEA3C54-F749-43DE-8D5A-C261B8CD54E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100838</xdr:rowOff>
    </xdr:from>
    <xdr:to>
      <xdr:col>85</xdr:col>
      <xdr:colOff>177800</xdr:colOff>
      <xdr:row>39</xdr:row>
      <xdr:rowOff>30988</xdr:rowOff>
    </xdr:to>
    <xdr:sp macro="" textlink="">
      <xdr:nvSpPr>
        <xdr:cNvPr id="508" name="楕円 507">
          <a:extLst>
            <a:ext uri="{FF2B5EF4-FFF2-40B4-BE49-F238E27FC236}">
              <a16:creationId xmlns:a16="http://schemas.microsoft.com/office/drawing/2014/main" id="{E7E05C90-6ACA-4778-8658-0816BE612A69}"/>
            </a:ext>
          </a:extLst>
        </xdr:cNvPr>
        <xdr:cNvSpPr/>
      </xdr:nvSpPr>
      <xdr:spPr>
        <a:xfrm>
          <a:off x="162687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79265</xdr:rowOff>
    </xdr:from>
    <xdr:ext cx="405111" cy="259045"/>
    <xdr:sp macro="" textlink="">
      <xdr:nvSpPr>
        <xdr:cNvPr id="509" name="【一般廃棄物処理施設】&#10;有形固定資産減価償却率該当値テキスト">
          <a:extLst>
            <a:ext uri="{FF2B5EF4-FFF2-40B4-BE49-F238E27FC236}">
              <a16:creationId xmlns:a16="http://schemas.microsoft.com/office/drawing/2014/main" id="{BE4EB7E2-946B-4740-8ABA-EAF8FDD70E8F}"/>
            </a:ext>
          </a:extLst>
        </xdr:cNvPr>
        <xdr:cNvSpPr txBox="1"/>
      </xdr:nvSpPr>
      <xdr:spPr>
        <a:xfrm>
          <a:off x="16357600"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137414</xdr:rowOff>
    </xdr:from>
    <xdr:to>
      <xdr:col>81</xdr:col>
      <xdr:colOff>101600</xdr:colOff>
      <xdr:row>38</xdr:row>
      <xdr:rowOff>67564</xdr:rowOff>
    </xdr:to>
    <xdr:sp macro="" textlink="">
      <xdr:nvSpPr>
        <xdr:cNvPr id="510" name="楕円 509">
          <a:extLst>
            <a:ext uri="{FF2B5EF4-FFF2-40B4-BE49-F238E27FC236}">
              <a16:creationId xmlns:a16="http://schemas.microsoft.com/office/drawing/2014/main" id="{F6030FBC-2CCC-4675-8867-34900CD34F8B}"/>
            </a:ext>
          </a:extLst>
        </xdr:cNvPr>
        <xdr:cNvSpPr/>
      </xdr:nvSpPr>
      <xdr:spPr>
        <a:xfrm>
          <a:off x="15430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16764</xdr:rowOff>
    </xdr:from>
    <xdr:to>
      <xdr:col>85</xdr:col>
      <xdr:colOff>127000</xdr:colOff>
      <xdr:row>38</xdr:row>
      <xdr:rowOff>151638</xdr:rowOff>
    </xdr:to>
    <xdr:cxnSp macro="">
      <xdr:nvCxnSpPr>
        <xdr:cNvPr id="511" name="直線コネクタ 510">
          <a:extLst>
            <a:ext uri="{FF2B5EF4-FFF2-40B4-BE49-F238E27FC236}">
              <a16:creationId xmlns:a16="http://schemas.microsoft.com/office/drawing/2014/main" id="{EAA1B2DF-2B72-4CDC-A613-5D1730448074}"/>
            </a:ext>
          </a:extLst>
        </xdr:cNvPr>
        <xdr:cNvCxnSpPr/>
      </xdr:nvCxnSpPr>
      <xdr:spPr>
        <a:xfrm>
          <a:off x="15481300" y="6531864"/>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137414</xdr:rowOff>
    </xdr:from>
    <xdr:to>
      <xdr:col>76</xdr:col>
      <xdr:colOff>165100</xdr:colOff>
      <xdr:row>38</xdr:row>
      <xdr:rowOff>67564</xdr:rowOff>
    </xdr:to>
    <xdr:sp macro="" textlink="">
      <xdr:nvSpPr>
        <xdr:cNvPr id="512" name="楕円 511">
          <a:extLst>
            <a:ext uri="{FF2B5EF4-FFF2-40B4-BE49-F238E27FC236}">
              <a16:creationId xmlns:a16="http://schemas.microsoft.com/office/drawing/2014/main" id="{74BB279B-C564-4312-9454-E16FFAF6B8C4}"/>
            </a:ext>
          </a:extLst>
        </xdr:cNvPr>
        <xdr:cNvSpPr/>
      </xdr:nvSpPr>
      <xdr:spPr>
        <a:xfrm>
          <a:off x="14541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16764</xdr:rowOff>
    </xdr:from>
    <xdr:to>
      <xdr:col>81</xdr:col>
      <xdr:colOff>50800</xdr:colOff>
      <xdr:row>38</xdr:row>
      <xdr:rowOff>16764</xdr:rowOff>
    </xdr:to>
    <xdr:cxnSp macro="">
      <xdr:nvCxnSpPr>
        <xdr:cNvPr id="513" name="直線コネクタ 512">
          <a:extLst>
            <a:ext uri="{FF2B5EF4-FFF2-40B4-BE49-F238E27FC236}">
              <a16:creationId xmlns:a16="http://schemas.microsoft.com/office/drawing/2014/main" id="{C4150895-F2D9-4CB9-B7FD-523CF45B99D8}"/>
            </a:ext>
          </a:extLst>
        </xdr:cNvPr>
        <xdr:cNvCxnSpPr/>
      </xdr:nvCxnSpPr>
      <xdr:spPr>
        <a:xfrm>
          <a:off x="14592300" y="6531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71120</xdr:rowOff>
    </xdr:from>
    <xdr:to>
      <xdr:col>72</xdr:col>
      <xdr:colOff>38100</xdr:colOff>
      <xdr:row>38</xdr:row>
      <xdr:rowOff>1270</xdr:rowOff>
    </xdr:to>
    <xdr:sp macro="" textlink="">
      <xdr:nvSpPr>
        <xdr:cNvPr id="514" name="楕円 513">
          <a:extLst>
            <a:ext uri="{FF2B5EF4-FFF2-40B4-BE49-F238E27FC236}">
              <a16:creationId xmlns:a16="http://schemas.microsoft.com/office/drawing/2014/main" id="{A4E0F035-040E-4F66-97FC-1BB9D884465D}"/>
            </a:ext>
          </a:extLst>
        </xdr:cNvPr>
        <xdr:cNvSpPr/>
      </xdr:nvSpPr>
      <xdr:spPr>
        <a:xfrm>
          <a:off x="1365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121920</xdr:rowOff>
    </xdr:from>
    <xdr:to>
      <xdr:col>76</xdr:col>
      <xdr:colOff>114300</xdr:colOff>
      <xdr:row>38</xdr:row>
      <xdr:rowOff>16764</xdr:rowOff>
    </xdr:to>
    <xdr:cxnSp macro="">
      <xdr:nvCxnSpPr>
        <xdr:cNvPr id="515" name="直線コネクタ 514">
          <a:extLst>
            <a:ext uri="{FF2B5EF4-FFF2-40B4-BE49-F238E27FC236}">
              <a16:creationId xmlns:a16="http://schemas.microsoft.com/office/drawing/2014/main" id="{7742539F-993E-4764-A500-6598B6DC1CAE}"/>
            </a:ext>
          </a:extLst>
        </xdr:cNvPr>
        <xdr:cNvCxnSpPr/>
      </xdr:nvCxnSpPr>
      <xdr:spPr>
        <a:xfrm>
          <a:off x="13703300" y="646557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90695</xdr:rowOff>
    </xdr:from>
    <xdr:ext cx="405111" cy="259045"/>
    <xdr:sp macro="" textlink="">
      <xdr:nvSpPr>
        <xdr:cNvPr id="516" name="n_1aveValue【一般廃棄物処理施設】&#10;有形固定資産減価償却率">
          <a:extLst>
            <a:ext uri="{FF2B5EF4-FFF2-40B4-BE49-F238E27FC236}">
              <a16:creationId xmlns:a16="http://schemas.microsoft.com/office/drawing/2014/main" id="{D22572C8-9DF8-4DB3-9D85-D350AAA75FCF}"/>
            </a:ext>
          </a:extLst>
        </xdr:cNvPr>
        <xdr:cNvSpPr txBox="1"/>
      </xdr:nvSpPr>
      <xdr:spPr>
        <a:xfrm>
          <a:off x="152660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1541</xdr:rowOff>
    </xdr:from>
    <xdr:ext cx="405111" cy="259045"/>
    <xdr:sp macro="" textlink="">
      <xdr:nvSpPr>
        <xdr:cNvPr id="517" name="n_2aveValue【一般廃棄物処理施設】&#10;有形固定資産減価償却率">
          <a:extLst>
            <a:ext uri="{FF2B5EF4-FFF2-40B4-BE49-F238E27FC236}">
              <a16:creationId xmlns:a16="http://schemas.microsoft.com/office/drawing/2014/main" id="{65632B22-2EFE-4ED6-BE8C-055ECB2E57E8}"/>
            </a:ext>
          </a:extLst>
        </xdr:cNvPr>
        <xdr:cNvSpPr txBox="1"/>
      </xdr:nvSpPr>
      <xdr:spPr>
        <a:xfrm>
          <a:off x="14389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124985</xdr:rowOff>
    </xdr:from>
    <xdr:ext cx="405111" cy="259045"/>
    <xdr:sp macro="" textlink="">
      <xdr:nvSpPr>
        <xdr:cNvPr id="518" name="n_3aveValue【一般廃棄物処理施設】&#10;有形固定資産減価償却率">
          <a:extLst>
            <a:ext uri="{FF2B5EF4-FFF2-40B4-BE49-F238E27FC236}">
              <a16:creationId xmlns:a16="http://schemas.microsoft.com/office/drawing/2014/main" id="{6C1FC429-7923-437C-8757-DF1B82C53606}"/>
            </a:ext>
          </a:extLst>
        </xdr:cNvPr>
        <xdr:cNvSpPr txBox="1"/>
      </xdr:nvSpPr>
      <xdr:spPr>
        <a:xfrm>
          <a:off x="13500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38371</xdr:rowOff>
    </xdr:from>
    <xdr:ext cx="405111" cy="259045"/>
    <xdr:sp macro="" textlink="">
      <xdr:nvSpPr>
        <xdr:cNvPr id="519" name="n_4aveValue【一般廃棄物処理施設】&#10;有形固定資産減価償却率">
          <a:extLst>
            <a:ext uri="{FF2B5EF4-FFF2-40B4-BE49-F238E27FC236}">
              <a16:creationId xmlns:a16="http://schemas.microsoft.com/office/drawing/2014/main" id="{DA1480D7-67A6-452F-B6E8-6BB50FF6ED40}"/>
            </a:ext>
          </a:extLst>
        </xdr:cNvPr>
        <xdr:cNvSpPr txBox="1"/>
      </xdr:nvSpPr>
      <xdr:spPr>
        <a:xfrm>
          <a:off x="12611744" y="6724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84091</xdr:rowOff>
    </xdr:from>
    <xdr:ext cx="405111" cy="259045"/>
    <xdr:sp macro="" textlink="">
      <xdr:nvSpPr>
        <xdr:cNvPr id="520" name="n_1mainValue【一般廃棄物処理施設】&#10;有形固定資産減価償却率">
          <a:extLst>
            <a:ext uri="{FF2B5EF4-FFF2-40B4-BE49-F238E27FC236}">
              <a16:creationId xmlns:a16="http://schemas.microsoft.com/office/drawing/2014/main" id="{FAC367F9-97D9-479D-81A0-36E57B03EEEE}"/>
            </a:ext>
          </a:extLst>
        </xdr:cNvPr>
        <xdr:cNvSpPr txBox="1"/>
      </xdr:nvSpPr>
      <xdr:spPr>
        <a:xfrm>
          <a:off x="152660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84091</xdr:rowOff>
    </xdr:from>
    <xdr:ext cx="405111" cy="259045"/>
    <xdr:sp macro="" textlink="">
      <xdr:nvSpPr>
        <xdr:cNvPr id="521" name="n_2mainValue【一般廃棄物処理施設】&#10;有形固定資産減価償却率">
          <a:extLst>
            <a:ext uri="{FF2B5EF4-FFF2-40B4-BE49-F238E27FC236}">
              <a16:creationId xmlns:a16="http://schemas.microsoft.com/office/drawing/2014/main" id="{E4B291D5-9D07-4A82-B7D9-F2CF49FE46A2}"/>
            </a:ext>
          </a:extLst>
        </xdr:cNvPr>
        <xdr:cNvSpPr txBox="1"/>
      </xdr:nvSpPr>
      <xdr:spPr>
        <a:xfrm>
          <a:off x="14389744" y="625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522" name="n_3mainValue【一般廃棄物処理施設】&#10;有形固定資産減価償却率">
          <a:extLst>
            <a:ext uri="{FF2B5EF4-FFF2-40B4-BE49-F238E27FC236}">
              <a16:creationId xmlns:a16="http://schemas.microsoft.com/office/drawing/2014/main" id="{4EECEFAD-6CAA-4DE7-9139-19306CB3B27D}"/>
            </a:ext>
          </a:extLst>
        </xdr:cNvPr>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a:extLst>
            <a:ext uri="{FF2B5EF4-FFF2-40B4-BE49-F238E27FC236}">
              <a16:creationId xmlns:a16="http://schemas.microsoft.com/office/drawing/2014/main" id="{71A9D8BA-57B3-442D-AB43-7FE33978462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a:extLst>
            <a:ext uri="{FF2B5EF4-FFF2-40B4-BE49-F238E27FC236}">
              <a16:creationId xmlns:a16="http://schemas.microsoft.com/office/drawing/2014/main" id="{2B29E9D9-0468-41B8-BB6E-B8AB2B92BEB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a:extLst>
            <a:ext uri="{FF2B5EF4-FFF2-40B4-BE49-F238E27FC236}">
              <a16:creationId xmlns:a16="http://schemas.microsoft.com/office/drawing/2014/main" id="{36869E19-DEE6-47A9-BB58-CC82B9E9F51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a:extLst>
            <a:ext uri="{FF2B5EF4-FFF2-40B4-BE49-F238E27FC236}">
              <a16:creationId xmlns:a16="http://schemas.microsoft.com/office/drawing/2014/main" id="{3483BF38-5B45-4F24-B2F3-D4DA6BB2957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a:extLst>
            <a:ext uri="{FF2B5EF4-FFF2-40B4-BE49-F238E27FC236}">
              <a16:creationId xmlns:a16="http://schemas.microsoft.com/office/drawing/2014/main" id="{850C7FCE-D8C6-4DDF-A251-839094DF675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a:extLst>
            <a:ext uri="{FF2B5EF4-FFF2-40B4-BE49-F238E27FC236}">
              <a16:creationId xmlns:a16="http://schemas.microsoft.com/office/drawing/2014/main" id="{B59C983C-C033-498C-8F2D-7C253BAA713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a:extLst>
            <a:ext uri="{FF2B5EF4-FFF2-40B4-BE49-F238E27FC236}">
              <a16:creationId xmlns:a16="http://schemas.microsoft.com/office/drawing/2014/main" id="{3523E4C6-4461-4568-B98D-87E4079F416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a:extLst>
            <a:ext uri="{FF2B5EF4-FFF2-40B4-BE49-F238E27FC236}">
              <a16:creationId xmlns:a16="http://schemas.microsoft.com/office/drawing/2014/main" id="{38CE3DB1-8909-4B75-9D15-EECB03F04C0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a:extLst>
            <a:ext uri="{FF2B5EF4-FFF2-40B4-BE49-F238E27FC236}">
              <a16:creationId xmlns:a16="http://schemas.microsoft.com/office/drawing/2014/main" id="{25D5790E-43FA-4D8E-AB61-CBBAD15D729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a:extLst>
            <a:ext uri="{FF2B5EF4-FFF2-40B4-BE49-F238E27FC236}">
              <a16:creationId xmlns:a16="http://schemas.microsoft.com/office/drawing/2014/main" id="{DB92A7BD-BB07-48FD-B037-12D90A50F38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3" name="直線コネクタ 532">
          <a:extLst>
            <a:ext uri="{FF2B5EF4-FFF2-40B4-BE49-F238E27FC236}">
              <a16:creationId xmlns:a16="http://schemas.microsoft.com/office/drawing/2014/main" id="{48B9F260-17E7-4653-BD8B-F6113C4F0D3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4" name="テキスト ボックス 533">
          <a:extLst>
            <a:ext uri="{FF2B5EF4-FFF2-40B4-BE49-F238E27FC236}">
              <a16:creationId xmlns:a16="http://schemas.microsoft.com/office/drawing/2014/main" id="{FC398180-01EA-4059-B3EE-792CD0197E11}"/>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5" name="直線コネクタ 534">
          <a:extLst>
            <a:ext uri="{FF2B5EF4-FFF2-40B4-BE49-F238E27FC236}">
              <a16:creationId xmlns:a16="http://schemas.microsoft.com/office/drawing/2014/main" id="{3C36E5E0-2495-4124-B45F-63430EA7A12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6" name="テキスト ボックス 535">
          <a:extLst>
            <a:ext uri="{FF2B5EF4-FFF2-40B4-BE49-F238E27FC236}">
              <a16:creationId xmlns:a16="http://schemas.microsoft.com/office/drawing/2014/main" id="{81F846A0-82F1-4EA6-A5E8-2C289E09D5C8}"/>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7" name="直線コネクタ 536">
          <a:extLst>
            <a:ext uri="{FF2B5EF4-FFF2-40B4-BE49-F238E27FC236}">
              <a16:creationId xmlns:a16="http://schemas.microsoft.com/office/drawing/2014/main" id="{7DAF6D04-1F66-478B-936C-03520B6CEF8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38" name="テキスト ボックス 537">
          <a:extLst>
            <a:ext uri="{FF2B5EF4-FFF2-40B4-BE49-F238E27FC236}">
              <a16:creationId xmlns:a16="http://schemas.microsoft.com/office/drawing/2014/main" id="{D8A4442E-7BE1-41F1-B0A1-351BDE82C808}"/>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39" name="直線コネクタ 538">
          <a:extLst>
            <a:ext uri="{FF2B5EF4-FFF2-40B4-BE49-F238E27FC236}">
              <a16:creationId xmlns:a16="http://schemas.microsoft.com/office/drawing/2014/main" id="{CD582DCE-F066-4102-ADC9-76D9A7C6583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0" name="テキスト ボックス 539">
          <a:extLst>
            <a:ext uri="{FF2B5EF4-FFF2-40B4-BE49-F238E27FC236}">
              <a16:creationId xmlns:a16="http://schemas.microsoft.com/office/drawing/2014/main" id="{B434C447-688F-4846-BD26-5C4A37ACEACB}"/>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1" name="直線コネクタ 540">
          <a:extLst>
            <a:ext uri="{FF2B5EF4-FFF2-40B4-BE49-F238E27FC236}">
              <a16:creationId xmlns:a16="http://schemas.microsoft.com/office/drawing/2014/main" id="{0F34464D-493A-472D-AF78-E115AE0504B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2" name="テキスト ボックス 541">
          <a:extLst>
            <a:ext uri="{FF2B5EF4-FFF2-40B4-BE49-F238E27FC236}">
              <a16:creationId xmlns:a16="http://schemas.microsoft.com/office/drawing/2014/main" id="{275B499A-F784-4BBE-B474-2532C906CAC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3" name="直線コネクタ 542">
          <a:extLst>
            <a:ext uri="{FF2B5EF4-FFF2-40B4-BE49-F238E27FC236}">
              <a16:creationId xmlns:a16="http://schemas.microsoft.com/office/drawing/2014/main" id="{68FB3191-9340-4BA6-AB3B-0FEC8DBE877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4" name="テキスト ボックス 543">
          <a:extLst>
            <a:ext uri="{FF2B5EF4-FFF2-40B4-BE49-F238E27FC236}">
              <a16:creationId xmlns:a16="http://schemas.microsoft.com/office/drawing/2014/main" id="{124A4B78-73E5-459A-B61F-835003BA3123}"/>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a:extLst>
            <a:ext uri="{FF2B5EF4-FFF2-40B4-BE49-F238E27FC236}">
              <a16:creationId xmlns:a16="http://schemas.microsoft.com/office/drawing/2014/main" id="{F1B1EC04-D795-4762-9F80-480E31BF30A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6" name="テキスト ボックス 545">
          <a:extLst>
            <a:ext uri="{FF2B5EF4-FFF2-40B4-BE49-F238E27FC236}">
              <a16:creationId xmlns:a16="http://schemas.microsoft.com/office/drawing/2014/main" id="{3CDD5B81-13EE-440E-92C3-47803562167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一般廃棄物処理施設】&#10;一人当たり有形固定資産（償却資産）額グラフ枠">
          <a:extLst>
            <a:ext uri="{FF2B5EF4-FFF2-40B4-BE49-F238E27FC236}">
              <a16:creationId xmlns:a16="http://schemas.microsoft.com/office/drawing/2014/main" id="{D61A9B36-CFCD-49F4-9576-CB331BFB221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137062</xdr:rowOff>
    </xdr:from>
    <xdr:to>
      <xdr:col>116</xdr:col>
      <xdr:colOff>62864</xdr:colOff>
      <xdr:row>41</xdr:row>
      <xdr:rowOff>128429</xdr:rowOff>
    </xdr:to>
    <xdr:cxnSp macro="">
      <xdr:nvCxnSpPr>
        <xdr:cNvPr id="548" name="直線コネクタ 547">
          <a:extLst>
            <a:ext uri="{FF2B5EF4-FFF2-40B4-BE49-F238E27FC236}">
              <a16:creationId xmlns:a16="http://schemas.microsoft.com/office/drawing/2014/main" id="{51AE5A07-0528-43E4-B5DA-69606203552D}"/>
            </a:ext>
          </a:extLst>
        </xdr:cNvPr>
        <xdr:cNvCxnSpPr/>
      </xdr:nvCxnSpPr>
      <xdr:spPr>
        <a:xfrm flipV="1">
          <a:off x="22160864" y="5623462"/>
          <a:ext cx="0" cy="153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132256</xdr:rowOff>
    </xdr:from>
    <xdr:ext cx="534377" cy="259045"/>
    <xdr:sp macro="" textlink="">
      <xdr:nvSpPr>
        <xdr:cNvPr id="549" name="【一般廃棄物処理施設】&#10;一人当たり有形固定資産（償却資産）額最小値テキスト">
          <a:extLst>
            <a:ext uri="{FF2B5EF4-FFF2-40B4-BE49-F238E27FC236}">
              <a16:creationId xmlns:a16="http://schemas.microsoft.com/office/drawing/2014/main" id="{7E918208-3414-4782-9FDF-99FDB0AB5488}"/>
            </a:ext>
          </a:extLst>
        </xdr:cNvPr>
        <xdr:cNvSpPr txBox="1"/>
      </xdr:nvSpPr>
      <xdr:spPr>
        <a:xfrm>
          <a:off x="22199600" y="71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128429</xdr:rowOff>
    </xdr:from>
    <xdr:to>
      <xdr:col>116</xdr:col>
      <xdr:colOff>152400</xdr:colOff>
      <xdr:row>41</xdr:row>
      <xdr:rowOff>128429</xdr:rowOff>
    </xdr:to>
    <xdr:cxnSp macro="">
      <xdr:nvCxnSpPr>
        <xdr:cNvPr id="550" name="直線コネクタ 549">
          <a:extLst>
            <a:ext uri="{FF2B5EF4-FFF2-40B4-BE49-F238E27FC236}">
              <a16:creationId xmlns:a16="http://schemas.microsoft.com/office/drawing/2014/main" id="{28C91BF0-E814-4881-B054-BAA7619A11C6}"/>
            </a:ext>
          </a:extLst>
        </xdr:cNvPr>
        <xdr:cNvCxnSpPr/>
      </xdr:nvCxnSpPr>
      <xdr:spPr>
        <a:xfrm>
          <a:off x="22072600" y="715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83739</xdr:rowOff>
    </xdr:from>
    <xdr:ext cx="599010" cy="259045"/>
    <xdr:sp macro="" textlink="">
      <xdr:nvSpPr>
        <xdr:cNvPr id="551" name="【一般廃棄物処理施設】&#10;一人当たり有形固定資産（償却資産）額最大値テキスト">
          <a:extLst>
            <a:ext uri="{FF2B5EF4-FFF2-40B4-BE49-F238E27FC236}">
              <a16:creationId xmlns:a16="http://schemas.microsoft.com/office/drawing/2014/main" id="{E2DDF219-3641-420E-A841-B9B285AE5DC5}"/>
            </a:ext>
          </a:extLst>
        </xdr:cNvPr>
        <xdr:cNvSpPr txBox="1"/>
      </xdr:nvSpPr>
      <xdr:spPr>
        <a:xfrm>
          <a:off x="22199600" y="539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137062</xdr:rowOff>
    </xdr:from>
    <xdr:to>
      <xdr:col>116</xdr:col>
      <xdr:colOff>152400</xdr:colOff>
      <xdr:row>32</xdr:row>
      <xdr:rowOff>137062</xdr:rowOff>
    </xdr:to>
    <xdr:cxnSp macro="">
      <xdr:nvCxnSpPr>
        <xdr:cNvPr id="552" name="直線コネクタ 551">
          <a:extLst>
            <a:ext uri="{FF2B5EF4-FFF2-40B4-BE49-F238E27FC236}">
              <a16:creationId xmlns:a16="http://schemas.microsoft.com/office/drawing/2014/main" id="{BDE69210-C986-460D-B588-3200EEB79F1D}"/>
            </a:ext>
          </a:extLst>
        </xdr:cNvPr>
        <xdr:cNvCxnSpPr/>
      </xdr:nvCxnSpPr>
      <xdr:spPr>
        <a:xfrm>
          <a:off x="22072600" y="562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129343</xdr:rowOff>
    </xdr:from>
    <xdr:ext cx="534377" cy="259045"/>
    <xdr:sp macro="" textlink="">
      <xdr:nvSpPr>
        <xdr:cNvPr id="553" name="【一般廃棄物処理施設】&#10;一人当たり有形固定資産（償却資産）額平均値テキスト">
          <a:extLst>
            <a:ext uri="{FF2B5EF4-FFF2-40B4-BE49-F238E27FC236}">
              <a16:creationId xmlns:a16="http://schemas.microsoft.com/office/drawing/2014/main" id="{CE87DE37-2402-4EE4-B23D-8F37D90A8C03}"/>
            </a:ext>
          </a:extLst>
        </xdr:cNvPr>
        <xdr:cNvSpPr txBox="1"/>
      </xdr:nvSpPr>
      <xdr:spPr>
        <a:xfrm>
          <a:off x="22199600" y="630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106466</xdr:rowOff>
    </xdr:from>
    <xdr:to>
      <xdr:col>116</xdr:col>
      <xdr:colOff>114300</xdr:colOff>
      <xdr:row>38</xdr:row>
      <xdr:rowOff>36616</xdr:rowOff>
    </xdr:to>
    <xdr:sp macro="" textlink="">
      <xdr:nvSpPr>
        <xdr:cNvPr id="554" name="フローチャート: 判断 553">
          <a:extLst>
            <a:ext uri="{FF2B5EF4-FFF2-40B4-BE49-F238E27FC236}">
              <a16:creationId xmlns:a16="http://schemas.microsoft.com/office/drawing/2014/main" id="{E4A34A5C-B56E-429B-8CC8-17A0E996477C}"/>
            </a:ext>
          </a:extLst>
        </xdr:cNvPr>
        <xdr:cNvSpPr/>
      </xdr:nvSpPr>
      <xdr:spPr>
        <a:xfrm>
          <a:off x="22110700" y="64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139286</xdr:rowOff>
    </xdr:from>
    <xdr:to>
      <xdr:col>112</xdr:col>
      <xdr:colOff>38100</xdr:colOff>
      <xdr:row>38</xdr:row>
      <xdr:rowOff>69436</xdr:rowOff>
    </xdr:to>
    <xdr:sp macro="" textlink="">
      <xdr:nvSpPr>
        <xdr:cNvPr id="555" name="フローチャート: 判断 554">
          <a:extLst>
            <a:ext uri="{FF2B5EF4-FFF2-40B4-BE49-F238E27FC236}">
              <a16:creationId xmlns:a16="http://schemas.microsoft.com/office/drawing/2014/main" id="{A6EBF585-72F4-4EF5-8A43-AAC37F779473}"/>
            </a:ext>
          </a:extLst>
        </xdr:cNvPr>
        <xdr:cNvSpPr/>
      </xdr:nvSpPr>
      <xdr:spPr>
        <a:xfrm>
          <a:off x="212725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13850</xdr:rowOff>
    </xdr:from>
    <xdr:to>
      <xdr:col>107</xdr:col>
      <xdr:colOff>101600</xdr:colOff>
      <xdr:row>38</xdr:row>
      <xdr:rowOff>115450</xdr:rowOff>
    </xdr:to>
    <xdr:sp macro="" textlink="">
      <xdr:nvSpPr>
        <xdr:cNvPr id="556" name="フローチャート: 判断 555">
          <a:extLst>
            <a:ext uri="{FF2B5EF4-FFF2-40B4-BE49-F238E27FC236}">
              <a16:creationId xmlns:a16="http://schemas.microsoft.com/office/drawing/2014/main" id="{84481415-DE47-463A-BE93-7EF6B17C8995}"/>
            </a:ext>
          </a:extLst>
        </xdr:cNvPr>
        <xdr:cNvSpPr/>
      </xdr:nvSpPr>
      <xdr:spPr>
        <a:xfrm>
          <a:off x="20383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69030</xdr:rowOff>
    </xdr:from>
    <xdr:to>
      <xdr:col>102</xdr:col>
      <xdr:colOff>165100</xdr:colOff>
      <xdr:row>38</xdr:row>
      <xdr:rowOff>170630</xdr:rowOff>
    </xdr:to>
    <xdr:sp macro="" textlink="">
      <xdr:nvSpPr>
        <xdr:cNvPr id="557" name="フローチャート: 判断 556">
          <a:extLst>
            <a:ext uri="{FF2B5EF4-FFF2-40B4-BE49-F238E27FC236}">
              <a16:creationId xmlns:a16="http://schemas.microsoft.com/office/drawing/2014/main" id="{73E2742E-0E19-4660-B24A-33A2FC940B07}"/>
            </a:ext>
          </a:extLst>
        </xdr:cNvPr>
        <xdr:cNvSpPr/>
      </xdr:nvSpPr>
      <xdr:spPr>
        <a:xfrm>
          <a:off x="19494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133158</xdr:rowOff>
    </xdr:from>
    <xdr:to>
      <xdr:col>98</xdr:col>
      <xdr:colOff>38100</xdr:colOff>
      <xdr:row>37</xdr:row>
      <xdr:rowOff>63308</xdr:rowOff>
    </xdr:to>
    <xdr:sp macro="" textlink="">
      <xdr:nvSpPr>
        <xdr:cNvPr id="558" name="フローチャート: 判断 557">
          <a:extLst>
            <a:ext uri="{FF2B5EF4-FFF2-40B4-BE49-F238E27FC236}">
              <a16:creationId xmlns:a16="http://schemas.microsoft.com/office/drawing/2014/main" id="{D471FB5D-B524-47DE-9C8E-2EE49B164A22}"/>
            </a:ext>
          </a:extLst>
        </xdr:cNvPr>
        <xdr:cNvSpPr/>
      </xdr:nvSpPr>
      <xdr:spPr>
        <a:xfrm>
          <a:off x="18605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B8A01CA5-3956-42B7-AE6A-F9D5709FAB7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234CBD92-2AA2-400B-BDDD-AE1DEE879D8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22EB89E9-0332-4F8B-8C23-C3E9EF61710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35FD560C-FAB7-4468-9E89-38556B647A0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8E2AD7AF-A3D5-4613-A384-193AC82CA6A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77629</xdr:rowOff>
    </xdr:from>
    <xdr:to>
      <xdr:col>116</xdr:col>
      <xdr:colOff>114300</xdr:colOff>
      <xdr:row>42</xdr:row>
      <xdr:rowOff>7779</xdr:rowOff>
    </xdr:to>
    <xdr:sp macro="" textlink="">
      <xdr:nvSpPr>
        <xdr:cNvPr id="564" name="楕円 563">
          <a:extLst>
            <a:ext uri="{FF2B5EF4-FFF2-40B4-BE49-F238E27FC236}">
              <a16:creationId xmlns:a16="http://schemas.microsoft.com/office/drawing/2014/main" id="{BEEAD939-ADF7-440A-AF7B-A05623D516BE}"/>
            </a:ext>
          </a:extLst>
        </xdr:cNvPr>
        <xdr:cNvSpPr/>
      </xdr:nvSpPr>
      <xdr:spPr>
        <a:xfrm>
          <a:off x="22110700" y="71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164006</xdr:rowOff>
    </xdr:from>
    <xdr:ext cx="534377" cy="259045"/>
    <xdr:sp macro="" textlink="">
      <xdr:nvSpPr>
        <xdr:cNvPr id="565" name="【一般廃棄物処理施設】&#10;一人当たり有形固定資産（償却資産）額該当値テキスト">
          <a:extLst>
            <a:ext uri="{FF2B5EF4-FFF2-40B4-BE49-F238E27FC236}">
              <a16:creationId xmlns:a16="http://schemas.microsoft.com/office/drawing/2014/main" id="{C1793E89-C4E6-43B5-9340-FCA3FC9517E9}"/>
            </a:ext>
          </a:extLst>
        </xdr:cNvPr>
        <xdr:cNvSpPr txBox="1"/>
      </xdr:nvSpPr>
      <xdr:spPr>
        <a:xfrm>
          <a:off x="22199600" y="702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76672</xdr:rowOff>
    </xdr:from>
    <xdr:to>
      <xdr:col>112</xdr:col>
      <xdr:colOff>38100</xdr:colOff>
      <xdr:row>42</xdr:row>
      <xdr:rowOff>6822</xdr:rowOff>
    </xdr:to>
    <xdr:sp macro="" textlink="">
      <xdr:nvSpPr>
        <xdr:cNvPr id="566" name="楕円 565">
          <a:extLst>
            <a:ext uri="{FF2B5EF4-FFF2-40B4-BE49-F238E27FC236}">
              <a16:creationId xmlns:a16="http://schemas.microsoft.com/office/drawing/2014/main" id="{2024DB88-F88F-47A7-86BC-CAC1CE73FA4F}"/>
            </a:ext>
          </a:extLst>
        </xdr:cNvPr>
        <xdr:cNvSpPr/>
      </xdr:nvSpPr>
      <xdr:spPr>
        <a:xfrm>
          <a:off x="21272500" y="710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127472</xdr:rowOff>
    </xdr:from>
    <xdr:to>
      <xdr:col>116</xdr:col>
      <xdr:colOff>63500</xdr:colOff>
      <xdr:row>41</xdr:row>
      <xdr:rowOff>128429</xdr:rowOff>
    </xdr:to>
    <xdr:cxnSp macro="">
      <xdr:nvCxnSpPr>
        <xdr:cNvPr id="567" name="直線コネクタ 566">
          <a:extLst>
            <a:ext uri="{FF2B5EF4-FFF2-40B4-BE49-F238E27FC236}">
              <a16:creationId xmlns:a16="http://schemas.microsoft.com/office/drawing/2014/main" id="{FAEF5F14-ABE0-463D-85C1-092580983206}"/>
            </a:ext>
          </a:extLst>
        </xdr:cNvPr>
        <xdr:cNvCxnSpPr/>
      </xdr:nvCxnSpPr>
      <xdr:spPr>
        <a:xfrm>
          <a:off x="21323300" y="7156922"/>
          <a:ext cx="838200" cy="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76487</xdr:rowOff>
    </xdr:from>
    <xdr:to>
      <xdr:col>107</xdr:col>
      <xdr:colOff>101600</xdr:colOff>
      <xdr:row>42</xdr:row>
      <xdr:rowOff>6637</xdr:rowOff>
    </xdr:to>
    <xdr:sp macro="" textlink="">
      <xdr:nvSpPr>
        <xdr:cNvPr id="568" name="楕円 567">
          <a:extLst>
            <a:ext uri="{FF2B5EF4-FFF2-40B4-BE49-F238E27FC236}">
              <a16:creationId xmlns:a16="http://schemas.microsoft.com/office/drawing/2014/main" id="{9565D466-2926-4782-984D-CF5C87065E97}"/>
            </a:ext>
          </a:extLst>
        </xdr:cNvPr>
        <xdr:cNvSpPr/>
      </xdr:nvSpPr>
      <xdr:spPr>
        <a:xfrm>
          <a:off x="20383500" y="710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127287</xdr:rowOff>
    </xdr:from>
    <xdr:to>
      <xdr:col>111</xdr:col>
      <xdr:colOff>177800</xdr:colOff>
      <xdr:row>41</xdr:row>
      <xdr:rowOff>127472</xdr:rowOff>
    </xdr:to>
    <xdr:cxnSp macro="">
      <xdr:nvCxnSpPr>
        <xdr:cNvPr id="569" name="直線コネクタ 568">
          <a:extLst>
            <a:ext uri="{FF2B5EF4-FFF2-40B4-BE49-F238E27FC236}">
              <a16:creationId xmlns:a16="http://schemas.microsoft.com/office/drawing/2014/main" id="{4F0A715A-3EB7-4ACC-A1E1-6CEBA2BDCAA1}"/>
            </a:ext>
          </a:extLst>
        </xdr:cNvPr>
        <xdr:cNvCxnSpPr/>
      </xdr:nvCxnSpPr>
      <xdr:spPr>
        <a:xfrm>
          <a:off x="20434300" y="7156737"/>
          <a:ext cx="8890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76443</xdr:rowOff>
    </xdr:from>
    <xdr:to>
      <xdr:col>102</xdr:col>
      <xdr:colOff>165100</xdr:colOff>
      <xdr:row>42</xdr:row>
      <xdr:rowOff>6593</xdr:rowOff>
    </xdr:to>
    <xdr:sp macro="" textlink="">
      <xdr:nvSpPr>
        <xdr:cNvPr id="570" name="楕円 569">
          <a:extLst>
            <a:ext uri="{FF2B5EF4-FFF2-40B4-BE49-F238E27FC236}">
              <a16:creationId xmlns:a16="http://schemas.microsoft.com/office/drawing/2014/main" id="{B58B3015-1751-4391-A4CE-9DB278E32F90}"/>
            </a:ext>
          </a:extLst>
        </xdr:cNvPr>
        <xdr:cNvSpPr/>
      </xdr:nvSpPr>
      <xdr:spPr>
        <a:xfrm>
          <a:off x="19494500" y="71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127243</xdr:rowOff>
    </xdr:from>
    <xdr:to>
      <xdr:col>107</xdr:col>
      <xdr:colOff>50800</xdr:colOff>
      <xdr:row>41</xdr:row>
      <xdr:rowOff>127287</xdr:rowOff>
    </xdr:to>
    <xdr:cxnSp macro="">
      <xdr:nvCxnSpPr>
        <xdr:cNvPr id="571" name="直線コネクタ 570">
          <a:extLst>
            <a:ext uri="{FF2B5EF4-FFF2-40B4-BE49-F238E27FC236}">
              <a16:creationId xmlns:a16="http://schemas.microsoft.com/office/drawing/2014/main" id="{F415C7AB-97D8-4DCA-B5E8-112CBADC45A1}"/>
            </a:ext>
          </a:extLst>
        </xdr:cNvPr>
        <xdr:cNvCxnSpPr/>
      </xdr:nvCxnSpPr>
      <xdr:spPr>
        <a:xfrm>
          <a:off x="19545300" y="7156693"/>
          <a:ext cx="889000" cy="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85963</xdr:rowOff>
    </xdr:from>
    <xdr:ext cx="534377" cy="259045"/>
    <xdr:sp macro="" textlink="">
      <xdr:nvSpPr>
        <xdr:cNvPr id="572" name="n_1aveValue【一般廃棄物処理施設】&#10;一人当たり有形固定資産（償却資産）額">
          <a:extLst>
            <a:ext uri="{FF2B5EF4-FFF2-40B4-BE49-F238E27FC236}">
              <a16:creationId xmlns:a16="http://schemas.microsoft.com/office/drawing/2014/main" id="{E961E8E5-95D6-477C-9F04-E9E2F8F6F6B5}"/>
            </a:ext>
          </a:extLst>
        </xdr:cNvPr>
        <xdr:cNvSpPr txBox="1"/>
      </xdr:nvSpPr>
      <xdr:spPr>
        <a:xfrm>
          <a:off x="21043411" y="625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131977</xdr:rowOff>
    </xdr:from>
    <xdr:ext cx="534377" cy="259045"/>
    <xdr:sp macro="" textlink="">
      <xdr:nvSpPr>
        <xdr:cNvPr id="573" name="n_2aveValue【一般廃棄物処理施設】&#10;一人当たり有形固定資産（償却資産）額">
          <a:extLst>
            <a:ext uri="{FF2B5EF4-FFF2-40B4-BE49-F238E27FC236}">
              <a16:creationId xmlns:a16="http://schemas.microsoft.com/office/drawing/2014/main" id="{D430936C-AB8A-4EF3-A36A-B248F14933F9}"/>
            </a:ext>
          </a:extLst>
        </xdr:cNvPr>
        <xdr:cNvSpPr txBox="1"/>
      </xdr:nvSpPr>
      <xdr:spPr>
        <a:xfrm>
          <a:off x="20167111" y="63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15707</xdr:rowOff>
    </xdr:from>
    <xdr:ext cx="534377" cy="259045"/>
    <xdr:sp macro="" textlink="">
      <xdr:nvSpPr>
        <xdr:cNvPr id="574" name="n_3aveValue【一般廃棄物処理施設】&#10;一人当たり有形固定資産（償却資産）額">
          <a:extLst>
            <a:ext uri="{FF2B5EF4-FFF2-40B4-BE49-F238E27FC236}">
              <a16:creationId xmlns:a16="http://schemas.microsoft.com/office/drawing/2014/main" id="{B7C18839-F719-4FA7-A3FA-3A329A42E7C7}"/>
            </a:ext>
          </a:extLst>
        </xdr:cNvPr>
        <xdr:cNvSpPr txBox="1"/>
      </xdr:nvSpPr>
      <xdr:spPr>
        <a:xfrm>
          <a:off x="192781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79835</xdr:rowOff>
    </xdr:from>
    <xdr:ext cx="534377" cy="259045"/>
    <xdr:sp macro="" textlink="">
      <xdr:nvSpPr>
        <xdr:cNvPr id="575" name="n_4aveValue【一般廃棄物処理施設】&#10;一人当たり有形固定資産（償却資産）額">
          <a:extLst>
            <a:ext uri="{FF2B5EF4-FFF2-40B4-BE49-F238E27FC236}">
              <a16:creationId xmlns:a16="http://schemas.microsoft.com/office/drawing/2014/main" id="{B84E872F-A700-4858-B999-3EBCDA251CBC}"/>
            </a:ext>
          </a:extLst>
        </xdr:cNvPr>
        <xdr:cNvSpPr txBox="1"/>
      </xdr:nvSpPr>
      <xdr:spPr>
        <a:xfrm>
          <a:off x="18389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169399</xdr:rowOff>
    </xdr:from>
    <xdr:ext cx="534377" cy="259045"/>
    <xdr:sp macro="" textlink="">
      <xdr:nvSpPr>
        <xdr:cNvPr id="576" name="n_1mainValue【一般廃棄物処理施設】&#10;一人当たり有形固定資産（償却資産）額">
          <a:extLst>
            <a:ext uri="{FF2B5EF4-FFF2-40B4-BE49-F238E27FC236}">
              <a16:creationId xmlns:a16="http://schemas.microsoft.com/office/drawing/2014/main" id="{9EA276B9-1370-4207-B1F3-1715A1B719A8}"/>
            </a:ext>
          </a:extLst>
        </xdr:cNvPr>
        <xdr:cNvSpPr txBox="1"/>
      </xdr:nvSpPr>
      <xdr:spPr>
        <a:xfrm>
          <a:off x="21043411" y="719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169214</xdr:rowOff>
    </xdr:from>
    <xdr:ext cx="534377" cy="259045"/>
    <xdr:sp macro="" textlink="">
      <xdr:nvSpPr>
        <xdr:cNvPr id="577" name="n_2mainValue【一般廃棄物処理施設】&#10;一人当たり有形固定資産（償却資産）額">
          <a:extLst>
            <a:ext uri="{FF2B5EF4-FFF2-40B4-BE49-F238E27FC236}">
              <a16:creationId xmlns:a16="http://schemas.microsoft.com/office/drawing/2014/main" id="{4071F0DB-8C39-4E6E-9A94-20E0AAD8159E}"/>
            </a:ext>
          </a:extLst>
        </xdr:cNvPr>
        <xdr:cNvSpPr txBox="1"/>
      </xdr:nvSpPr>
      <xdr:spPr>
        <a:xfrm>
          <a:off x="20167111" y="719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169170</xdr:rowOff>
    </xdr:from>
    <xdr:ext cx="534377" cy="259045"/>
    <xdr:sp macro="" textlink="">
      <xdr:nvSpPr>
        <xdr:cNvPr id="578" name="n_3mainValue【一般廃棄物処理施設】&#10;一人当たり有形固定資産（償却資産）額">
          <a:extLst>
            <a:ext uri="{FF2B5EF4-FFF2-40B4-BE49-F238E27FC236}">
              <a16:creationId xmlns:a16="http://schemas.microsoft.com/office/drawing/2014/main" id="{FDA6E2AB-46FA-4C3F-871E-DBB97DDA62A5}"/>
            </a:ext>
          </a:extLst>
        </xdr:cNvPr>
        <xdr:cNvSpPr txBox="1"/>
      </xdr:nvSpPr>
      <xdr:spPr>
        <a:xfrm>
          <a:off x="19278111" y="71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a:extLst>
            <a:ext uri="{FF2B5EF4-FFF2-40B4-BE49-F238E27FC236}">
              <a16:creationId xmlns:a16="http://schemas.microsoft.com/office/drawing/2014/main" id="{387C76E9-4ABC-400E-B102-F8570FD7C13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a:extLst>
            <a:ext uri="{FF2B5EF4-FFF2-40B4-BE49-F238E27FC236}">
              <a16:creationId xmlns:a16="http://schemas.microsoft.com/office/drawing/2014/main" id="{FCB1B283-9710-4C7C-BFDF-EFE0FB19D5B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a:extLst>
            <a:ext uri="{FF2B5EF4-FFF2-40B4-BE49-F238E27FC236}">
              <a16:creationId xmlns:a16="http://schemas.microsoft.com/office/drawing/2014/main" id="{6846FCB8-A6D1-44E2-9E04-42540F091B6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a:extLst>
            <a:ext uri="{FF2B5EF4-FFF2-40B4-BE49-F238E27FC236}">
              <a16:creationId xmlns:a16="http://schemas.microsoft.com/office/drawing/2014/main" id="{73165887-4264-4966-B0A2-D6B7CF73DA6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a:extLst>
            <a:ext uri="{FF2B5EF4-FFF2-40B4-BE49-F238E27FC236}">
              <a16:creationId xmlns:a16="http://schemas.microsoft.com/office/drawing/2014/main" id="{B6CE0BED-C806-4061-9FA8-C2CBE263016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a:extLst>
            <a:ext uri="{FF2B5EF4-FFF2-40B4-BE49-F238E27FC236}">
              <a16:creationId xmlns:a16="http://schemas.microsoft.com/office/drawing/2014/main" id="{268D24A5-82BA-45D9-9A6E-FD50FB7A044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a:extLst>
            <a:ext uri="{FF2B5EF4-FFF2-40B4-BE49-F238E27FC236}">
              <a16:creationId xmlns:a16="http://schemas.microsoft.com/office/drawing/2014/main" id="{D4D04991-723E-484E-9EFF-8E0B237FE80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a:extLst>
            <a:ext uri="{FF2B5EF4-FFF2-40B4-BE49-F238E27FC236}">
              <a16:creationId xmlns:a16="http://schemas.microsoft.com/office/drawing/2014/main" id="{D5BD6315-7FD6-47FA-81D0-B97CAF3491C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a:extLst>
            <a:ext uri="{FF2B5EF4-FFF2-40B4-BE49-F238E27FC236}">
              <a16:creationId xmlns:a16="http://schemas.microsoft.com/office/drawing/2014/main" id="{9CC12742-44BC-4AAB-B302-0DD6B4B56F4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a:extLst>
            <a:ext uri="{FF2B5EF4-FFF2-40B4-BE49-F238E27FC236}">
              <a16:creationId xmlns:a16="http://schemas.microsoft.com/office/drawing/2014/main" id="{A7C09D81-ACC9-473C-9095-C4BEFA6D383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9" name="テキスト ボックス 588">
          <a:extLst>
            <a:ext uri="{FF2B5EF4-FFF2-40B4-BE49-F238E27FC236}">
              <a16:creationId xmlns:a16="http://schemas.microsoft.com/office/drawing/2014/main" id="{0FE6F6C3-C8CA-4377-99CE-23B81E2AFC9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0" name="直線コネクタ 589">
          <a:extLst>
            <a:ext uri="{FF2B5EF4-FFF2-40B4-BE49-F238E27FC236}">
              <a16:creationId xmlns:a16="http://schemas.microsoft.com/office/drawing/2014/main" id="{30241145-4FEE-4ED3-97AB-9303B8F93F8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91" name="テキスト ボックス 590">
          <a:extLst>
            <a:ext uri="{FF2B5EF4-FFF2-40B4-BE49-F238E27FC236}">
              <a16:creationId xmlns:a16="http://schemas.microsoft.com/office/drawing/2014/main" id="{1A348503-CBFE-4396-8A72-C1A16053540F}"/>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2" name="直線コネクタ 591">
          <a:extLst>
            <a:ext uri="{FF2B5EF4-FFF2-40B4-BE49-F238E27FC236}">
              <a16:creationId xmlns:a16="http://schemas.microsoft.com/office/drawing/2014/main" id="{3907826D-CD83-412F-B7B7-195DB1E8C4EB}"/>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3" name="テキスト ボックス 592">
          <a:extLst>
            <a:ext uri="{FF2B5EF4-FFF2-40B4-BE49-F238E27FC236}">
              <a16:creationId xmlns:a16="http://schemas.microsoft.com/office/drawing/2014/main" id="{40E95270-23A7-4702-9062-3AA05AA79523}"/>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4" name="直線コネクタ 593">
          <a:extLst>
            <a:ext uri="{FF2B5EF4-FFF2-40B4-BE49-F238E27FC236}">
              <a16:creationId xmlns:a16="http://schemas.microsoft.com/office/drawing/2014/main" id="{670FC7D7-9C6A-4A42-94B5-FBE5B3611CE8}"/>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5" name="テキスト ボックス 594">
          <a:extLst>
            <a:ext uri="{FF2B5EF4-FFF2-40B4-BE49-F238E27FC236}">
              <a16:creationId xmlns:a16="http://schemas.microsoft.com/office/drawing/2014/main" id="{741ADDC4-1305-4146-A32A-48E29C3FC61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6" name="直線コネクタ 595">
          <a:extLst>
            <a:ext uri="{FF2B5EF4-FFF2-40B4-BE49-F238E27FC236}">
              <a16:creationId xmlns:a16="http://schemas.microsoft.com/office/drawing/2014/main" id="{B1B296C2-EA40-45CE-B971-FEB77AB0DAE1}"/>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7" name="テキスト ボックス 596">
          <a:extLst>
            <a:ext uri="{FF2B5EF4-FFF2-40B4-BE49-F238E27FC236}">
              <a16:creationId xmlns:a16="http://schemas.microsoft.com/office/drawing/2014/main" id="{8F9E5133-6910-4315-AEE9-F34F55C4C396}"/>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E025855C-ACA9-4F50-855D-58E11CD9043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9" name="テキスト ボックス 598">
          <a:extLst>
            <a:ext uri="{FF2B5EF4-FFF2-40B4-BE49-F238E27FC236}">
              <a16:creationId xmlns:a16="http://schemas.microsoft.com/office/drawing/2014/main" id="{043CE124-3A36-4130-85C3-A7347C37248C}"/>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0" name="【保健センター・保健所】&#10;有形固定資産減価償却率グラフ枠">
          <a:extLst>
            <a:ext uri="{FF2B5EF4-FFF2-40B4-BE49-F238E27FC236}">
              <a16:creationId xmlns:a16="http://schemas.microsoft.com/office/drawing/2014/main" id="{A1EAC591-5B0E-4673-A986-C54CEF697AF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57150</xdr:rowOff>
    </xdr:from>
    <xdr:to>
      <xdr:col>85</xdr:col>
      <xdr:colOff>126364</xdr:colOff>
      <xdr:row>64</xdr:row>
      <xdr:rowOff>45720</xdr:rowOff>
    </xdr:to>
    <xdr:cxnSp macro="">
      <xdr:nvCxnSpPr>
        <xdr:cNvPr id="601" name="直線コネクタ 600">
          <a:extLst>
            <a:ext uri="{FF2B5EF4-FFF2-40B4-BE49-F238E27FC236}">
              <a16:creationId xmlns:a16="http://schemas.microsoft.com/office/drawing/2014/main" id="{62DEB039-D2DD-4695-9079-C0C4ED272BB3}"/>
            </a:ext>
          </a:extLst>
        </xdr:cNvPr>
        <xdr:cNvCxnSpPr/>
      </xdr:nvCxnSpPr>
      <xdr:spPr>
        <a:xfrm flipV="1">
          <a:off x="16318864" y="98298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602" name="【保健センター・保健所】&#10;有形固定資産減価償却率最小値テキスト">
          <a:extLst>
            <a:ext uri="{FF2B5EF4-FFF2-40B4-BE49-F238E27FC236}">
              <a16:creationId xmlns:a16="http://schemas.microsoft.com/office/drawing/2014/main" id="{9B9D2BAD-C080-4829-8C30-EF741D9FF957}"/>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03" name="直線コネクタ 602">
          <a:extLst>
            <a:ext uri="{FF2B5EF4-FFF2-40B4-BE49-F238E27FC236}">
              <a16:creationId xmlns:a16="http://schemas.microsoft.com/office/drawing/2014/main" id="{83C2A9BF-D570-4AD1-BBA0-2E7236DBE48B}"/>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3827</xdr:rowOff>
    </xdr:from>
    <xdr:ext cx="405111" cy="259045"/>
    <xdr:sp macro="" textlink="">
      <xdr:nvSpPr>
        <xdr:cNvPr id="604" name="【保健センター・保健所】&#10;有形固定資産減価償却率最大値テキスト">
          <a:extLst>
            <a:ext uri="{FF2B5EF4-FFF2-40B4-BE49-F238E27FC236}">
              <a16:creationId xmlns:a16="http://schemas.microsoft.com/office/drawing/2014/main" id="{A3E02A5D-BF05-4362-A96C-700C10A9AC4D}"/>
            </a:ext>
          </a:extLst>
        </xdr:cNvPr>
        <xdr:cNvSpPr txBox="1"/>
      </xdr:nvSpPr>
      <xdr:spPr>
        <a:xfrm>
          <a:off x="16357600" y="960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605" name="直線コネクタ 604">
          <a:extLst>
            <a:ext uri="{FF2B5EF4-FFF2-40B4-BE49-F238E27FC236}">
              <a16:creationId xmlns:a16="http://schemas.microsoft.com/office/drawing/2014/main" id="{47C95C69-AA61-4616-94C2-1FC6F6AA0B18}"/>
            </a:ext>
          </a:extLst>
        </xdr:cNvPr>
        <xdr:cNvCxnSpPr/>
      </xdr:nvCxnSpPr>
      <xdr:spPr>
        <a:xfrm>
          <a:off x="16230600" y="98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120667</xdr:rowOff>
    </xdr:from>
    <xdr:ext cx="405111" cy="259045"/>
    <xdr:sp macro="" textlink="">
      <xdr:nvSpPr>
        <xdr:cNvPr id="606" name="【保健センター・保健所】&#10;有形固定資産減価償却率平均値テキスト">
          <a:extLst>
            <a:ext uri="{FF2B5EF4-FFF2-40B4-BE49-F238E27FC236}">
              <a16:creationId xmlns:a16="http://schemas.microsoft.com/office/drawing/2014/main" id="{F5DA549F-04FF-4833-A133-7352EB6AB79B}"/>
            </a:ext>
          </a:extLst>
        </xdr:cNvPr>
        <xdr:cNvSpPr txBox="1"/>
      </xdr:nvSpPr>
      <xdr:spPr>
        <a:xfrm>
          <a:off x="16357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607" name="フローチャート: 判断 606">
          <a:extLst>
            <a:ext uri="{FF2B5EF4-FFF2-40B4-BE49-F238E27FC236}">
              <a16:creationId xmlns:a16="http://schemas.microsoft.com/office/drawing/2014/main" id="{2462A038-22EF-4C9E-9C95-A064F6F6A5F1}"/>
            </a:ext>
          </a:extLst>
        </xdr:cNvPr>
        <xdr:cNvSpPr/>
      </xdr:nvSpPr>
      <xdr:spPr>
        <a:xfrm>
          <a:off x="16268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45212</xdr:rowOff>
    </xdr:from>
    <xdr:to>
      <xdr:col>81</xdr:col>
      <xdr:colOff>101600</xdr:colOff>
      <xdr:row>59</xdr:row>
      <xdr:rowOff>146812</xdr:rowOff>
    </xdr:to>
    <xdr:sp macro="" textlink="">
      <xdr:nvSpPr>
        <xdr:cNvPr id="608" name="フローチャート: 判断 607">
          <a:extLst>
            <a:ext uri="{FF2B5EF4-FFF2-40B4-BE49-F238E27FC236}">
              <a16:creationId xmlns:a16="http://schemas.microsoft.com/office/drawing/2014/main" id="{986DE022-9FA7-47AF-B207-E47E01B5B9D1}"/>
            </a:ext>
          </a:extLst>
        </xdr:cNvPr>
        <xdr:cNvSpPr/>
      </xdr:nvSpPr>
      <xdr:spPr>
        <a:xfrm>
          <a:off x="15430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170942</xdr:rowOff>
    </xdr:from>
    <xdr:to>
      <xdr:col>76</xdr:col>
      <xdr:colOff>165100</xdr:colOff>
      <xdr:row>59</xdr:row>
      <xdr:rowOff>101092</xdr:rowOff>
    </xdr:to>
    <xdr:sp macro="" textlink="">
      <xdr:nvSpPr>
        <xdr:cNvPr id="609" name="フローチャート: 判断 608">
          <a:extLst>
            <a:ext uri="{FF2B5EF4-FFF2-40B4-BE49-F238E27FC236}">
              <a16:creationId xmlns:a16="http://schemas.microsoft.com/office/drawing/2014/main" id="{27CF1403-2966-401D-AF56-9B8B9AC9A2AC}"/>
            </a:ext>
          </a:extLst>
        </xdr:cNvPr>
        <xdr:cNvSpPr/>
      </xdr:nvSpPr>
      <xdr:spPr>
        <a:xfrm>
          <a:off x="14541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129794</xdr:rowOff>
    </xdr:from>
    <xdr:to>
      <xdr:col>72</xdr:col>
      <xdr:colOff>38100</xdr:colOff>
      <xdr:row>59</xdr:row>
      <xdr:rowOff>59944</xdr:rowOff>
    </xdr:to>
    <xdr:sp macro="" textlink="">
      <xdr:nvSpPr>
        <xdr:cNvPr id="610" name="フローチャート: 判断 609">
          <a:extLst>
            <a:ext uri="{FF2B5EF4-FFF2-40B4-BE49-F238E27FC236}">
              <a16:creationId xmlns:a16="http://schemas.microsoft.com/office/drawing/2014/main" id="{9965D678-EE8A-4360-BA14-DE7C4FEC3CBF}"/>
            </a:ext>
          </a:extLst>
        </xdr:cNvPr>
        <xdr:cNvSpPr/>
      </xdr:nvSpPr>
      <xdr:spPr>
        <a:xfrm>
          <a:off x="13652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118364</xdr:rowOff>
    </xdr:from>
    <xdr:to>
      <xdr:col>67</xdr:col>
      <xdr:colOff>101600</xdr:colOff>
      <xdr:row>59</xdr:row>
      <xdr:rowOff>48514</xdr:rowOff>
    </xdr:to>
    <xdr:sp macro="" textlink="">
      <xdr:nvSpPr>
        <xdr:cNvPr id="611" name="フローチャート: 判断 610">
          <a:extLst>
            <a:ext uri="{FF2B5EF4-FFF2-40B4-BE49-F238E27FC236}">
              <a16:creationId xmlns:a16="http://schemas.microsoft.com/office/drawing/2014/main" id="{0F67F750-F34B-416F-A080-C7977C68E936}"/>
            </a:ext>
          </a:extLst>
        </xdr:cNvPr>
        <xdr:cNvSpPr/>
      </xdr:nvSpPr>
      <xdr:spPr>
        <a:xfrm>
          <a:off x="12763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8D4626DD-4F37-435F-897B-9CB94A347EF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78E89CF0-0387-4811-B4F2-143B9A1B793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97079DE8-0F9B-4F70-ADE9-3C507ACC256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D96B3D57-D93A-48A5-8CEE-553660B16C5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8811AFCC-E219-4DA9-ACEB-DF26183F06A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29210</xdr:rowOff>
    </xdr:from>
    <xdr:to>
      <xdr:col>85</xdr:col>
      <xdr:colOff>177800</xdr:colOff>
      <xdr:row>61</xdr:row>
      <xdr:rowOff>130810</xdr:rowOff>
    </xdr:to>
    <xdr:sp macro="" textlink="">
      <xdr:nvSpPr>
        <xdr:cNvPr id="617" name="楕円 616">
          <a:extLst>
            <a:ext uri="{FF2B5EF4-FFF2-40B4-BE49-F238E27FC236}">
              <a16:creationId xmlns:a16="http://schemas.microsoft.com/office/drawing/2014/main" id="{9E482645-B039-4D4A-9BF0-A2D7910782B3}"/>
            </a:ext>
          </a:extLst>
        </xdr:cNvPr>
        <xdr:cNvSpPr/>
      </xdr:nvSpPr>
      <xdr:spPr>
        <a:xfrm>
          <a:off x="16268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7637</xdr:rowOff>
    </xdr:from>
    <xdr:ext cx="405111" cy="259045"/>
    <xdr:sp macro="" textlink="">
      <xdr:nvSpPr>
        <xdr:cNvPr id="618" name="【保健センター・保健所】&#10;有形固定資産減価償却率該当値テキスト">
          <a:extLst>
            <a:ext uri="{FF2B5EF4-FFF2-40B4-BE49-F238E27FC236}">
              <a16:creationId xmlns:a16="http://schemas.microsoft.com/office/drawing/2014/main" id="{98FA6EB6-85FF-44D2-9C9F-D1A8700E547D}"/>
            </a:ext>
          </a:extLst>
        </xdr:cNvPr>
        <xdr:cNvSpPr txBox="1"/>
      </xdr:nvSpPr>
      <xdr:spPr>
        <a:xfrm>
          <a:off x="16357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127508</xdr:rowOff>
    </xdr:from>
    <xdr:to>
      <xdr:col>81</xdr:col>
      <xdr:colOff>101600</xdr:colOff>
      <xdr:row>61</xdr:row>
      <xdr:rowOff>57658</xdr:rowOff>
    </xdr:to>
    <xdr:sp macro="" textlink="">
      <xdr:nvSpPr>
        <xdr:cNvPr id="619" name="楕円 618">
          <a:extLst>
            <a:ext uri="{FF2B5EF4-FFF2-40B4-BE49-F238E27FC236}">
              <a16:creationId xmlns:a16="http://schemas.microsoft.com/office/drawing/2014/main" id="{3EE40513-17B6-4F35-A8B6-985E88F617AE}"/>
            </a:ext>
          </a:extLst>
        </xdr:cNvPr>
        <xdr:cNvSpPr/>
      </xdr:nvSpPr>
      <xdr:spPr>
        <a:xfrm>
          <a:off x="15430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6858</xdr:rowOff>
    </xdr:from>
    <xdr:to>
      <xdr:col>85</xdr:col>
      <xdr:colOff>127000</xdr:colOff>
      <xdr:row>61</xdr:row>
      <xdr:rowOff>80010</xdr:rowOff>
    </xdr:to>
    <xdr:cxnSp macro="">
      <xdr:nvCxnSpPr>
        <xdr:cNvPr id="620" name="直線コネクタ 619">
          <a:extLst>
            <a:ext uri="{FF2B5EF4-FFF2-40B4-BE49-F238E27FC236}">
              <a16:creationId xmlns:a16="http://schemas.microsoft.com/office/drawing/2014/main" id="{0BFDD17F-36BA-4940-AE5B-A8D5A0E4683B}"/>
            </a:ext>
          </a:extLst>
        </xdr:cNvPr>
        <xdr:cNvCxnSpPr/>
      </xdr:nvCxnSpPr>
      <xdr:spPr>
        <a:xfrm>
          <a:off x="15481300" y="1046530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621" name="楕円 620">
          <a:extLst>
            <a:ext uri="{FF2B5EF4-FFF2-40B4-BE49-F238E27FC236}">
              <a16:creationId xmlns:a16="http://schemas.microsoft.com/office/drawing/2014/main" id="{0E533AB3-A099-4B97-9743-7EECE4A9BD9C}"/>
            </a:ext>
          </a:extLst>
        </xdr:cNvPr>
        <xdr:cNvSpPr/>
      </xdr:nvSpPr>
      <xdr:spPr>
        <a:xfrm>
          <a:off x="14541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xdr:rowOff>
    </xdr:from>
    <xdr:to>
      <xdr:col>81</xdr:col>
      <xdr:colOff>50800</xdr:colOff>
      <xdr:row>61</xdr:row>
      <xdr:rowOff>11430</xdr:rowOff>
    </xdr:to>
    <xdr:cxnSp macro="">
      <xdr:nvCxnSpPr>
        <xdr:cNvPr id="622" name="直線コネクタ 621">
          <a:extLst>
            <a:ext uri="{FF2B5EF4-FFF2-40B4-BE49-F238E27FC236}">
              <a16:creationId xmlns:a16="http://schemas.microsoft.com/office/drawing/2014/main" id="{14F74CE3-2CBF-4DFA-AEB5-BC7002EA773E}"/>
            </a:ext>
          </a:extLst>
        </xdr:cNvPr>
        <xdr:cNvCxnSpPr/>
      </xdr:nvCxnSpPr>
      <xdr:spPr>
        <a:xfrm flipV="1">
          <a:off x="14592300" y="10465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79502</xdr:rowOff>
    </xdr:from>
    <xdr:to>
      <xdr:col>72</xdr:col>
      <xdr:colOff>38100</xdr:colOff>
      <xdr:row>61</xdr:row>
      <xdr:rowOff>9652</xdr:rowOff>
    </xdr:to>
    <xdr:sp macro="" textlink="">
      <xdr:nvSpPr>
        <xdr:cNvPr id="623" name="楕円 622">
          <a:extLst>
            <a:ext uri="{FF2B5EF4-FFF2-40B4-BE49-F238E27FC236}">
              <a16:creationId xmlns:a16="http://schemas.microsoft.com/office/drawing/2014/main" id="{03F4EAEB-EAF2-49C8-8201-EFC3DB7A2739}"/>
            </a:ext>
          </a:extLst>
        </xdr:cNvPr>
        <xdr:cNvSpPr/>
      </xdr:nvSpPr>
      <xdr:spPr>
        <a:xfrm>
          <a:off x="13652500" y="103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130302</xdr:rowOff>
    </xdr:from>
    <xdr:to>
      <xdr:col>76</xdr:col>
      <xdr:colOff>114300</xdr:colOff>
      <xdr:row>61</xdr:row>
      <xdr:rowOff>11430</xdr:rowOff>
    </xdr:to>
    <xdr:cxnSp macro="">
      <xdr:nvCxnSpPr>
        <xdr:cNvPr id="624" name="直線コネクタ 623">
          <a:extLst>
            <a:ext uri="{FF2B5EF4-FFF2-40B4-BE49-F238E27FC236}">
              <a16:creationId xmlns:a16="http://schemas.microsoft.com/office/drawing/2014/main" id="{41978AEB-134C-4831-A8D9-DD166CBB5C3B}"/>
            </a:ext>
          </a:extLst>
        </xdr:cNvPr>
        <xdr:cNvCxnSpPr/>
      </xdr:nvCxnSpPr>
      <xdr:spPr>
        <a:xfrm>
          <a:off x="13703300" y="1041730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163339</xdr:rowOff>
    </xdr:from>
    <xdr:ext cx="405111" cy="259045"/>
    <xdr:sp macro="" textlink="">
      <xdr:nvSpPr>
        <xdr:cNvPr id="625" name="n_1aveValue【保健センター・保健所】&#10;有形固定資産減価償却率">
          <a:extLst>
            <a:ext uri="{FF2B5EF4-FFF2-40B4-BE49-F238E27FC236}">
              <a16:creationId xmlns:a16="http://schemas.microsoft.com/office/drawing/2014/main" id="{6BB9713C-42D8-4438-98C1-108BA00A5382}"/>
            </a:ext>
          </a:extLst>
        </xdr:cNvPr>
        <xdr:cNvSpPr txBox="1"/>
      </xdr:nvSpPr>
      <xdr:spPr>
        <a:xfrm>
          <a:off x="152660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117619</xdr:rowOff>
    </xdr:from>
    <xdr:ext cx="405111" cy="259045"/>
    <xdr:sp macro="" textlink="">
      <xdr:nvSpPr>
        <xdr:cNvPr id="626" name="n_2aveValue【保健センター・保健所】&#10;有形固定資産減価償却率">
          <a:extLst>
            <a:ext uri="{FF2B5EF4-FFF2-40B4-BE49-F238E27FC236}">
              <a16:creationId xmlns:a16="http://schemas.microsoft.com/office/drawing/2014/main" id="{97505F8A-ECA3-43E8-9A69-13CBC21EAF27}"/>
            </a:ext>
          </a:extLst>
        </xdr:cNvPr>
        <xdr:cNvSpPr txBox="1"/>
      </xdr:nvSpPr>
      <xdr:spPr>
        <a:xfrm>
          <a:off x="14389744"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76471</xdr:rowOff>
    </xdr:from>
    <xdr:ext cx="405111" cy="259045"/>
    <xdr:sp macro="" textlink="">
      <xdr:nvSpPr>
        <xdr:cNvPr id="627" name="n_3aveValue【保健センター・保健所】&#10;有形固定資産減価償却率">
          <a:extLst>
            <a:ext uri="{FF2B5EF4-FFF2-40B4-BE49-F238E27FC236}">
              <a16:creationId xmlns:a16="http://schemas.microsoft.com/office/drawing/2014/main" id="{EF4EDA08-1F7B-4FDC-B2D8-DC0E35BFF9D3}"/>
            </a:ext>
          </a:extLst>
        </xdr:cNvPr>
        <xdr:cNvSpPr txBox="1"/>
      </xdr:nvSpPr>
      <xdr:spPr>
        <a:xfrm>
          <a:off x="13500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65041</xdr:rowOff>
    </xdr:from>
    <xdr:ext cx="405111" cy="259045"/>
    <xdr:sp macro="" textlink="">
      <xdr:nvSpPr>
        <xdr:cNvPr id="628" name="n_4aveValue【保健センター・保健所】&#10;有形固定資産減価償却率">
          <a:extLst>
            <a:ext uri="{FF2B5EF4-FFF2-40B4-BE49-F238E27FC236}">
              <a16:creationId xmlns:a16="http://schemas.microsoft.com/office/drawing/2014/main" id="{24A4F21D-D929-4B14-B32B-6FB1DC00506A}"/>
            </a:ext>
          </a:extLst>
        </xdr:cNvPr>
        <xdr:cNvSpPr txBox="1"/>
      </xdr:nvSpPr>
      <xdr:spPr>
        <a:xfrm>
          <a:off x="12611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48785</xdr:rowOff>
    </xdr:from>
    <xdr:ext cx="405111" cy="259045"/>
    <xdr:sp macro="" textlink="">
      <xdr:nvSpPr>
        <xdr:cNvPr id="629" name="n_1mainValue【保健センター・保健所】&#10;有形固定資産減価償却率">
          <a:extLst>
            <a:ext uri="{FF2B5EF4-FFF2-40B4-BE49-F238E27FC236}">
              <a16:creationId xmlns:a16="http://schemas.microsoft.com/office/drawing/2014/main" id="{CC574240-C227-4B32-8938-0706D9395E5F}"/>
            </a:ext>
          </a:extLst>
        </xdr:cNvPr>
        <xdr:cNvSpPr txBox="1"/>
      </xdr:nvSpPr>
      <xdr:spPr>
        <a:xfrm>
          <a:off x="152660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630" name="n_2mainValue【保健センター・保健所】&#10;有形固定資産減価償却率">
          <a:extLst>
            <a:ext uri="{FF2B5EF4-FFF2-40B4-BE49-F238E27FC236}">
              <a16:creationId xmlns:a16="http://schemas.microsoft.com/office/drawing/2014/main" id="{06D11E00-7793-439C-842E-044F6C29D1AA}"/>
            </a:ext>
          </a:extLst>
        </xdr:cNvPr>
        <xdr:cNvSpPr txBox="1"/>
      </xdr:nvSpPr>
      <xdr:spPr>
        <a:xfrm>
          <a:off x="14389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779</xdr:rowOff>
    </xdr:from>
    <xdr:ext cx="405111" cy="259045"/>
    <xdr:sp macro="" textlink="">
      <xdr:nvSpPr>
        <xdr:cNvPr id="631" name="n_3mainValue【保健センター・保健所】&#10;有形固定資産減価償却率">
          <a:extLst>
            <a:ext uri="{FF2B5EF4-FFF2-40B4-BE49-F238E27FC236}">
              <a16:creationId xmlns:a16="http://schemas.microsoft.com/office/drawing/2014/main" id="{17850027-ADFD-41D1-9B97-DB591162CB71}"/>
            </a:ext>
          </a:extLst>
        </xdr:cNvPr>
        <xdr:cNvSpPr txBox="1"/>
      </xdr:nvSpPr>
      <xdr:spPr>
        <a:xfrm>
          <a:off x="13500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a:extLst>
            <a:ext uri="{FF2B5EF4-FFF2-40B4-BE49-F238E27FC236}">
              <a16:creationId xmlns:a16="http://schemas.microsoft.com/office/drawing/2014/main" id="{82B7CB7F-106F-45C1-9901-974E0EB7FB1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a:extLst>
            <a:ext uri="{FF2B5EF4-FFF2-40B4-BE49-F238E27FC236}">
              <a16:creationId xmlns:a16="http://schemas.microsoft.com/office/drawing/2014/main" id="{11533657-79B7-4F56-AA0B-DFD260F0954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a:extLst>
            <a:ext uri="{FF2B5EF4-FFF2-40B4-BE49-F238E27FC236}">
              <a16:creationId xmlns:a16="http://schemas.microsoft.com/office/drawing/2014/main" id="{2E9407CE-1B90-468D-B9AE-9E3D5944FF0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a:extLst>
            <a:ext uri="{FF2B5EF4-FFF2-40B4-BE49-F238E27FC236}">
              <a16:creationId xmlns:a16="http://schemas.microsoft.com/office/drawing/2014/main" id="{22518F7D-3548-498B-AF11-692BDC89FD8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a:extLst>
            <a:ext uri="{FF2B5EF4-FFF2-40B4-BE49-F238E27FC236}">
              <a16:creationId xmlns:a16="http://schemas.microsoft.com/office/drawing/2014/main" id="{264452B3-2D9D-44F9-BEDE-292230260E6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a:extLst>
            <a:ext uri="{FF2B5EF4-FFF2-40B4-BE49-F238E27FC236}">
              <a16:creationId xmlns:a16="http://schemas.microsoft.com/office/drawing/2014/main" id="{D7852FD2-B4B1-4D1C-B164-C3B10CA765B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a:extLst>
            <a:ext uri="{FF2B5EF4-FFF2-40B4-BE49-F238E27FC236}">
              <a16:creationId xmlns:a16="http://schemas.microsoft.com/office/drawing/2014/main" id="{75023470-8C40-49B4-B727-94D789EEA77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a:extLst>
            <a:ext uri="{FF2B5EF4-FFF2-40B4-BE49-F238E27FC236}">
              <a16:creationId xmlns:a16="http://schemas.microsoft.com/office/drawing/2014/main" id="{6E65F8E6-843A-4512-BA3F-C7760CE14B7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a:extLst>
            <a:ext uri="{FF2B5EF4-FFF2-40B4-BE49-F238E27FC236}">
              <a16:creationId xmlns:a16="http://schemas.microsoft.com/office/drawing/2014/main" id="{1C6B325C-CB9A-43FC-A3BF-7BF8A243BED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a:extLst>
            <a:ext uri="{FF2B5EF4-FFF2-40B4-BE49-F238E27FC236}">
              <a16:creationId xmlns:a16="http://schemas.microsoft.com/office/drawing/2014/main" id="{F7921AAE-B5B9-421B-A23C-18CA29FA531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2" name="直線コネクタ 641">
          <a:extLst>
            <a:ext uri="{FF2B5EF4-FFF2-40B4-BE49-F238E27FC236}">
              <a16:creationId xmlns:a16="http://schemas.microsoft.com/office/drawing/2014/main" id="{E91FC9BD-BDDD-4002-A6EF-409F2116547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3" name="テキスト ボックス 642">
          <a:extLst>
            <a:ext uri="{FF2B5EF4-FFF2-40B4-BE49-F238E27FC236}">
              <a16:creationId xmlns:a16="http://schemas.microsoft.com/office/drawing/2014/main" id="{7958DB61-7F0C-42FB-9E9B-AB257C8DA2F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4" name="直線コネクタ 643">
          <a:extLst>
            <a:ext uri="{FF2B5EF4-FFF2-40B4-BE49-F238E27FC236}">
              <a16:creationId xmlns:a16="http://schemas.microsoft.com/office/drawing/2014/main" id="{F68A60C1-7F2D-47CE-976F-664227D1875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5" name="テキスト ボックス 644">
          <a:extLst>
            <a:ext uri="{FF2B5EF4-FFF2-40B4-BE49-F238E27FC236}">
              <a16:creationId xmlns:a16="http://schemas.microsoft.com/office/drawing/2014/main" id="{74F7B6C7-1E94-4948-A9C0-68565A1789C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6" name="直線コネクタ 645">
          <a:extLst>
            <a:ext uri="{FF2B5EF4-FFF2-40B4-BE49-F238E27FC236}">
              <a16:creationId xmlns:a16="http://schemas.microsoft.com/office/drawing/2014/main" id="{F0024FDF-E3B4-4C93-A876-0DFF77D4F20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7" name="テキスト ボックス 646">
          <a:extLst>
            <a:ext uri="{FF2B5EF4-FFF2-40B4-BE49-F238E27FC236}">
              <a16:creationId xmlns:a16="http://schemas.microsoft.com/office/drawing/2014/main" id="{53731CC6-EB8F-4255-A5B2-C39FE902AC4D}"/>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8" name="直線コネクタ 647">
          <a:extLst>
            <a:ext uri="{FF2B5EF4-FFF2-40B4-BE49-F238E27FC236}">
              <a16:creationId xmlns:a16="http://schemas.microsoft.com/office/drawing/2014/main" id="{CF3E0788-76F6-486D-A842-171113C1A5B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9" name="テキスト ボックス 648">
          <a:extLst>
            <a:ext uri="{FF2B5EF4-FFF2-40B4-BE49-F238E27FC236}">
              <a16:creationId xmlns:a16="http://schemas.microsoft.com/office/drawing/2014/main" id="{5D42B1EA-F35D-4DE2-913C-4FADAA48F1A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0" name="直線コネクタ 649">
          <a:extLst>
            <a:ext uri="{FF2B5EF4-FFF2-40B4-BE49-F238E27FC236}">
              <a16:creationId xmlns:a16="http://schemas.microsoft.com/office/drawing/2014/main" id="{A0E87877-4485-43B1-8F07-2DEEEC208FF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1" name="テキスト ボックス 650">
          <a:extLst>
            <a:ext uri="{FF2B5EF4-FFF2-40B4-BE49-F238E27FC236}">
              <a16:creationId xmlns:a16="http://schemas.microsoft.com/office/drawing/2014/main" id="{649D4DC1-7EE5-4FE7-AD9C-58F12E184C5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2" name="直線コネクタ 651">
          <a:extLst>
            <a:ext uri="{FF2B5EF4-FFF2-40B4-BE49-F238E27FC236}">
              <a16:creationId xmlns:a16="http://schemas.microsoft.com/office/drawing/2014/main" id="{94A0E893-D103-4F3C-9C2C-78E461BCCDE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3" name="テキスト ボックス 652">
          <a:extLst>
            <a:ext uri="{FF2B5EF4-FFF2-40B4-BE49-F238E27FC236}">
              <a16:creationId xmlns:a16="http://schemas.microsoft.com/office/drawing/2014/main" id="{E61E5055-0EBA-43A1-9650-7433AB4C074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4" name="直線コネクタ 653">
          <a:extLst>
            <a:ext uri="{FF2B5EF4-FFF2-40B4-BE49-F238E27FC236}">
              <a16:creationId xmlns:a16="http://schemas.microsoft.com/office/drawing/2014/main" id="{B5574D64-7F65-4851-8F5D-F9C0D6541AE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5" name="テキスト ボックス 654">
          <a:extLst>
            <a:ext uri="{FF2B5EF4-FFF2-40B4-BE49-F238E27FC236}">
              <a16:creationId xmlns:a16="http://schemas.microsoft.com/office/drawing/2014/main" id="{F4BC2E45-26F7-49EB-9583-8D1B00B4971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6" name="【保健センター・保健所】&#10;一人当たり面積グラフ枠">
          <a:extLst>
            <a:ext uri="{FF2B5EF4-FFF2-40B4-BE49-F238E27FC236}">
              <a16:creationId xmlns:a16="http://schemas.microsoft.com/office/drawing/2014/main" id="{E0FA02BA-9C64-46F8-A0CF-1922B00217C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63</xdr:row>
      <xdr:rowOff>89807</xdr:rowOff>
    </xdr:to>
    <xdr:cxnSp macro="">
      <xdr:nvCxnSpPr>
        <xdr:cNvPr id="657" name="直線コネクタ 656">
          <a:extLst>
            <a:ext uri="{FF2B5EF4-FFF2-40B4-BE49-F238E27FC236}">
              <a16:creationId xmlns:a16="http://schemas.microsoft.com/office/drawing/2014/main" id="{3348D81F-FDEC-4726-87F9-2196063A613B}"/>
            </a:ext>
          </a:extLst>
        </xdr:cNvPr>
        <xdr:cNvCxnSpPr/>
      </xdr:nvCxnSpPr>
      <xdr:spPr>
        <a:xfrm flipV="1">
          <a:off x="22160864" y="9633857"/>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58" name="【保健センター・保健所】&#10;一人当たり面積最小値テキスト">
          <a:extLst>
            <a:ext uri="{FF2B5EF4-FFF2-40B4-BE49-F238E27FC236}">
              <a16:creationId xmlns:a16="http://schemas.microsoft.com/office/drawing/2014/main" id="{8CF9A07A-AB44-4F67-ACBB-43011D36927F}"/>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59" name="直線コネクタ 658">
          <a:extLst>
            <a:ext uri="{FF2B5EF4-FFF2-40B4-BE49-F238E27FC236}">
              <a16:creationId xmlns:a16="http://schemas.microsoft.com/office/drawing/2014/main" id="{5CF65A1A-7415-4EB4-94DF-061B78FD5919}"/>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660" name="【保健センター・保健所】&#10;一人当たり面積最大値テキスト">
          <a:extLst>
            <a:ext uri="{FF2B5EF4-FFF2-40B4-BE49-F238E27FC236}">
              <a16:creationId xmlns:a16="http://schemas.microsoft.com/office/drawing/2014/main" id="{8756BEE3-EC33-4025-9146-E0F1CECCD304}"/>
            </a:ext>
          </a:extLst>
        </xdr:cNvPr>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61" name="直線コネクタ 660">
          <a:extLst>
            <a:ext uri="{FF2B5EF4-FFF2-40B4-BE49-F238E27FC236}">
              <a16:creationId xmlns:a16="http://schemas.microsoft.com/office/drawing/2014/main" id="{0E884D91-8442-443B-B616-B815A4784802}"/>
            </a:ext>
          </a:extLst>
        </xdr:cNvPr>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62" name="【保健センター・保健所】&#10;一人当たり面積平均値テキスト">
          <a:extLst>
            <a:ext uri="{FF2B5EF4-FFF2-40B4-BE49-F238E27FC236}">
              <a16:creationId xmlns:a16="http://schemas.microsoft.com/office/drawing/2014/main" id="{EC4CAACC-5D9E-43AA-9FBA-FC138F457AAD}"/>
            </a:ext>
          </a:extLst>
        </xdr:cNvPr>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63" name="フローチャート: 判断 662">
          <a:extLst>
            <a:ext uri="{FF2B5EF4-FFF2-40B4-BE49-F238E27FC236}">
              <a16:creationId xmlns:a16="http://schemas.microsoft.com/office/drawing/2014/main" id="{945A24D9-33C1-4B37-B4F0-0CF051CE7D75}"/>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64" name="フローチャート: 判断 663">
          <a:extLst>
            <a:ext uri="{FF2B5EF4-FFF2-40B4-BE49-F238E27FC236}">
              <a16:creationId xmlns:a16="http://schemas.microsoft.com/office/drawing/2014/main" id="{9C3BB6B2-145E-4F13-86AC-87EB6C4308DF}"/>
            </a:ext>
          </a:extLst>
        </xdr:cNvPr>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65" name="フローチャート: 判断 664">
          <a:extLst>
            <a:ext uri="{FF2B5EF4-FFF2-40B4-BE49-F238E27FC236}">
              <a16:creationId xmlns:a16="http://schemas.microsoft.com/office/drawing/2014/main" id="{2C37C8C7-03A2-471B-B746-760496303024}"/>
            </a:ext>
          </a:extLst>
        </xdr:cNvPr>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666" name="フローチャート: 判断 665">
          <a:extLst>
            <a:ext uri="{FF2B5EF4-FFF2-40B4-BE49-F238E27FC236}">
              <a16:creationId xmlns:a16="http://schemas.microsoft.com/office/drawing/2014/main" id="{000FF435-1B4C-4A72-9B20-9FA77FA6CE9E}"/>
            </a:ext>
          </a:extLst>
        </xdr:cNvPr>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667" name="フローチャート: 判断 666">
          <a:extLst>
            <a:ext uri="{FF2B5EF4-FFF2-40B4-BE49-F238E27FC236}">
              <a16:creationId xmlns:a16="http://schemas.microsoft.com/office/drawing/2014/main" id="{B04E19BC-34C2-4BE4-B4E9-F6DE80E91B78}"/>
            </a:ext>
          </a:extLst>
        </xdr:cNvPr>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EC0FC6D4-0738-4B2F-AE61-63894EE3AD1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BA0CA40A-7CF9-4D54-B05D-5F0BCFB2B78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ADD7C1CD-A588-4833-9A0C-C288F5DB177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1C93FE1B-5749-42EB-8062-4F1C05C8820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6182B029-32BA-4CA4-80B9-93FB0ED8F14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673" name="楕円 672">
          <a:extLst>
            <a:ext uri="{FF2B5EF4-FFF2-40B4-BE49-F238E27FC236}">
              <a16:creationId xmlns:a16="http://schemas.microsoft.com/office/drawing/2014/main" id="{029CB4B2-2C6D-4A72-9641-48E31468113C}"/>
            </a:ext>
          </a:extLst>
        </xdr:cNvPr>
        <xdr:cNvSpPr/>
      </xdr:nvSpPr>
      <xdr:spPr>
        <a:xfrm>
          <a:off x="22110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43742</xdr:rowOff>
    </xdr:from>
    <xdr:ext cx="469744" cy="259045"/>
    <xdr:sp macro="" textlink="">
      <xdr:nvSpPr>
        <xdr:cNvPr id="674" name="【保健センター・保健所】&#10;一人当たり面積該当値テキスト">
          <a:extLst>
            <a:ext uri="{FF2B5EF4-FFF2-40B4-BE49-F238E27FC236}">
              <a16:creationId xmlns:a16="http://schemas.microsoft.com/office/drawing/2014/main" id="{EFEA74CB-6C9B-46A1-9E3A-AE9B048C0C58}"/>
            </a:ext>
          </a:extLst>
        </xdr:cNvPr>
        <xdr:cNvSpPr txBox="1"/>
      </xdr:nvSpPr>
      <xdr:spPr>
        <a:xfrm>
          <a:off x="22199600" y="1067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112485</xdr:rowOff>
    </xdr:from>
    <xdr:to>
      <xdr:col>112</xdr:col>
      <xdr:colOff>38100</xdr:colOff>
      <xdr:row>63</xdr:row>
      <xdr:rowOff>42635</xdr:rowOff>
    </xdr:to>
    <xdr:sp macro="" textlink="">
      <xdr:nvSpPr>
        <xdr:cNvPr id="675" name="楕円 674">
          <a:extLst>
            <a:ext uri="{FF2B5EF4-FFF2-40B4-BE49-F238E27FC236}">
              <a16:creationId xmlns:a16="http://schemas.microsoft.com/office/drawing/2014/main" id="{43E25CA3-5CE6-4B93-AC65-26EBA11F83E7}"/>
            </a:ext>
          </a:extLst>
        </xdr:cNvPr>
        <xdr:cNvSpPr/>
      </xdr:nvSpPr>
      <xdr:spPr>
        <a:xfrm>
          <a:off x="21272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163285</xdr:rowOff>
    </xdr:from>
    <xdr:to>
      <xdr:col>116</xdr:col>
      <xdr:colOff>63500</xdr:colOff>
      <xdr:row>63</xdr:row>
      <xdr:rowOff>8165</xdr:rowOff>
    </xdr:to>
    <xdr:cxnSp macro="">
      <xdr:nvCxnSpPr>
        <xdr:cNvPr id="676" name="直線コネクタ 675">
          <a:extLst>
            <a:ext uri="{FF2B5EF4-FFF2-40B4-BE49-F238E27FC236}">
              <a16:creationId xmlns:a16="http://schemas.microsoft.com/office/drawing/2014/main" id="{709D820C-ADCE-4EEB-974C-6B4AF52DB5A0}"/>
            </a:ext>
          </a:extLst>
        </xdr:cNvPr>
        <xdr:cNvCxnSpPr/>
      </xdr:nvCxnSpPr>
      <xdr:spPr>
        <a:xfrm>
          <a:off x="21323300" y="107931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112485</xdr:rowOff>
    </xdr:from>
    <xdr:to>
      <xdr:col>107</xdr:col>
      <xdr:colOff>101600</xdr:colOff>
      <xdr:row>63</xdr:row>
      <xdr:rowOff>42635</xdr:rowOff>
    </xdr:to>
    <xdr:sp macro="" textlink="">
      <xdr:nvSpPr>
        <xdr:cNvPr id="677" name="楕円 676">
          <a:extLst>
            <a:ext uri="{FF2B5EF4-FFF2-40B4-BE49-F238E27FC236}">
              <a16:creationId xmlns:a16="http://schemas.microsoft.com/office/drawing/2014/main" id="{A07E8AC4-41C8-4D4A-86FD-78499D865E2B}"/>
            </a:ext>
          </a:extLst>
        </xdr:cNvPr>
        <xdr:cNvSpPr/>
      </xdr:nvSpPr>
      <xdr:spPr>
        <a:xfrm>
          <a:off x="20383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163285</xdr:rowOff>
    </xdr:from>
    <xdr:to>
      <xdr:col>111</xdr:col>
      <xdr:colOff>177800</xdr:colOff>
      <xdr:row>62</xdr:row>
      <xdr:rowOff>163285</xdr:rowOff>
    </xdr:to>
    <xdr:cxnSp macro="">
      <xdr:nvCxnSpPr>
        <xdr:cNvPr id="678" name="直線コネクタ 677">
          <a:extLst>
            <a:ext uri="{FF2B5EF4-FFF2-40B4-BE49-F238E27FC236}">
              <a16:creationId xmlns:a16="http://schemas.microsoft.com/office/drawing/2014/main" id="{9A78700D-6A16-4A4F-96E5-E0E1491F9B1F}"/>
            </a:ext>
          </a:extLst>
        </xdr:cNvPr>
        <xdr:cNvCxnSpPr/>
      </xdr:nvCxnSpPr>
      <xdr:spPr>
        <a:xfrm>
          <a:off x="20434300" y="1079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112485</xdr:rowOff>
    </xdr:from>
    <xdr:to>
      <xdr:col>102</xdr:col>
      <xdr:colOff>165100</xdr:colOff>
      <xdr:row>63</xdr:row>
      <xdr:rowOff>42635</xdr:rowOff>
    </xdr:to>
    <xdr:sp macro="" textlink="">
      <xdr:nvSpPr>
        <xdr:cNvPr id="679" name="楕円 678">
          <a:extLst>
            <a:ext uri="{FF2B5EF4-FFF2-40B4-BE49-F238E27FC236}">
              <a16:creationId xmlns:a16="http://schemas.microsoft.com/office/drawing/2014/main" id="{456662F8-3FE2-45BE-A0FC-E7376B2235D4}"/>
            </a:ext>
          </a:extLst>
        </xdr:cNvPr>
        <xdr:cNvSpPr/>
      </xdr:nvSpPr>
      <xdr:spPr>
        <a:xfrm>
          <a:off x="19494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163285</xdr:rowOff>
    </xdr:from>
    <xdr:to>
      <xdr:col>107</xdr:col>
      <xdr:colOff>50800</xdr:colOff>
      <xdr:row>62</xdr:row>
      <xdr:rowOff>163285</xdr:rowOff>
    </xdr:to>
    <xdr:cxnSp macro="">
      <xdr:nvCxnSpPr>
        <xdr:cNvPr id="680" name="直線コネクタ 679">
          <a:extLst>
            <a:ext uri="{FF2B5EF4-FFF2-40B4-BE49-F238E27FC236}">
              <a16:creationId xmlns:a16="http://schemas.microsoft.com/office/drawing/2014/main" id="{9ABC44ED-0703-4918-BCF8-87B1F735CECB}"/>
            </a:ext>
          </a:extLst>
        </xdr:cNvPr>
        <xdr:cNvCxnSpPr/>
      </xdr:nvCxnSpPr>
      <xdr:spPr>
        <a:xfrm>
          <a:off x="19545300" y="1079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681" name="n_1aveValue【保健センター・保健所】&#10;一人当たり面積">
          <a:extLst>
            <a:ext uri="{FF2B5EF4-FFF2-40B4-BE49-F238E27FC236}">
              <a16:creationId xmlns:a16="http://schemas.microsoft.com/office/drawing/2014/main" id="{68255B29-7E2E-46F4-9731-CA1926478F88}"/>
            </a:ext>
          </a:extLst>
        </xdr:cNvPr>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682" name="n_2aveValue【保健センター・保健所】&#10;一人当たり面積">
          <a:extLst>
            <a:ext uri="{FF2B5EF4-FFF2-40B4-BE49-F238E27FC236}">
              <a16:creationId xmlns:a16="http://schemas.microsoft.com/office/drawing/2014/main" id="{AC2A9160-935F-4634-8E19-284ECD607472}"/>
            </a:ext>
          </a:extLst>
        </xdr:cNvPr>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165299</xdr:rowOff>
    </xdr:from>
    <xdr:ext cx="469744" cy="259045"/>
    <xdr:sp macro="" textlink="">
      <xdr:nvSpPr>
        <xdr:cNvPr id="683" name="n_3aveValue【保健センター・保健所】&#10;一人当たり面積">
          <a:extLst>
            <a:ext uri="{FF2B5EF4-FFF2-40B4-BE49-F238E27FC236}">
              <a16:creationId xmlns:a16="http://schemas.microsoft.com/office/drawing/2014/main" id="{A9DD4583-C3A2-48BF-83F3-B025779B8642}"/>
            </a:ext>
          </a:extLst>
        </xdr:cNvPr>
        <xdr:cNvSpPr txBox="1"/>
      </xdr:nvSpPr>
      <xdr:spPr>
        <a:xfrm>
          <a:off x="19310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684" name="n_4aveValue【保健センター・保健所】&#10;一人当たり面積">
          <a:extLst>
            <a:ext uri="{FF2B5EF4-FFF2-40B4-BE49-F238E27FC236}">
              <a16:creationId xmlns:a16="http://schemas.microsoft.com/office/drawing/2014/main" id="{B11BB5E1-F03C-4315-8695-90A9AE3E73C6}"/>
            </a:ext>
          </a:extLst>
        </xdr:cNvPr>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33762</xdr:rowOff>
    </xdr:from>
    <xdr:ext cx="469744" cy="259045"/>
    <xdr:sp macro="" textlink="">
      <xdr:nvSpPr>
        <xdr:cNvPr id="685" name="n_1mainValue【保健センター・保健所】&#10;一人当たり面積">
          <a:extLst>
            <a:ext uri="{FF2B5EF4-FFF2-40B4-BE49-F238E27FC236}">
              <a16:creationId xmlns:a16="http://schemas.microsoft.com/office/drawing/2014/main" id="{F7E27BD0-ED89-4BC4-A167-0F43B85A43D0}"/>
            </a:ext>
          </a:extLst>
        </xdr:cNvPr>
        <xdr:cNvSpPr txBox="1"/>
      </xdr:nvSpPr>
      <xdr:spPr>
        <a:xfrm>
          <a:off x="210757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33762</xdr:rowOff>
    </xdr:from>
    <xdr:ext cx="469744" cy="259045"/>
    <xdr:sp macro="" textlink="">
      <xdr:nvSpPr>
        <xdr:cNvPr id="686" name="n_2mainValue【保健センター・保健所】&#10;一人当たり面積">
          <a:extLst>
            <a:ext uri="{FF2B5EF4-FFF2-40B4-BE49-F238E27FC236}">
              <a16:creationId xmlns:a16="http://schemas.microsoft.com/office/drawing/2014/main" id="{C1C9B056-387B-47E6-BE3F-BE6A8D0F3F58}"/>
            </a:ext>
          </a:extLst>
        </xdr:cNvPr>
        <xdr:cNvSpPr txBox="1"/>
      </xdr:nvSpPr>
      <xdr:spPr>
        <a:xfrm>
          <a:off x="20199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33762</xdr:rowOff>
    </xdr:from>
    <xdr:ext cx="469744" cy="259045"/>
    <xdr:sp macro="" textlink="">
      <xdr:nvSpPr>
        <xdr:cNvPr id="687" name="n_3mainValue【保健センター・保健所】&#10;一人当たり面積">
          <a:extLst>
            <a:ext uri="{FF2B5EF4-FFF2-40B4-BE49-F238E27FC236}">
              <a16:creationId xmlns:a16="http://schemas.microsoft.com/office/drawing/2014/main" id="{2F346995-5B6C-4D0E-BAB7-5EEE2AAB7156}"/>
            </a:ext>
          </a:extLst>
        </xdr:cNvPr>
        <xdr:cNvSpPr txBox="1"/>
      </xdr:nvSpPr>
      <xdr:spPr>
        <a:xfrm>
          <a:off x="19310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8" name="正方形/長方形 687">
          <a:extLst>
            <a:ext uri="{FF2B5EF4-FFF2-40B4-BE49-F238E27FC236}">
              <a16:creationId xmlns:a16="http://schemas.microsoft.com/office/drawing/2014/main" id="{E756BE18-282A-4A94-ABE3-8359CC75C27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9" name="正方形/長方形 688">
          <a:extLst>
            <a:ext uri="{FF2B5EF4-FFF2-40B4-BE49-F238E27FC236}">
              <a16:creationId xmlns:a16="http://schemas.microsoft.com/office/drawing/2014/main" id="{32107A54-AED3-4367-BC89-00F46244E93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0" name="正方形/長方形 689">
          <a:extLst>
            <a:ext uri="{FF2B5EF4-FFF2-40B4-BE49-F238E27FC236}">
              <a16:creationId xmlns:a16="http://schemas.microsoft.com/office/drawing/2014/main" id="{82BAA63F-28FD-466B-BD16-71A2671FAA8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1" name="正方形/長方形 690">
          <a:extLst>
            <a:ext uri="{FF2B5EF4-FFF2-40B4-BE49-F238E27FC236}">
              <a16:creationId xmlns:a16="http://schemas.microsoft.com/office/drawing/2014/main" id="{8B84B805-5383-42E9-AF32-94C75121BB7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2" name="正方形/長方形 691">
          <a:extLst>
            <a:ext uri="{FF2B5EF4-FFF2-40B4-BE49-F238E27FC236}">
              <a16:creationId xmlns:a16="http://schemas.microsoft.com/office/drawing/2014/main" id="{39D149C7-223D-487F-BAE5-89E85DFE065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3" name="正方形/長方形 692">
          <a:extLst>
            <a:ext uri="{FF2B5EF4-FFF2-40B4-BE49-F238E27FC236}">
              <a16:creationId xmlns:a16="http://schemas.microsoft.com/office/drawing/2014/main" id="{813531FD-2E77-4A94-8A0D-85E4EC6921B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4" name="正方形/長方形 693">
          <a:extLst>
            <a:ext uri="{FF2B5EF4-FFF2-40B4-BE49-F238E27FC236}">
              <a16:creationId xmlns:a16="http://schemas.microsoft.com/office/drawing/2014/main" id="{9E7C4CE6-35E1-43E2-B0A8-B856566CE27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5" name="正方形/長方形 694">
          <a:extLst>
            <a:ext uri="{FF2B5EF4-FFF2-40B4-BE49-F238E27FC236}">
              <a16:creationId xmlns:a16="http://schemas.microsoft.com/office/drawing/2014/main" id="{E1655E50-C35C-408A-953F-8BEEF532DE2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6" name="テキスト ボックス 695">
          <a:extLst>
            <a:ext uri="{FF2B5EF4-FFF2-40B4-BE49-F238E27FC236}">
              <a16:creationId xmlns:a16="http://schemas.microsoft.com/office/drawing/2014/main" id="{E96CE3D0-4B8D-414A-A7C8-09966408017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7" name="直線コネクタ 696">
          <a:extLst>
            <a:ext uri="{FF2B5EF4-FFF2-40B4-BE49-F238E27FC236}">
              <a16:creationId xmlns:a16="http://schemas.microsoft.com/office/drawing/2014/main" id="{CD3A02CD-D56C-4052-AAC9-BCBC857E858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8" name="テキスト ボックス 697">
          <a:extLst>
            <a:ext uri="{FF2B5EF4-FFF2-40B4-BE49-F238E27FC236}">
              <a16:creationId xmlns:a16="http://schemas.microsoft.com/office/drawing/2014/main" id="{F81EEAA5-B259-416E-A342-98468767937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9" name="直線コネクタ 698">
          <a:extLst>
            <a:ext uri="{FF2B5EF4-FFF2-40B4-BE49-F238E27FC236}">
              <a16:creationId xmlns:a16="http://schemas.microsoft.com/office/drawing/2014/main" id="{81F602B5-CAAA-44C1-ABAE-374D9723219D}"/>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0" name="テキスト ボックス 699">
          <a:extLst>
            <a:ext uri="{FF2B5EF4-FFF2-40B4-BE49-F238E27FC236}">
              <a16:creationId xmlns:a16="http://schemas.microsoft.com/office/drawing/2014/main" id="{B50B0DE6-CAD4-4A6A-9FBC-95CAE74FAD8F}"/>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1" name="直線コネクタ 700">
          <a:extLst>
            <a:ext uri="{FF2B5EF4-FFF2-40B4-BE49-F238E27FC236}">
              <a16:creationId xmlns:a16="http://schemas.microsoft.com/office/drawing/2014/main" id="{5724ECEE-6336-47A2-B240-2F5F8BF51C5A}"/>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2" name="テキスト ボックス 701">
          <a:extLst>
            <a:ext uri="{FF2B5EF4-FFF2-40B4-BE49-F238E27FC236}">
              <a16:creationId xmlns:a16="http://schemas.microsoft.com/office/drawing/2014/main" id="{647A6C1A-038B-4CBB-8E1F-8114BE0262F6}"/>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3" name="直線コネクタ 702">
          <a:extLst>
            <a:ext uri="{FF2B5EF4-FFF2-40B4-BE49-F238E27FC236}">
              <a16:creationId xmlns:a16="http://schemas.microsoft.com/office/drawing/2014/main" id="{218FA317-5645-411A-BA4F-5A09F0E03B71}"/>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4" name="テキスト ボックス 703">
          <a:extLst>
            <a:ext uri="{FF2B5EF4-FFF2-40B4-BE49-F238E27FC236}">
              <a16:creationId xmlns:a16="http://schemas.microsoft.com/office/drawing/2014/main" id="{3D03DFBC-C13E-42C5-8E47-945138374459}"/>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5" name="直線コネクタ 704">
          <a:extLst>
            <a:ext uri="{FF2B5EF4-FFF2-40B4-BE49-F238E27FC236}">
              <a16:creationId xmlns:a16="http://schemas.microsoft.com/office/drawing/2014/main" id="{7A26F6CF-CEA6-43DF-A835-5CABEA0EE5D6}"/>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6" name="テキスト ボックス 705">
          <a:extLst>
            <a:ext uri="{FF2B5EF4-FFF2-40B4-BE49-F238E27FC236}">
              <a16:creationId xmlns:a16="http://schemas.microsoft.com/office/drawing/2014/main" id="{C291858A-0DFD-49BB-9B64-04B3036D741C}"/>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7" name="直線コネクタ 706">
          <a:extLst>
            <a:ext uri="{FF2B5EF4-FFF2-40B4-BE49-F238E27FC236}">
              <a16:creationId xmlns:a16="http://schemas.microsoft.com/office/drawing/2014/main" id="{3EA8EC37-BC32-4D68-8AC0-8173F2DC418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8" name="テキスト ボックス 707">
          <a:extLst>
            <a:ext uri="{FF2B5EF4-FFF2-40B4-BE49-F238E27FC236}">
              <a16:creationId xmlns:a16="http://schemas.microsoft.com/office/drawing/2014/main" id="{612CA58C-3FC2-46C3-AFA4-7EA16A2F050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9" name="【消防施設】&#10;有形固定資産減価償却率グラフ枠">
          <a:extLst>
            <a:ext uri="{FF2B5EF4-FFF2-40B4-BE49-F238E27FC236}">
              <a16:creationId xmlns:a16="http://schemas.microsoft.com/office/drawing/2014/main" id="{FCB5FA28-622A-4F37-85A0-6CCB92CF08F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10668</xdr:rowOff>
    </xdr:from>
    <xdr:to>
      <xdr:col>85</xdr:col>
      <xdr:colOff>126364</xdr:colOff>
      <xdr:row>86</xdr:row>
      <xdr:rowOff>118111</xdr:rowOff>
    </xdr:to>
    <xdr:cxnSp macro="">
      <xdr:nvCxnSpPr>
        <xdr:cNvPr id="710" name="直線コネクタ 709">
          <a:extLst>
            <a:ext uri="{FF2B5EF4-FFF2-40B4-BE49-F238E27FC236}">
              <a16:creationId xmlns:a16="http://schemas.microsoft.com/office/drawing/2014/main" id="{929A99AD-6604-48AA-9BE3-2853DDE37D76}"/>
            </a:ext>
          </a:extLst>
        </xdr:cNvPr>
        <xdr:cNvCxnSpPr/>
      </xdr:nvCxnSpPr>
      <xdr:spPr>
        <a:xfrm flipV="1">
          <a:off x="16318864" y="13383768"/>
          <a:ext cx="0" cy="1479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711" name="【消防施設】&#10;有形固定資産減価償却率最小値テキスト">
          <a:extLst>
            <a:ext uri="{FF2B5EF4-FFF2-40B4-BE49-F238E27FC236}">
              <a16:creationId xmlns:a16="http://schemas.microsoft.com/office/drawing/2014/main" id="{15AFEA66-F44F-40EF-B91D-D49E43BEFE57}"/>
            </a:ext>
          </a:extLst>
        </xdr:cNvPr>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712" name="直線コネクタ 711">
          <a:extLst>
            <a:ext uri="{FF2B5EF4-FFF2-40B4-BE49-F238E27FC236}">
              <a16:creationId xmlns:a16="http://schemas.microsoft.com/office/drawing/2014/main" id="{6F9272A4-74DA-4AF3-9A74-10259D6A2EC5}"/>
            </a:ext>
          </a:extLst>
        </xdr:cNvPr>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128795</xdr:rowOff>
    </xdr:from>
    <xdr:ext cx="405111" cy="259045"/>
    <xdr:sp macro="" textlink="">
      <xdr:nvSpPr>
        <xdr:cNvPr id="713" name="【消防施設】&#10;有形固定資産減価償却率最大値テキスト">
          <a:extLst>
            <a:ext uri="{FF2B5EF4-FFF2-40B4-BE49-F238E27FC236}">
              <a16:creationId xmlns:a16="http://schemas.microsoft.com/office/drawing/2014/main" id="{902BDC50-2192-4D8E-A634-8DB61E03C3AA}"/>
            </a:ext>
          </a:extLst>
        </xdr:cNvPr>
        <xdr:cNvSpPr txBox="1"/>
      </xdr:nvSpPr>
      <xdr:spPr>
        <a:xfrm>
          <a:off x="16357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10668</xdr:rowOff>
    </xdr:from>
    <xdr:to>
      <xdr:col>86</xdr:col>
      <xdr:colOff>25400</xdr:colOff>
      <xdr:row>78</xdr:row>
      <xdr:rowOff>10668</xdr:rowOff>
    </xdr:to>
    <xdr:cxnSp macro="">
      <xdr:nvCxnSpPr>
        <xdr:cNvPr id="714" name="直線コネクタ 713">
          <a:extLst>
            <a:ext uri="{FF2B5EF4-FFF2-40B4-BE49-F238E27FC236}">
              <a16:creationId xmlns:a16="http://schemas.microsoft.com/office/drawing/2014/main" id="{D1E2FA1C-C905-4F46-91D2-3F16FACCD81A}"/>
            </a:ext>
          </a:extLst>
        </xdr:cNvPr>
        <xdr:cNvCxnSpPr/>
      </xdr:nvCxnSpPr>
      <xdr:spPr>
        <a:xfrm>
          <a:off x="16230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32021</xdr:rowOff>
    </xdr:from>
    <xdr:ext cx="405111" cy="259045"/>
    <xdr:sp macro="" textlink="">
      <xdr:nvSpPr>
        <xdr:cNvPr id="715" name="【消防施設】&#10;有形固定資産減価償却率平均値テキスト">
          <a:extLst>
            <a:ext uri="{FF2B5EF4-FFF2-40B4-BE49-F238E27FC236}">
              <a16:creationId xmlns:a16="http://schemas.microsoft.com/office/drawing/2014/main" id="{427C06BA-AABE-4962-AB5F-0129B5F87BF6}"/>
            </a:ext>
          </a:extLst>
        </xdr:cNvPr>
        <xdr:cNvSpPr txBox="1"/>
      </xdr:nvSpPr>
      <xdr:spPr>
        <a:xfrm>
          <a:off x="16357600" y="1426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53594</xdr:rowOff>
    </xdr:from>
    <xdr:to>
      <xdr:col>85</xdr:col>
      <xdr:colOff>177800</xdr:colOff>
      <xdr:row>83</xdr:row>
      <xdr:rowOff>155194</xdr:rowOff>
    </xdr:to>
    <xdr:sp macro="" textlink="">
      <xdr:nvSpPr>
        <xdr:cNvPr id="716" name="フローチャート: 判断 715">
          <a:extLst>
            <a:ext uri="{FF2B5EF4-FFF2-40B4-BE49-F238E27FC236}">
              <a16:creationId xmlns:a16="http://schemas.microsoft.com/office/drawing/2014/main" id="{5D758C59-7E63-48D2-85C6-5A636DAC896F}"/>
            </a:ext>
          </a:extLst>
        </xdr:cNvPr>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74168</xdr:rowOff>
    </xdr:from>
    <xdr:to>
      <xdr:col>81</xdr:col>
      <xdr:colOff>101600</xdr:colOff>
      <xdr:row>84</xdr:row>
      <xdr:rowOff>4318</xdr:rowOff>
    </xdr:to>
    <xdr:sp macro="" textlink="">
      <xdr:nvSpPr>
        <xdr:cNvPr id="717" name="フローチャート: 判断 716">
          <a:extLst>
            <a:ext uri="{FF2B5EF4-FFF2-40B4-BE49-F238E27FC236}">
              <a16:creationId xmlns:a16="http://schemas.microsoft.com/office/drawing/2014/main" id="{48D1FC4B-4BA9-43E5-BE02-9004CF8F3A66}"/>
            </a:ext>
          </a:extLst>
        </xdr:cNvPr>
        <xdr:cNvSpPr/>
      </xdr:nvSpPr>
      <xdr:spPr>
        <a:xfrm>
          <a:off x="15430500" y="1430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37592</xdr:rowOff>
    </xdr:from>
    <xdr:to>
      <xdr:col>76</xdr:col>
      <xdr:colOff>165100</xdr:colOff>
      <xdr:row>83</xdr:row>
      <xdr:rowOff>139192</xdr:rowOff>
    </xdr:to>
    <xdr:sp macro="" textlink="">
      <xdr:nvSpPr>
        <xdr:cNvPr id="718" name="フローチャート: 判断 717">
          <a:extLst>
            <a:ext uri="{FF2B5EF4-FFF2-40B4-BE49-F238E27FC236}">
              <a16:creationId xmlns:a16="http://schemas.microsoft.com/office/drawing/2014/main" id="{A0CE7698-3EBA-498D-8F2A-5F1C5E4D195B}"/>
            </a:ext>
          </a:extLst>
        </xdr:cNvPr>
        <xdr:cNvSpPr/>
      </xdr:nvSpPr>
      <xdr:spPr>
        <a:xfrm>
          <a:off x="14541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12446</xdr:rowOff>
    </xdr:from>
    <xdr:to>
      <xdr:col>72</xdr:col>
      <xdr:colOff>38100</xdr:colOff>
      <xdr:row>83</xdr:row>
      <xdr:rowOff>114046</xdr:rowOff>
    </xdr:to>
    <xdr:sp macro="" textlink="">
      <xdr:nvSpPr>
        <xdr:cNvPr id="719" name="フローチャート: 判断 718">
          <a:extLst>
            <a:ext uri="{FF2B5EF4-FFF2-40B4-BE49-F238E27FC236}">
              <a16:creationId xmlns:a16="http://schemas.microsoft.com/office/drawing/2014/main" id="{13564F3E-B9A8-49E5-A052-E933B3435661}"/>
            </a:ext>
          </a:extLst>
        </xdr:cNvPr>
        <xdr:cNvSpPr/>
      </xdr:nvSpPr>
      <xdr:spPr>
        <a:xfrm>
          <a:off x="13652500" y="1424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138176</xdr:rowOff>
    </xdr:from>
    <xdr:to>
      <xdr:col>67</xdr:col>
      <xdr:colOff>101600</xdr:colOff>
      <xdr:row>83</xdr:row>
      <xdr:rowOff>68326</xdr:rowOff>
    </xdr:to>
    <xdr:sp macro="" textlink="">
      <xdr:nvSpPr>
        <xdr:cNvPr id="720" name="フローチャート: 判断 719">
          <a:extLst>
            <a:ext uri="{FF2B5EF4-FFF2-40B4-BE49-F238E27FC236}">
              <a16:creationId xmlns:a16="http://schemas.microsoft.com/office/drawing/2014/main" id="{8D9090D2-589A-4EEC-BEB8-BDD5C80046D6}"/>
            </a:ext>
          </a:extLst>
        </xdr:cNvPr>
        <xdr:cNvSpPr/>
      </xdr:nvSpPr>
      <xdr:spPr>
        <a:xfrm>
          <a:off x="12763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F022368-D1A0-45C3-BA73-16CF4998E2A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74103162-53B9-484B-85EA-45E48DBA025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6F233277-5E75-4A58-8776-A4B91525B07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B6AF7081-68F6-4987-B144-AA3E7DA87DD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967697CC-7414-4E8A-8560-97075C4752F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xdr:rowOff>
    </xdr:from>
    <xdr:to>
      <xdr:col>85</xdr:col>
      <xdr:colOff>177800</xdr:colOff>
      <xdr:row>81</xdr:row>
      <xdr:rowOff>118618</xdr:rowOff>
    </xdr:to>
    <xdr:sp macro="" textlink="">
      <xdr:nvSpPr>
        <xdr:cNvPr id="726" name="楕円 725">
          <a:extLst>
            <a:ext uri="{FF2B5EF4-FFF2-40B4-BE49-F238E27FC236}">
              <a16:creationId xmlns:a16="http://schemas.microsoft.com/office/drawing/2014/main" id="{BBBA0CB1-D475-4F3F-8A2D-D7255191B785}"/>
            </a:ext>
          </a:extLst>
        </xdr:cNvPr>
        <xdr:cNvSpPr/>
      </xdr:nvSpPr>
      <xdr:spPr>
        <a:xfrm>
          <a:off x="162687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39895</xdr:rowOff>
    </xdr:from>
    <xdr:ext cx="405111" cy="259045"/>
    <xdr:sp macro="" textlink="">
      <xdr:nvSpPr>
        <xdr:cNvPr id="727" name="【消防施設】&#10;有形固定資産減価償却率該当値テキスト">
          <a:extLst>
            <a:ext uri="{FF2B5EF4-FFF2-40B4-BE49-F238E27FC236}">
              <a16:creationId xmlns:a16="http://schemas.microsoft.com/office/drawing/2014/main" id="{44D30DDC-3F66-4C0E-881D-8B9162598277}"/>
            </a:ext>
          </a:extLst>
        </xdr:cNvPr>
        <xdr:cNvSpPr txBox="1"/>
      </xdr:nvSpPr>
      <xdr:spPr>
        <a:xfrm>
          <a:off x="16357600" y="1375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133604</xdr:rowOff>
    </xdr:from>
    <xdr:to>
      <xdr:col>81</xdr:col>
      <xdr:colOff>101600</xdr:colOff>
      <xdr:row>81</xdr:row>
      <xdr:rowOff>63754</xdr:rowOff>
    </xdr:to>
    <xdr:sp macro="" textlink="">
      <xdr:nvSpPr>
        <xdr:cNvPr id="728" name="楕円 727">
          <a:extLst>
            <a:ext uri="{FF2B5EF4-FFF2-40B4-BE49-F238E27FC236}">
              <a16:creationId xmlns:a16="http://schemas.microsoft.com/office/drawing/2014/main" id="{2080A97D-BD93-40B5-BB74-DDA5DEE0FB6F}"/>
            </a:ext>
          </a:extLst>
        </xdr:cNvPr>
        <xdr:cNvSpPr/>
      </xdr:nvSpPr>
      <xdr:spPr>
        <a:xfrm>
          <a:off x="15430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12954</xdr:rowOff>
    </xdr:from>
    <xdr:to>
      <xdr:col>85</xdr:col>
      <xdr:colOff>127000</xdr:colOff>
      <xdr:row>81</xdr:row>
      <xdr:rowOff>67818</xdr:rowOff>
    </xdr:to>
    <xdr:cxnSp macro="">
      <xdr:nvCxnSpPr>
        <xdr:cNvPr id="729" name="直線コネクタ 728">
          <a:extLst>
            <a:ext uri="{FF2B5EF4-FFF2-40B4-BE49-F238E27FC236}">
              <a16:creationId xmlns:a16="http://schemas.microsoft.com/office/drawing/2014/main" id="{BB7AB98C-1B3C-42E5-A779-C466E5A2532C}"/>
            </a:ext>
          </a:extLst>
        </xdr:cNvPr>
        <xdr:cNvCxnSpPr/>
      </xdr:nvCxnSpPr>
      <xdr:spPr>
        <a:xfrm>
          <a:off x="15481300" y="139004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138176</xdr:rowOff>
    </xdr:from>
    <xdr:to>
      <xdr:col>76</xdr:col>
      <xdr:colOff>165100</xdr:colOff>
      <xdr:row>81</xdr:row>
      <xdr:rowOff>68326</xdr:rowOff>
    </xdr:to>
    <xdr:sp macro="" textlink="">
      <xdr:nvSpPr>
        <xdr:cNvPr id="730" name="楕円 729">
          <a:extLst>
            <a:ext uri="{FF2B5EF4-FFF2-40B4-BE49-F238E27FC236}">
              <a16:creationId xmlns:a16="http://schemas.microsoft.com/office/drawing/2014/main" id="{F71D01A4-EFA3-47C7-91FB-420E82ED2A5A}"/>
            </a:ext>
          </a:extLst>
        </xdr:cNvPr>
        <xdr:cNvSpPr/>
      </xdr:nvSpPr>
      <xdr:spPr>
        <a:xfrm>
          <a:off x="145415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12954</xdr:rowOff>
    </xdr:from>
    <xdr:to>
      <xdr:col>81</xdr:col>
      <xdr:colOff>50800</xdr:colOff>
      <xdr:row>81</xdr:row>
      <xdr:rowOff>17526</xdr:rowOff>
    </xdr:to>
    <xdr:cxnSp macro="">
      <xdr:nvCxnSpPr>
        <xdr:cNvPr id="731" name="直線コネクタ 730">
          <a:extLst>
            <a:ext uri="{FF2B5EF4-FFF2-40B4-BE49-F238E27FC236}">
              <a16:creationId xmlns:a16="http://schemas.microsoft.com/office/drawing/2014/main" id="{7350563F-349A-427E-8907-FFD3C5A1B5C5}"/>
            </a:ext>
          </a:extLst>
        </xdr:cNvPr>
        <xdr:cNvCxnSpPr/>
      </xdr:nvCxnSpPr>
      <xdr:spPr>
        <a:xfrm flipV="1">
          <a:off x="14592300" y="139004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42163</xdr:rowOff>
    </xdr:from>
    <xdr:to>
      <xdr:col>72</xdr:col>
      <xdr:colOff>38100</xdr:colOff>
      <xdr:row>80</xdr:row>
      <xdr:rowOff>143763</xdr:rowOff>
    </xdr:to>
    <xdr:sp macro="" textlink="">
      <xdr:nvSpPr>
        <xdr:cNvPr id="732" name="楕円 731">
          <a:extLst>
            <a:ext uri="{FF2B5EF4-FFF2-40B4-BE49-F238E27FC236}">
              <a16:creationId xmlns:a16="http://schemas.microsoft.com/office/drawing/2014/main" id="{20F9992D-35C7-4129-9FD3-CC52221DA7A5}"/>
            </a:ext>
          </a:extLst>
        </xdr:cNvPr>
        <xdr:cNvSpPr/>
      </xdr:nvSpPr>
      <xdr:spPr>
        <a:xfrm>
          <a:off x="136525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92963</xdr:rowOff>
    </xdr:from>
    <xdr:to>
      <xdr:col>76</xdr:col>
      <xdr:colOff>114300</xdr:colOff>
      <xdr:row>81</xdr:row>
      <xdr:rowOff>17526</xdr:rowOff>
    </xdr:to>
    <xdr:cxnSp macro="">
      <xdr:nvCxnSpPr>
        <xdr:cNvPr id="733" name="直線コネクタ 732">
          <a:extLst>
            <a:ext uri="{FF2B5EF4-FFF2-40B4-BE49-F238E27FC236}">
              <a16:creationId xmlns:a16="http://schemas.microsoft.com/office/drawing/2014/main" id="{32CE93DC-64C5-49AD-9227-3863D4663DA5}"/>
            </a:ext>
          </a:extLst>
        </xdr:cNvPr>
        <xdr:cNvCxnSpPr/>
      </xdr:nvCxnSpPr>
      <xdr:spPr>
        <a:xfrm>
          <a:off x="13703300" y="138089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166895</xdr:rowOff>
    </xdr:from>
    <xdr:ext cx="405111" cy="259045"/>
    <xdr:sp macro="" textlink="">
      <xdr:nvSpPr>
        <xdr:cNvPr id="734" name="n_1aveValue【消防施設】&#10;有形固定資産減価償却率">
          <a:extLst>
            <a:ext uri="{FF2B5EF4-FFF2-40B4-BE49-F238E27FC236}">
              <a16:creationId xmlns:a16="http://schemas.microsoft.com/office/drawing/2014/main" id="{2E31B900-E752-4DDA-8004-3FD710E51AC4}"/>
            </a:ext>
          </a:extLst>
        </xdr:cNvPr>
        <xdr:cNvSpPr txBox="1"/>
      </xdr:nvSpPr>
      <xdr:spPr>
        <a:xfrm>
          <a:off x="152660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130319</xdr:rowOff>
    </xdr:from>
    <xdr:ext cx="405111" cy="259045"/>
    <xdr:sp macro="" textlink="">
      <xdr:nvSpPr>
        <xdr:cNvPr id="735" name="n_2aveValue【消防施設】&#10;有形固定資産減価償却率">
          <a:extLst>
            <a:ext uri="{FF2B5EF4-FFF2-40B4-BE49-F238E27FC236}">
              <a16:creationId xmlns:a16="http://schemas.microsoft.com/office/drawing/2014/main" id="{5A11226B-F1AB-48AC-A005-DB2A33F75969}"/>
            </a:ext>
          </a:extLst>
        </xdr:cNvPr>
        <xdr:cNvSpPr txBox="1"/>
      </xdr:nvSpPr>
      <xdr:spPr>
        <a:xfrm>
          <a:off x="14389744" y="143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105173</xdr:rowOff>
    </xdr:from>
    <xdr:ext cx="405111" cy="259045"/>
    <xdr:sp macro="" textlink="">
      <xdr:nvSpPr>
        <xdr:cNvPr id="736" name="n_3aveValue【消防施設】&#10;有形固定資産減価償却率">
          <a:extLst>
            <a:ext uri="{FF2B5EF4-FFF2-40B4-BE49-F238E27FC236}">
              <a16:creationId xmlns:a16="http://schemas.microsoft.com/office/drawing/2014/main" id="{27D624CD-732F-4B2F-8BEA-69B65A73DE1A}"/>
            </a:ext>
          </a:extLst>
        </xdr:cNvPr>
        <xdr:cNvSpPr txBox="1"/>
      </xdr:nvSpPr>
      <xdr:spPr>
        <a:xfrm>
          <a:off x="13500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84853</xdr:rowOff>
    </xdr:from>
    <xdr:ext cx="405111" cy="259045"/>
    <xdr:sp macro="" textlink="">
      <xdr:nvSpPr>
        <xdr:cNvPr id="737" name="n_4aveValue【消防施設】&#10;有形固定資産減価償却率">
          <a:extLst>
            <a:ext uri="{FF2B5EF4-FFF2-40B4-BE49-F238E27FC236}">
              <a16:creationId xmlns:a16="http://schemas.microsoft.com/office/drawing/2014/main" id="{24534021-08E5-4CE1-A960-CA913D17EA38}"/>
            </a:ext>
          </a:extLst>
        </xdr:cNvPr>
        <xdr:cNvSpPr txBox="1"/>
      </xdr:nvSpPr>
      <xdr:spPr>
        <a:xfrm>
          <a:off x="12611744" y="1397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80281</xdr:rowOff>
    </xdr:from>
    <xdr:ext cx="405111" cy="259045"/>
    <xdr:sp macro="" textlink="">
      <xdr:nvSpPr>
        <xdr:cNvPr id="738" name="n_1mainValue【消防施設】&#10;有形固定資産減価償却率">
          <a:extLst>
            <a:ext uri="{FF2B5EF4-FFF2-40B4-BE49-F238E27FC236}">
              <a16:creationId xmlns:a16="http://schemas.microsoft.com/office/drawing/2014/main" id="{7401FDD4-928F-470C-9037-953E7F801536}"/>
            </a:ext>
          </a:extLst>
        </xdr:cNvPr>
        <xdr:cNvSpPr txBox="1"/>
      </xdr:nvSpPr>
      <xdr:spPr>
        <a:xfrm>
          <a:off x="152660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84853</xdr:rowOff>
    </xdr:from>
    <xdr:ext cx="405111" cy="259045"/>
    <xdr:sp macro="" textlink="">
      <xdr:nvSpPr>
        <xdr:cNvPr id="739" name="n_2mainValue【消防施設】&#10;有形固定資産減価償却率">
          <a:extLst>
            <a:ext uri="{FF2B5EF4-FFF2-40B4-BE49-F238E27FC236}">
              <a16:creationId xmlns:a16="http://schemas.microsoft.com/office/drawing/2014/main" id="{936A07F3-DAB8-4142-900D-CCE50A31F62C}"/>
            </a:ext>
          </a:extLst>
        </xdr:cNvPr>
        <xdr:cNvSpPr txBox="1"/>
      </xdr:nvSpPr>
      <xdr:spPr>
        <a:xfrm>
          <a:off x="14389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160290</xdr:rowOff>
    </xdr:from>
    <xdr:ext cx="405111" cy="259045"/>
    <xdr:sp macro="" textlink="">
      <xdr:nvSpPr>
        <xdr:cNvPr id="740" name="n_3mainValue【消防施設】&#10;有形固定資産減価償却率">
          <a:extLst>
            <a:ext uri="{FF2B5EF4-FFF2-40B4-BE49-F238E27FC236}">
              <a16:creationId xmlns:a16="http://schemas.microsoft.com/office/drawing/2014/main" id="{5B285303-DC89-4F1A-8C80-21A87221AB3E}"/>
            </a:ext>
          </a:extLst>
        </xdr:cNvPr>
        <xdr:cNvSpPr txBox="1"/>
      </xdr:nvSpPr>
      <xdr:spPr>
        <a:xfrm>
          <a:off x="13500744" y="135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1" name="正方形/長方形 740">
          <a:extLst>
            <a:ext uri="{FF2B5EF4-FFF2-40B4-BE49-F238E27FC236}">
              <a16:creationId xmlns:a16="http://schemas.microsoft.com/office/drawing/2014/main" id="{CABE25FE-5028-461B-A6EC-7EE7806DCE0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2" name="正方形/長方形 741">
          <a:extLst>
            <a:ext uri="{FF2B5EF4-FFF2-40B4-BE49-F238E27FC236}">
              <a16:creationId xmlns:a16="http://schemas.microsoft.com/office/drawing/2014/main" id="{016C18EB-A819-4542-8625-D1835E73EAC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3" name="正方形/長方形 742">
          <a:extLst>
            <a:ext uri="{FF2B5EF4-FFF2-40B4-BE49-F238E27FC236}">
              <a16:creationId xmlns:a16="http://schemas.microsoft.com/office/drawing/2014/main" id="{45BBFABD-8E63-4FA9-8B96-A6C62D4B0CF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4" name="正方形/長方形 743">
          <a:extLst>
            <a:ext uri="{FF2B5EF4-FFF2-40B4-BE49-F238E27FC236}">
              <a16:creationId xmlns:a16="http://schemas.microsoft.com/office/drawing/2014/main" id="{CE439F36-67C8-451C-B1DA-403A28DFAC5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5" name="正方形/長方形 744">
          <a:extLst>
            <a:ext uri="{FF2B5EF4-FFF2-40B4-BE49-F238E27FC236}">
              <a16:creationId xmlns:a16="http://schemas.microsoft.com/office/drawing/2014/main" id="{4AA485AB-A2D5-45B0-B301-7CCC5BFF6FA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6" name="正方形/長方形 745">
          <a:extLst>
            <a:ext uri="{FF2B5EF4-FFF2-40B4-BE49-F238E27FC236}">
              <a16:creationId xmlns:a16="http://schemas.microsoft.com/office/drawing/2014/main" id="{604E6724-8F72-451B-9D8E-0866D650F81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7" name="正方形/長方形 746">
          <a:extLst>
            <a:ext uri="{FF2B5EF4-FFF2-40B4-BE49-F238E27FC236}">
              <a16:creationId xmlns:a16="http://schemas.microsoft.com/office/drawing/2014/main" id="{974926F6-BC20-4ED3-8149-845096963A4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8" name="正方形/長方形 747">
          <a:extLst>
            <a:ext uri="{FF2B5EF4-FFF2-40B4-BE49-F238E27FC236}">
              <a16:creationId xmlns:a16="http://schemas.microsoft.com/office/drawing/2014/main" id="{FD0A8A07-7F59-4DF5-8479-F6534137B69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9" name="テキスト ボックス 748">
          <a:extLst>
            <a:ext uri="{FF2B5EF4-FFF2-40B4-BE49-F238E27FC236}">
              <a16:creationId xmlns:a16="http://schemas.microsoft.com/office/drawing/2014/main" id="{4DD0BBD0-4D1E-4577-A759-C726327F246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0" name="直線コネクタ 749">
          <a:extLst>
            <a:ext uri="{FF2B5EF4-FFF2-40B4-BE49-F238E27FC236}">
              <a16:creationId xmlns:a16="http://schemas.microsoft.com/office/drawing/2014/main" id="{247F16E7-4424-4F08-B6F7-0F22214143F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1" name="直線コネクタ 750">
          <a:extLst>
            <a:ext uri="{FF2B5EF4-FFF2-40B4-BE49-F238E27FC236}">
              <a16:creationId xmlns:a16="http://schemas.microsoft.com/office/drawing/2014/main" id="{80935760-FF25-404E-A0ED-A1FA5B39750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2" name="テキスト ボックス 751">
          <a:extLst>
            <a:ext uri="{FF2B5EF4-FFF2-40B4-BE49-F238E27FC236}">
              <a16:creationId xmlns:a16="http://schemas.microsoft.com/office/drawing/2014/main" id="{7D7D9B12-FB41-4240-B5EA-AE6B57DE912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3" name="直線コネクタ 752">
          <a:extLst>
            <a:ext uri="{FF2B5EF4-FFF2-40B4-BE49-F238E27FC236}">
              <a16:creationId xmlns:a16="http://schemas.microsoft.com/office/drawing/2014/main" id="{DDBDEBD4-A33E-4BC9-A488-A8131C75BFA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4" name="テキスト ボックス 753">
          <a:extLst>
            <a:ext uri="{FF2B5EF4-FFF2-40B4-BE49-F238E27FC236}">
              <a16:creationId xmlns:a16="http://schemas.microsoft.com/office/drawing/2014/main" id="{0FBD5EF3-7A1D-488D-9305-EDA5B1B23CC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5" name="直線コネクタ 754">
          <a:extLst>
            <a:ext uri="{FF2B5EF4-FFF2-40B4-BE49-F238E27FC236}">
              <a16:creationId xmlns:a16="http://schemas.microsoft.com/office/drawing/2014/main" id="{FECC722E-3173-4DE4-93D7-D70FDF71BDB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6" name="テキスト ボックス 755">
          <a:extLst>
            <a:ext uri="{FF2B5EF4-FFF2-40B4-BE49-F238E27FC236}">
              <a16:creationId xmlns:a16="http://schemas.microsoft.com/office/drawing/2014/main" id="{F9578F95-0E6B-49C0-87AA-B20BDCFF169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7" name="直線コネクタ 756">
          <a:extLst>
            <a:ext uri="{FF2B5EF4-FFF2-40B4-BE49-F238E27FC236}">
              <a16:creationId xmlns:a16="http://schemas.microsoft.com/office/drawing/2014/main" id="{B23D14E7-FC74-4C53-9CBB-08DE921199E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8" name="テキスト ボックス 757">
          <a:extLst>
            <a:ext uri="{FF2B5EF4-FFF2-40B4-BE49-F238E27FC236}">
              <a16:creationId xmlns:a16="http://schemas.microsoft.com/office/drawing/2014/main" id="{2FC9AB27-C3E6-4D48-858E-9919A511660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9" name="直線コネクタ 758">
          <a:extLst>
            <a:ext uri="{FF2B5EF4-FFF2-40B4-BE49-F238E27FC236}">
              <a16:creationId xmlns:a16="http://schemas.microsoft.com/office/drawing/2014/main" id="{7A9A8579-4CCB-454F-83A1-B084D65D426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0" name="テキスト ボックス 759">
          <a:extLst>
            <a:ext uri="{FF2B5EF4-FFF2-40B4-BE49-F238E27FC236}">
              <a16:creationId xmlns:a16="http://schemas.microsoft.com/office/drawing/2014/main" id="{640C325D-07AC-4F66-9C36-83A7DADBD2E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1" name="直線コネクタ 760">
          <a:extLst>
            <a:ext uri="{FF2B5EF4-FFF2-40B4-BE49-F238E27FC236}">
              <a16:creationId xmlns:a16="http://schemas.microsoft.com/office/drawing/2014/main" id="{C50B31FB-79CD-48B1-A810-939739A4407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2" name="テキスト ボックス 761">
          <a:extLst>
            <a:ext uri="{FF2B5EF4-FFF2-40B4-BE49-F238E27FC236}">
              <a16:creationId xmlns:a16="http://schemas.microsoft.com/office/drawing/2014/main" id="{64E6D468-371D-472E-9CF9-9BDC8C2EB05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3" name="【消防施設】&#10;一人当たり面積グラフ枠">
          <a:extLst>
            <a:ext uri="{FF2B5EF4-FFF2-40B4-BE49-F238E27FC236}">
              <a16:creationId xmlns:a16="http://schemas.microsoft.com/office/drawing/2014/main" id="{6C7D41A5-6AF4-42CF-97CD-FBC722E9BC5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64770</xdr:rowOff>
    </xdr:from>
    <xdr:to>
      <xdr:col>116</xdr:col>
      <xdr:colOff>62864</xdr:colOff>
      <xdr:row>86</xdr:row>
      <xdr:rowOff>0</xdr:rowOff>
    </xdr:to>
    <xdr:cxnSp macro="">
      <xdr:nvCxnSpPr>
        <xdr:cNvPr id="764" name="直線コネクタ 763">
          <a:extLst>
            <a:ext uri="{FF2B5EF4-FFF2-40B4-BE49-F238E27FC236}">
              <a16:creationId xmlns:a16="http://schemas.microsoft.com/office/drawing/2014/main" id="{8AC72CF3-67FA-498E-9C53-CAA064153951}"/>
            </a:ext>
          </a:extLst>
        </xdr:cNvPr>
        <xdr:cNvCxnSpPr/>
      </xdr:nvCxnSpPr>
      <xdr:spPr>
        <a:xfrm flipV="1">
          <a:off x="22160864" y="1343787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65" name="【消防施設】&#10;一人当たり面積最小値テキスト">
          <a:extLst>
            <a:ext uri="{FF2B5EF4-FFF2-40B4-BE49-F238E27FC236}">
              <a16:creationId xmlns:a16="http://schemas.microsoft.com/office/drawing/2014/main" id="{EA8F5254-1059-429E-A275-348E543EB63D}"/>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6" name="直線コネクタ 765">
          <a:extLst>
            <a:ext uri="{FF2B5EF4-FFF2-40B4-BE49-F238E27FC236}">
              <a16:creationId xmlns:a16="http://schemas.microsoft.com/office/drawing/2014/main" id="{01B13393-AC07-43CC-A5F0-96A85AE17F6C}"/>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11447</xdr:rowOff>
    </xdr:from>
    <xdr:ext cx="469744" cy="259045"/>
    <xdr:sp macro="" textlink="">
      <xdr:nvSpPr>
        <xdr:cNvPr id="767" name="【消防施設】&#10;一人当たり面積最大値テキスト">
          <a:extLst>
            <a:ext uri="{FF2B5EF4-FFF2-40B4-BE49-F238E27FC236}">
              <a16:creationId xmlns:a16="http://schemas.microsoft.com/office/drawing/2014/main" id="{250C9482-7888-4222-8C51-5D3F577A63D2}"/>
            </a:ext>
          </a:extLst>
        </xdr:cNvPr>
        <xdr:cNvSpPr txBox="1"/>
      </xdr:nvSpPr>
      <xdr:spPr>
        <a:xfrm>
          <a:off x="22199600" y="132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64770</xdr:rowOff>
    </xdr:from>
    <xdr:to>
      <xdr:col>116</xdr:col>
      <xdr:colOff>152400</xdr:colOff>
      <xdr:row>78</xdr:row>
      <xdr:rowOff>64770</xdr:rowOff>
    </xdr:to>
    <xdr:cxnSp macro="">
      <xdr:nvCxnSpPr>
        <xdr:cNvPr id="768" name="直線コネクタ 767">
          <a:extLst>
            <a:ext uri="{FF2B5EF4-FFF2-40B4-BE49-F238E27FC236}">
              <a16:creationId xmlns:a16="http://schemas.microsoft.com/office/drawing/2014/main" id="{DA09A09E-3596-446A-97D0-66BC7821C23C}"/>
            </a:ext>
          </a:extLst>
        </xdr:cNvPr>
        <xdr:cNvCxnSpPr/>
      </xdr:nvCxnSpPr>
      <xdr:spPr>
        <a:xfrm>
          <a:off x="22072600" y="1343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147338</xdr:rowOff>
    </xdr:from>
    <xdr:ext cx="469744" cy="259045"/>
    <xdr:sp macro="" textlink="">
      <xdr:nvSpPr>
        <xdr:cNvPr id="769" name="【消防施設】&#10;一人当たり面積平均値テキスト">
          <a:extLst>
            <a:ext uri="{FF2B5EF4-FFF2-40B4-BE49-F238E27FC236}">
              <a16:creationId xmlns:a16="http://schemas.microsoft.com/office/drawing/2014/main" id="{99B6A6E5-C0D9-47CD-8E63-CD4B10043505}"/>
            </a:ext>
          </a:extLst>
        </xdr:cNvPr>
        <xdr:cNvSpPr txBox="1"/>
      </xdr:nvSpPr>
      <xdr:spPr>
        <a:xfrm>
          <a:off x="22199600" y="1420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124461</xdr:rowOff>
    </xdr:from>
    <xdr:to>
      <xdr:col>116</xdr:col>
      <xdr:colOff>114300</xdr:colOff>
      <xdr:row>84</xdr:row>
      <xdr:rowOff>54611</xdr:rowOff>
    </xdr:to>
    <xdr:sp macro="" textlink="">
      <xdr:nvSpPr>
        <xdr:cNvPr id="770" name="フローチャート: 判断 769">
          <a:extLst>
            <a:ext uri="{FF2B5EF4-FFF2-40B4-BE49-F238E27FC236}">
              <a16:creationId xmlns:a16="http://schemas.microsoft.com/office/drawing/2014/main" id="{4F43F87F-A1C1-46D8-B80B-85DCEFC60019}"/>
            </a:ext>
          </a:extLst>
        </xdr:cNvPr>
        <xdr:cNvSpPr/>
      </xdr:nvSpPr>
      <xdr:spPr>
        <a:xfrm>
          <a:off x="221107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71" name="フローチャート: 判断 770">
          <a:extLst>
            <a:ext uri="{FF2B5EF4-FFF2-40B4-BE49-F238E27FC236}">
              <a16:creationId xmlns:a16="http://schemas.microsoft.com/office/drawing/2014/main" id="{122A3416-FD37-4E0E-8D79-EE1B5B6312B5}"/>
            </a:ext>
          </a:extLst>
        </xdr:cNvPr>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162561</xdr:rowOff>
    </xdr:from>
    <xdr:to>
      <xdr:col>107</xdr:col>
      <xdr:colOff>101600</xdr:colOff>
      <xdr:row>84</xdr:row>
      <xdr:rowOff>92711</xdr:rowOff>
    </xdr:to>
    <xdr:sp macro="" textlink="">
      <xdr:nvSpPr>
        <xdr:cNvPr id="772" name="フローチャート: 判断 771">
          <a:extLst>
            <a:ext uri="{FF2B5EF4-FFF2-40B4-BE49-F238E27FC236}">
              <a16:creationId xmlns:a16="http://schemas.microsoft.com/office/drawing/2014/main" id="{A1D28CD5-8582-4CAE-8395-A12888452FD8}"/>
            </a:ext>
          </a:extLst>
        </xdr:cNvPr>
        <xdr:cNvSpPr/>
      </xdr:nvSpPr>
      <xdr:spPr>
        <a:xfrm>
          <a:off x="20383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17780</xdr:rowOff>
    </xdr:from>
    <xdr:to>
      <xdr:col>102</xdr:col>
      <xdr:colOff>165100</xdr:colOff>
      <xdr:row>84</xdr:row>
      <xdr:rowOff>119380</xdr:rowOff>
    </xdr:to>
    <xdr:sp macro="" textlink="">
      <xdr:nvSpPr>
        <xdr:cNvPr id="773" name="フローチャート: 判断 772">
          <a:extLst>
            <a:ext uri="{FF2B5EF4-FFF2-40B4-BE49-F238E27FC236}">
              <a16:creationId xmlns:a16="http://schemas.microsoft.com/office/drawing/2014/main" id="{D6079BCA-FBE7-4963-8994-1E0DD6F4C2FB}"/>
            </a:ext>
          </a:extLst>
        </xdr:cNvPr>
        <xdr:cNvSpPr/>
      </xdr:nvSpPr>
      <xdr:spPr>
        <a:xfrm>
          <a:off x="19494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774" name="フローチャート: 判断 773">
          <a:extLst>
            <a:ext uri="{FF2B5EF4-FFF2-40B4-BE49-F238E27FC236}">
              <a16:creationId xmlns:a16="http://schemas.microsoft.com/office/drawing/2014/main" id="{65E78D37-5985-47E0-95EE-A05880589C52}"/>
            </a:ext>
          </a:extLst>
        </xdr:cNvPr>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156456DD-21BE-4421-A9F2-A8EE9D4991F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A8C11B73-1441-4946-AB41-10EF02F3D01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21DBE8B0-7BE8-4681-BEA5-3F1ADA4FCE3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5F383A61-26A3-4C8C-952C-6D1F9A2E721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B26D05CE-3DB6-4D19-AA6F-E13C9DCEA79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780" name="楕円 779">
          <a:extLst>
            <a:ext uri="{FF2B5EF4-FFF2-40B4-BE49-F238E27FC236}">
              <a16:creationId xmlns:a16="http://schemas.microsoft.com/office/drawing/2014/main" id="{1668BD86-A1B9-48ED-A173-9091D9A74144}"/>
            </a:ext>
          </a:extLst>
        </xdr:cNvPr>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781" name="【消防施設】&#10;一人当たり面積該当値テキスト">
          <a:extLst>
            <a:ext uri="{FF2B5EF4-FFF2-40B4-BE49-F238E27FC236}">
              <a16:creationId xmlns:a16="http://schemas.microsoft.com/office/drawing/2014/main" id="{FA04B645-2F94-446E-AF51-2892F4352FE8}"/>
            </a:ext>
          </a:extLst>
        </xdr:cNvPr>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40639</xdr:rowOff>
    </xdr:from>
    <xdr:to>
      <xdr:col>112</xdr:col>
      <xdr:colOff>38100</xdr:colOff>
      <xdr:row>85</xdr:row>
      <xdr:rowOff>142239</xdr:rowOff>
    </xdr:to>
    <xdr:sp macro="" textlink="">
      <xdr:nvSpPr>
        <xdr:cNvPr id="782" name="楕円 781">
          <a:extLst>
            <a:ext uri="{FF2B5EF4-FFF2-40B4-BE49-F238E27FC236}">
              <a16:creationId xmlns:a16="http://schemas.microsoft.com/office/drawing/2014/main" id="{4DC3EB27-75B6-4023-8CB6-1B8401EE639D}"/>
            </a:ext>
          </a:extLst>
        </xdr:cNvPr>
        <xdr:cNvSpPr/>
      </xdr:nvSpPr>
      <xdr:spPr>
        <a:xfrm>
          <a:off x="21272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91439</xdr:rowOff>
    </xdr:from>
    <xdr:to>
      <xdr:col>116</xdr:col>
      <xdr:colOff>63500</xdr:colOff>
      <xdr:row>85</xdr:row>
      <xdr:rowOff>140970</xdr:rowOff>
    </xdr:to>
    <xdr:cxnSp macro="">
      <xdr:nvCxnSpPr>
        <xdr:cNvPr id="783" name="直線コネクタ 782">
          <a:extLst>
            <a:ext uri="{FF2B5EF4-FFF2-40B4-BE49-F238E27FC236}">
              <a16:creationId xmlns:a16="http://schemas.microsoft.com/office/drawing/2014/main" id="{E420FE42-2096-4B4F-8F75-7206FD116BFD}"/>
            </a:ext>
          </a:extLst>
        </xdr:cNvPr>
        <xdr:cNvCxnSpPr/>
      </xdr:nvCxnSpPr>
      <xdr:spPr>
        <a:xfrm>
          <a:off x="21323300" y="146646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84" name="楕円 783">
          <a:extLst>
            <a:ext uri="{FF2B5EF4-FFF2-40B4-BE49-F238E27FC236}">
              <a16:creationId xmlns:a16="http://schemas.microsoft.com/office/drawing/2014/main" id="{2EA69A4E-6EF0-48CB-85AB-B54DAA1E0368}"/>
            </a:ext>
          </a:extLst>
        </xdr:cNvPr>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91439</xdr:rowOff>
    </xdr:from>
    <xdr:to>
      <xdr:col>111</xdr:col>
      <xdr:colOff>177800</xdr:colOff>
      <xdr:row>85</xdr:row>
      <xdr:rowOff>118111</xdr:rowOff>
    </xdr:to>
    <xdr:cxnSp macro="">
      <xdr:nvCxnSpPr>
        <xdr:cNvPr id="785" name="直線コネクタ 784">
          <a:extLst>
            <a:ext uri="{FF2B5EF4-FFF2-40B4-BE49-F238E27FC236}">
              <a16:creationId xmlns:a16="http://schemas.microsoft.com/office/drawing/2014/main" id="{E633CA4D-023D-40B2-8CA9-A89420E0AF71}"/>
            </a:ext>
          </a:extLst>
        </xdr:cNvPr>
        <xdr:cNvCxnSpPr/>
      </xdr:nvCxnSpPr>
      <xdr:spPr>
        <a:xfrm flipV="1">
          <a:off x="20434300" y="146646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86" name="楕円 785">
          <a:extLst>
            <a:ext uri="{FF2B5EF4-FFF2-40B4-BE49-F238E27FC236}">
              <a16:creationId xmlns:a16="http://schemas.microsoft.com/office/drawing/2014/main" id="{156DAFBF-A11D-46EA-A289-5E7D8637508E}"/>
            </a:ext>
          </a:extLst>
        </xdr:cNvPr>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87" name="直線コネクタ 786">
          <a:extLst>
            <a:ext uri="{FF2B5EF4-FFF2-40B4-BE49-F238E27FC236}">
              <a16:creationId xmlns:a16="http://schemas.microsoft.com/office/drawing/2014/main" id="{077B96BA-9BD9-4FEE-B06D-9D84D09FA23C}"/>
            </a:ext>
          </a:extLst>
        </xdr:cNvPr>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88" name="n_1aveValue【消防施設】&#10;一人当たり面積">
          <a:extLst>
            <a:ext uri="{FF2B5EF4-FFF2-40B4-BE49-F238E27FC236}">
              <a16:creationId xmlns:a16="http://schemas.microsoft.com/office/drawing/2014/main" id="{D4E83B22-019A-436A-872A-C61C989E167F}"/>
            </a:ext>
          </a:extLst>
        </xdr:cNvPr>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109238</xdr:rowOff>
    </xdr:from>
    <xdr:ext cx="469744" cy="259045"/>
    <xdr:sp macro="" textlink="">
      <xdr:nvSpPr>
        <xdr:cNvPr id="789" name="n_2aveValue【消防施設】&#10;一人当たり面積">
          <a:extLst>
            <a:ext uri="{FF2B5EF4-FFF2-40B4-BE49-F238E27FC236}">
              <a16:creationId xmlns:a16="http://schemas.microsoft.com/office/drawing/2014/main" id="{3B96E48B-0E1A-4DF2-8B41-F80713D1DCB9}"/>
            </a:ext>
          </a:extLst>
        </xdr:cNvPr>
        <xdr:cNvSpPr txBox="1"/>
      </xdr:nvSpPr>
      <xdr:spPr>
        <a:xfrm>
          <a:off x="20199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135907</xdr:rowOff>
    </xdr:from>
    <xdr:ext cx="469744" cy="259045"/>
    <xdr:sp macro="" textlink="">
      <xdr:nvSpPr>
        <xdr:cNvPr id="790" name="n_3aveValue【消防施設】&#10;一人当たり面積">
          <a:extLst>
            <a:ext uri="{FF2B5EF4-FFF2-40B4-BE49-F238E27FC236}">
              <a16:creationId xmlns:a16="http://schemas.microsoft.com/office/drawing/2014/main" id="{9734C0F0-CBE1-46CF-85DE-C02566CDBBE7}"/>
            </a:ext>
          </a:extLst>
        </xdr:cNvPr>
        <xdr:cNvSpPr txBox="1"/>
      </xdr:nvSpPr>
      <xdr:spPr>
        <a:xfrm>
          <a:off x="19310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791" name="n_4aveValue【消防施設】&#10;一人当たり面積">
          <a:extLst>
            <a:ext uri="{FF2B5EF4-FFF2-40B4-BE49-F238E27FC236}">
              <a16:creationId xmlns:a16="http://schemas.microsoft.com/office/drawing/2014/main" id="{98B80F0D-3E6C-465C-8C1A-CD68078BE91E}"/>
            </a:ext>
          </a:extLst>
        </xdr:cNvPr>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133366</xdr:rowOff>
    </xdr:from>
    <xdr:ext cx="469744" cy="259045"/>
    <xdr:sp macro="" textlink="">
      <xdr:nvSpPr>
        <xdr:cNvPr id="792" name="n_1mainValue【消防施設】&#10;一人当たり面積">
          <a:extLst>
            <a:ext uri="{FF2B5EF4-FFF2-40B4-BE49-F238E27FC236}">
              <a16:creationId xmlns:a16="http://schemas.microsoft.com/office/drawing/2014/main" id="{9634048B-D581-49F1-ABCD-6A61D5365EDD}"/>
            </a:ext>
          </a:extLst>
        </xdr:cNvPr>
        <xdr:cNvSpPr txBox="1"/>
      </xdr:nvSpPr>
      <xdr:spPr>
        <a:xfrm>
          <a:off x="210757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93" name="n_2mainValue【消防施設】&#10;一人当たり面積">
          <a:extLst>
            <a:ext uri="{FF2B5EF4-FFF2-40B4-BE49-F238E27FC236}">
              <a16:creationId xmlns:a16="http://schemas.microsoft.com/office/drawing/2014/main" id="{46DBFFCA-85F6-40D6-B39A-6FB1E4C4D939}"/>
            </a:ext>
          </a:extLst>
        </xdr:cNvPr>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94" name="n_3mainValue【消防施設】&#10;一人当たり面積">
          <a:extLst>
            <a:ext uri="{FF2B5EF4-FFF2-40B4-BE49-F238E27FC236}">
              <a16:creationId xmlns:a16="http://schemas.microsoft.com/office/drawing/2014/main" id="{99AAE9DD-9ECE-419C-9A78-FA700CB68B0A}"/>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5" name="正方形/長方形 794">
          <a:extLst>
            <a:ext uri="{FF2B5EF4-FFF2-40B4-BE49-F238E27FC236}">
              <a16:creationId xmlns:a16="http://schemas.microsoft.com/office/drawing/2014/main" id="{C2C79850-B879-4FB1-A1F2-590C8339280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6" name="正方形/長方形 795">
          <a:extLst>
            <a:ext uri="{FF2B5EF4-FFF2-40B4-BE49-F238E27FC236}">
              <a16:creationId xmlns:a16="http://schemas.microsoft.com/office/drawing/2014/main" id="{DD2F971C-E377-40A4-A796-F8AAE04B096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7" name="正方形/長方形 796">
          <a:extLst>
            <a:ext uri="{FF2B5EF4-FFF2-40B4-BE49-F238E27FC236}">
              <a16:creationId xmlns:a16="http://schemas.microsoft.com/office/drawing/2014/main" id="{B61ADC80-CE19-478A-9EC9-7B37A19EDAC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8" name="正方形/長方形 797">
          <a:extLst>
            <a:ext uri="{FF2B5EF4-FFF2-40B4-BE49-F238E27FC236}">
              <a16:creationId xmlns:a16="http://schemas.microsoft.com/office/drawing/2014/main" id="{A6A6AB35-F094-4C4E-A075-0BCB1273764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9" name="正方形/長方形 798">
          <a:extLst>
            <a:ext uri="{FF2B5EF4-FFF2-40B4-BE49-F238E27FC236}">
              <a16:creationId xmlns:a16="http://schemas.microsoft.com/office/drawing/2014/main" id="{701C27E7-799C-4387-9460-FE7634852B2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0" name="正方形/長方形 799">
          <a:extLst>
            <a:ext uri="{FF2B5EF4-FFF2-40B4-BE49-F238E27FC236}">
              <a16:creationId xmlns:a16="http://schemas.microsoft.com/office/drawing/2014/main" id="{22E1AC47-30D8-4A37-8FB9-804192F6C22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1" name="正方形/長方形 800">
          <a:extLst>
            <a:ext uri="{FF2B5EF4-FFF2-40B4-BE49-F238E27FC236}">
              <a16:creationId xmlns:a16="http://schemas.microsoft.com/office/drawing/2014/main" id="{60347A57-0DB5-4A25-9341-FFAC619206C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2" name="正方形/長方形 801">
          <a:extLst>
            <a:ext uri="{FF2B5EF4-FFF2-40B4-BE49-F238E27FC236}">
              <a16:creationId xmlns:a16="http://schemas.microsoft.com/office/drawing/2014/main" id="{6E33BC7C-906B-47DB-8AF9-4D640083F18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3" name="テキスト ボックス 802">
          <a:extLst>
            <a:ext uri="{FF2B5EF4-FFF2-40B4-BE49-F238E27FC236}">
              <a16:creationId xmlns:a16="http://schemas.microsoft.com/office/drawing/2014/main" id="{2561A0C4-E15C-4102-8538-BC0615E1848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4" name="直線コネクタ 803">
          <a:extLst>
            <a:ext uri="{FF2B5EF4-FFF2-40B4-BE49-F238E27FC236}">
              <a16:creationId xmlns:a16="http://schemas.microsoft.com/office/drawing/2014/main" id="{64088A83-0B4B-461E-A095-A0B8645A95C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5" name="テキスト ボックス 804">
          <a:extLst>
            <a:ext uri="{FF2B5EF4-FFF2-40B4-BE49-F238E27FC236}">
              <a16:creationId xmlns:a16="http://schemas.microsoft.com/office/drawing/2014/main" id="{809C6E96-933C-41F7-846E-3FF6B2892DF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6" name="直線コネクタ 805">
          <a:extLst>
            <a:ext uri="{FF2B5EF4-FFF2-40B4-BE49-F238E27FC236}">
              <a16:creationId xmlns:a16="http://schemas.microsoft.com/office/drawing/2014/main" id="{E17FF85D-07FE-4C83-946F-B174B2A00A4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B2210F4C-B5D5-4088-BDAD-A18EF53B9F4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8" name="直線コネクタ 807">
          <a:extLst>
            <a:ext uri="{FF2B5EF4-FFF2-40B4-BE49-F238E27FC236}">
              <a16:creationId xmlns:a16="http://schemas.microsoft.com/office/drawing/2014/main" id="{05BEF677-003A-4FAB-A850-43B0B1AE8C3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9" name="テキスト ボックス 808">
          <a:extLst>
            <a:ext uri="{FF2B5EF4-FFF2-40B4-BE49-F238E27FC236}">
              <a16:creationId xmlns:a16="http://schemas.microsoft.com/office/drawing/2014/main" id="{E3857919-AE7E-408B-A2DC-8B0D5C98F34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0" name="直線コネクタ 809">
          <a:extLst>
            <a:ext uri="{FF2B5EF4-FFF2-40B4-BE49-F238E27FC236}">
              <a16:creationId xmlns:a16="http://schemas.microsoft.com/office/drawing/2014/main" id="{6EEB8815-4B1D-4083-990E-53D228FC7E8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1" name="テキスト ボックス 810">
          <a:extLst>
            <a:ext uri="{FF2B5EF4-FFF2-40B4-BE49-F238E27FC236}">
              <a16:creationId xmlns:a16="http://schemas.microsoft.com/office/drawing/2014/main" id="{DDC625D5-4221-4C9B-AB1A-F1BD7305415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2" name="直線コネクタ 811">
          <a:extLst>
            <a:ext uri="{FF2B5EF4-FFF2-40B4-BE49-F238E27FC236}">
              <a16:creationId xmlns:a16="http://schemas.microsoft.com/office/drawing/2014/main" id="{05A60E13-0E0A-4297-AB59-A8637CD175A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3" name="テキスト ボックス 812">
          <a:extLst>
            <a:ext uri="{FF2B5EF4-FFF2-40B4-BE49-F238E27FC236}">
              <a16:creationId xmlns:a16="http://schemas.microsoft.com/office/drawing/2014/main" id="{79BA7DDB-3B5B-4BF7-BCD7-07BFE0C1841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4" name="直線コネクタ 813">
          <a:extLst>
            <a:ext uri="{FF2B5EF4-FFF2-40B4-BE49-F238E27FC236}">
              <a16:creationId xmlns:a16="http://schemas.microsoft.com/office/drawing/2014/main" id="{D0D45068-D32F-475C-914C-34391DBD2EC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15" name="テキスト ボックス 814">
          <a:extLst>
            <a:ext uri="{FF2B5EF4-FFF2-40B4-BE49-F238E27FC236}">
              <a16:creationId xmlns:a16="http://schemas.microsoft.com/office/drawing/2014/main" id="{493E1C34-BAA3-42CC-B476-CC1CDDDDE26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6" name="直線コネクタ 815">
          <a:extLst>
            <a:ext uri="{FF2B5EF4-FFF2-40B4-BE49-F238E27FC236}">
              <a16:creationId xmlns:a16="http://schemas.microsoft.com/office/drawing/2014/main" id="{AC817D03-913B-4FF0-8348-EDC47248878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7" name="テキスト ボックス 816">
          <a:extLst>
            <a:ext uri="{FF2B5EF4-FFF2-40B4-BE49-F238E27FC236}">
              <a16:creationId xmlns:a16="http://schemas.microsoft.com/office/drawing/2014/main" id="{0D7362C6-8334-4469-BE0A-30DE69296F1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8" name="【庁舎】&#10;有形固定資産減価償却率グラフ枠">
          <a:extLst>
            <a:ext uri="{FF2B5EF4-FFF2-40B4-BE49-F238E27FC236}">
              <a16:creationId xmlns:a16="http://schemas.microsoft.com/office/drawing/2014/main" id="{4E91A99C-02E5-470E-8814-56FA9B25AF0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107</xdr:row>
      <xdr:rowOff>137161</xdr:rowOff>
    </xdr:to>
    <xdr:cxnSp macro="">
      <xdr:nvCxnSpPr>
        <xdr:cNvPr id="819" name="直線コネクタ 818">
          <a:extLst>
            <a:ext uri="{FF2B5EF4-FFF2-40B4-BE49-F238E27FC236}">
              <a16:creationId xmlns:a16="http://schemas.microsoft.com/office/drawing/2014/main" id="{5AE91FC6-F236-48CF-A472-8B36B361DDE4}"/>
            </a:ext>
          </a:extLst>
        </xdr:cNvPr>
        <xdr:cNvCxnSpPr/>
      </xdr:nvCxnSpPr>
      <xdr:spPr>
        <a:xfrm flipV="1">
          <a:off x="16318864" y="17162145"/>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140988</xdr:rowOff>
    </xdr:from>
    <xdr:ext cx="405111" cy="259045"/>
    <xdr:sp macro="" textlink="">
      <xdr:nvSpPr>
        <xdr:cNvPr id="820" name="【庁舎】&#10;有形固定資産減価償却率最小値テキスト">
          <a:extLst>
            <a:ext uri="{FF2B5EF4-FFF2-40B4-BE49-F238E27FC236}">
              <a16:creationId xmlns:a16="http://schemas.microsoft.com/office/drawing/2014/main" id="{24320CA8-2AEB-4484-AC59-7D31D181E22A}"/>
            </a:ext>
          </a:extLst>
        </xdr:cNvPr>
        <xdr:cNvSpPr txBox="1"/>
      </xdr:nvSpPr>
      <xdr:spPr>
        <a:xfrm>
          <a:off x="16357600"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137161</xdr:rowOff>
    </xdr:from>
    <xdr:to>
      <xdr:col>86</xdr:col>
      <xdr:colOff>25400</xdr:colOff>
      <xdr:row>107</xdr:row>
      <xdr:rowOff>137161</xdr:rowOff>
    </xdr:to>
    <xdr:cxnSp macro="">
      <xdr:nvCxnSpPr>
        <xdr:cNvPr id="821" name="直線コネクタ 820">
          <a:extLst>
            <a:ext uri="{FF2B5EF4-FFF2-40B4-BE49-F238E27FC236}">
              <a16:creationId xmlns:a16="http://schemas.microsoft.com/office/drawing/2014/main" id="{30E205B9-41BF-484F-BB9A-E5A3ED275DC5}"/>
            </a:ext>
          </a:extLst>
        </xdr:cNvPr>
        <xdr:cNvCxnSpPr/>
      </xdr:nvCxnSpPr>
      <xdr:spPr>
        <a:xfrm>
          <a:off x="16230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822" name="【庁舎】&#10;有形固定資産減価償却率最大値テキスト">
          <a:extLst>
            <a:ext uri="{FF2B5EF4-FFF2-40B4-BE49-F238E27FC236}">
              <a16:creationId xmlns:a16="http://schemas.microsoft.com/office/drawing/2014/main" id="{17361F44-DE12-43E5-87CE-57BAB2364CCB}"/>
            </a:ext>
          </a:extLst>
        </xdr:cNvPr>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823" name="直線コネクタ 822">
          <a:extLst>
            <a:ext uri="{FF2B5EF4-FFF2-40B4-BE49-F238E27FC236}">
              <a16:creationId xmlns:a16="http://schemas.microsoft.com/office/drawing/2014/main" id="{F88FF784-508D-4B52-97C7-1FC254CD3BF8}"/>
            </a:ext>
          </a:extLst>
        </xdr:cNvPr>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121938</xdr:rowOff>
    </xdr:from>
    <xdr:ext cx="405111" cy="259045"/>
    <xdr:sp macro="" textlink="">
      <xdr:nvSpPr>
        <xdr:cNvPr id="824" name="【庁舎】&#10;有形固定資産減価償却率平均値テキスト">
          <a:extLst>
            <a:ext uri="{FF2B5EF4-FFF2-40B4-BE49-F238E27FC236}">
              <a16:creationId xmlns:a16="http://schemas.microsoft.com/office/drawing/2014/main" id="{045A6D08-6A5E-4504-B563-804F8D42515C}"/>
            </a:ext>
          </a:extLst>
        </xdr:cNvPr>
        <xdr:cNvSpPr txBox="1"/>
      </xdr:nvSpPr>
      <xdr:spPr>
        <a:xfrm>
          <a:off x="16357600" y="1778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143511</xdr:rowOff>
    </xdr:from>
    <xdr:to>
      <xdr:col>85</xdr:col>
      <xdr:colOff>177800</xdr:colOff>
      <xdr:row>104</xdr:row>
      <xdr:rowOff>73661</xdr:rowOff>
    </xdr:to>
    <xdr:sp macro="" textlink="">
      <xdr:nvSpPr>
        <xdr:cNvPr id="825" name="フローチャート: 判断 824">
          <a:extLst>
            <a:ext uri="{FF2B5EF4-FFF2-40B4-BE49-F238E27FC236}">
              <a16:creationId xmlns:a16="http://schemas.microsoft.com/office/drawing/2014/main" id="{BD1E887B-2466-452B-9C71-8439F41F7B9E}"/>
            </a:ext>
          </a:extLst>
        </xdr:cNvPr>
        <xdr:cNvSpPr/>
      </xdr:nvSpPr>
      <xdr:spPr>
        <a:xfrm>
          <a:off x="16268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26" name="フローチャート: 判断 825">
          <a:extLst>
            <a:ext uri="{FF2B5EF4-FFF2-40B4-BE49-F238E27FC236}">
              <a16:creationId xmlns:a16="http://schemas.microsoft.com/office/drawing/2014/main" id="{EAE50E0F-0F30-46B2-9424-68D815003FE1}"/>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27" name="フローチャート: 判断 826">
          <a:extLst>
            <a:ext uri="{FF2B5EF4-FFF2-40B4-BE49-F238E27FC236}">
              <a16:creationId xmlns:a16="http://schemas.microsoft.com/office/drawing/2014/main" id="{FB12DBEF-5697-4CB4-870F-49BE294F2CDE}"/>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828" name="フローチャート: 判断 827">
          <a:extLst>
            <a:ext uri="{FF2B5EF4-FFF2-40B4-BE49-F238E27FC236}">
              <a16:creationId xmlns:a16="http://schemas.microsoft.com/office/drawing/2014/main" id="{88797488-C3C2-482B-824B-FA52A20861D2}"/>
            </a:ext>
          </a:extLst>
        </xdr:cNvPr>
        <xdr:cNvSpPr/>
      </xdr:nvSpPr>
      <xdr:spPr>
        <a:xfrm>
          <a:off x="13652500" y="1777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829" name="フローチャート: 判断 828">
          <a:extLst>
            <a:ext uri="{FF2B5EF4-FFF2-40B4-BE49-F238E27FC236}">
              <a16:creationId xmlns:a16="http://schemas.microsoft.com/office/drawing/2014/main" id="{918AD286-CA08-42C7-8359-2458465EAB42}"/>
            </a:ext>
          </a:extLst>
        </xdr:cNvPr>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EF90DA9F-6151-4BD4-BAFF-A35CB9C1941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3CA3BCE4-4D3A-4314-93AD-B56324BED5E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10121FB7-D346-4E6D-92C4-8D8FA00E386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E6E06D2A-FE7A-4F6E-81B2-495D44E8D0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1DFC0A27-92A9-498A-80FC-8296FF83255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15875</xdr:rowOff>
    </xdr:from>
    <xdr:to>
      <xdr:col>85</xdr:col>
      <xdr:colOff>177800</xdr:colOff>
      <xdr:row>102</xdr:row>
      <xdr:rowOff>117475</xdr:rowOff>
    </xdr:to>
    <xdr:sp macro="" textlink="">
      <xdr:nvSpPr>
        <xdr:cNvPr id="835" name="楕円 834">
          <a:extLst>
            <a:ext uri="{FF2B5EF4-FFF2-40B4-BE49-F238E27FC236}">
              <a16:creationId xmlns:a16="http://schemas.microsoft.com/office/drawing/2014/main" id="{39C17824-0473-485B-82D1-926E7F977A7A}"/>
            </a:ext>
          </a:extLst>
        </xdr:cNvPr>
        <xdr:cNvSpPr/>
      </xdr:nvSpPr>
      <xdr:spPr>
        <a:xfrm>
          <a:off x="16268700" y="175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38752</xdr:rowOff>
    </xdr:from>
    <xdr:ext cx="405111" cy="259045"/>
    <xdr:sp macro="" textlink="">
      <xdr:nvSpPr>
        <xdr:cNvPr id="836" name="【庁舎】&#10;有形固定資産減価償却率該当値テキスト">
          <a:extLst>
            <a:ext uri="{FF2B5EF4-FFF2-40B4-BE49-F238E27FC236}">
              <a16:creationId xmlns:a16="http://schemas.microsoft.com/office/drawing/2014/main" id="{6DA36BF8-B591-4C64-84D5-9FC35F7273D8}"/>
            </a:ext>
          </a:extLst>
        </xdr:cNvPr>
        <xdr:cNvSpPr txBox="1"/>
      </xdr:nvSpPr>
      <xdr:spPr>
        <a:xfrm>
          <a:off x="16357600"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132080</xdr:rowOff>
    </xdr:from>
    <xdr:to>
      <xdr:col>81</xdr:col>
      <xdr:colOff>101600</xdr:colOff>
      <xdr:row>102</xdr:row>
      <xdr:rowOff>62230</xdr:rowOff>
    </xdr:to>
    <xdr:sp macro="" textlink="">
      <xdr:nvSpPr>
        <xdr:cNvPr id="837" name="楕円 836">
          <a:extLst>
            <a:ext uri="{FF2B5EF4-FFF2-40B4-BE49-F238E27FC236}">
              <a16:creationId xmlns:a16="http://schemas.microsoft.com/office/drawing/2014/main" id="{D26FD9BD-7878-486D-95CE-73D27F3A6F28}"/>
            </a:ext>
          </a:extLst>
        </xdr:cNvPr>
        <xdr:cNvSpPr/>
      </xdr:nvSpPr>
      <xdr:spPr>
        <a:xfrm>
          <a:off x="15430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11430</xdr:rowOff>
    </xdr:from>
    <xdr:to>
      <xdr:col>85</xdr:col>
      <xdr:colOff>127000</xdr:colOff>
      <xdr:row>102</xdr:row>
      <xdr:rowOff>66675</xdr:rowOff>
    </xdr:to>
    <xdr:cxnSp macro="">
      <xdr:nvCxnSpPr>
        <xdr:cNvPr id="838" name="直線コネクタ 837">
          <a:extLst>
            <a:ext uri="{FF2B5EF4-FFF2-40B4-BE49-F238E27FC236}">
              <a16:creationId xmlns:a16="http://schemas.microsoft.com/office/drawing/2014/main" id="{A22A0082-F86F-4DB9-9158-2BA7F08FD9F6}"/>
            </a:ext>
          </a:extLst>
        </xdr:cNvPr>
        <xdr:cNvCxnSpPr/>
      </xdr:nvCxnSpPr>
      <xdr:spPr>
        <a:xfrm>
          <a:off x="15481300" y="1749933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132080</xdr:rowOff>
    </xdr:from>
    <xdr:to>
      <xdr:col>76</xdr:col>
      <xdr:colOff>165100</xdr:colOff>
      <xdr:row>102</xdr:row>
      <xdr:rowOff>62230</xdr:rowOff>
    </xdr:to>
    <xdr:sp macro="" textlink="">
      <xdr:nvSpPr>
        <xdr:cNvPr id="839" name="楕円 838">
          <a:extLst>
            <a:ext uri="{FF2B5EF4-FFF2-40B4-BE49-F238E27FC236}">
              <a16:creationId xmlns:a16="http://schemas.microsoft.com/office/drawing/2014/main" id="{5E187A95-9D29-439F-81CA-71A95E955758}"/>
            </a:ext>
          </a:extLst>
        </xdr:cNvPr>
        <xdr:cNvSpPr/>
      </xdr:nvSpPr>
      <xdr:spPr>
        <a:xfrm>
          <a:off x="1454150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11430</xdr:rowOff>
    </xdr:from>
    <xdr:to>
      <xdr:col>81</xdr:col>
      <xdr:colOff>50800</xdr:colOff>
      <xdr:row>102</xdr:row>
      <xdr:rowOff>11430</xdr:rowOff>
    </xdr:to>
    <xdr:cxnSp macro="">
      <xdr:nvCxnSpPr>
        <xdr:cNvPr id="840" name="直線コネクタ 839">
          <a:extLst>
            <a:ext uri="{FF2B5EF4-FFF2-40B4-BE49-F238E27FC236}">
              <a16:creationId xmlns:a16="http://schemas.microsoft.com/office/drawing/2014/main" id="{2C1FBC07-C083-4BC4-AC9A-27DD54A33B98}"/>
            </a:ext>
          </a:extLst>
        </xdr:cNvPr>
        <xdr:cNvCxnSpPr/>
      </xdr:nvCxnSpPr>
      <xdr:spPr>
        <a:xfrm>
          <a:off x="14592300" y="17499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97789</xdr:rowOff>
    </xdr:from>
    <xdr:to>
      <xdr:col>72</xdr:col>
      <xdr:colOff>38100</xdr:colOff>
      <xdr:row>102</xdr:row>
      <xdr:rowOff>27939</xdr:rowOff>
    </xdr:to>
    <xdr:sp macro="" textlink="">
      <xdr:nvSpPr>
        <xdr:cNvPr id="841" name="楕円 840">
          <a:extLst>
            <a:ext uri="{FF2B5EF4-FFF2-40B4-BE49-F238E27FC236}">
              <a16:creationId xmlns:a16="http://schemas.microsoft.com/office/drawing/2014/main" id="{7C63D9E5-D606-444F-8126-D648BAB15DFC}"/>
            </a:ext>
          </a:extLst>
        </xdr:cNvPr>
        <xdr:cNvSpPr/>
      </xdr:nvSpPr>
      <xdr:spPr>
        <a:xfrm>
          <a:off x="13652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148589</xdr:rowOff>
    </xdr:from>
    <xdr:to>
      <xdr:col>76</xdr:col>
      <xdr:colOff>114300</xdr:colOff>
      <xdr:row>102</xdr:row>
      <xdr:rowOff>11430</xdr:rowOff>
    </xdr:to>
    <xdr:cxnSp macro="">
      <xdr:nvCxnSpPr>
        <xdr:cNvPr id="842" name="直線コネクタ 841">
          <a:extLst>
            <a:ext uri="{FF2B5EF4-FFF2-40B4-BE49-F238E27FC236}">
              <a16:creationId xmlns:a16="http://schemas.microsoft.com/office/drawing/2014/main" id="{F3FF630A-B9FD-4223-92BD-6044788EF24A}"/>
            </a:ext>
          </a:extLst>
        </xdr:cNvPr>
        <xdr:cNvCxnSpPr/>
      </xdr:nvCxnSpPr>
      <xdr:spPr>
        <a:xfrm>
          <a:off x="13703300" y="174650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843" name="n_1aveValue【庁舎】&#10;有形固定資産減価償却率">
          <a:extLst>
            <a:ext uri="{FF2B5EF4-FFF2-40B4-BE49-F238E27FC236}">
              <a16:creationId xmlns:a16="http://schemas.microsoft.com/office/drawing/2014/main" id="{2E43724C-CB1D-4705-94BD-11B8CC134043}"/>
            </a:ext>
          </a:extLst>
        </xdr:cNvPr>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844" name="n_2aveValue【庁舎】&#10;有形固定資産減価償却率">
          <a:extLst>
            <a:ext uri="{FF2B5EF4-FFF2-40B4-BE49-F238E27FC236}">
              <a16:creationId xmlns:a16="http://schemas.microsoft.com/office/drawing/2014/main" id="{97FFB783-0E6F-471A-94D4-6DDBAC8723AE}"/>
            </a:ext>
          </a:extLst>
        </xdr:cNvPr>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40022</xdr:rowOff>
    </xdr:from>
    <xdr:ext cx="405111" cy="259045"/>
    <xdr:sp macro="" textlink="">
      <xdr:nvSpPr>
        <xdr:cNvPr id="845" name="n_3aveValue【庁舎】&#10;有形固定資産減価償却率">
          <a:extLst>
            <a:ext uri="{FF2B5EF4-FFF2-40B4-BE49-F238E27FC236}">
              <a16:creationId xmlns:a16="http://schemas.microsoft.com/office/drawing/2014/main" id="{AB173640-8E55-4D6D-AD86-2B74BE6D907C}"/>
            </a:ext>
          </a:extLst>
        </xdr:cNvPr>
        <xdr:cNvSpPr txBox="1"/>
      </xdr:nvSpPr>
      <xdr:spPr>
        <a:xfrm>
          <a:off x="13500744"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153052</xdr:rowOff>
    </xdr:from>
    <xdr:ext cx="405111" cy="259045"/>
    <xdr:sp macro="" textlink="">
      <xdr:nvSpPr>
        <xdr:cNvPr id="846" name="n_4aveValue【庁舎】&#10;有形固定資産減価償却率">
          <a:extLst>
            <a:ext uri="{FF2B5EF4-FFF2-40B4-BE49-F238E27FC236}">
              <a16:creationId xmlns:a16="http://schemas.microsoft.com/office/drawing/2014/main" id="{247463ED-581F-487E-899C-A4DFD7083E9F}"/>
            </a:ext>
          </a:extLst>
        </xdr:cNvPr>
        <xdr:cNvSpPr txBox="1"/>
      </xdr:nvSpPr>
      <xdr:spPr>
        <a:xfrm>
          <a:off x="12611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78757</xdr:rowOff>
    </xdr:from>
    <xdr:ext cx="405111" cy="259045"/>
    <xdr:sp macro="" textlink="">
      <xdr:nvSpPr>
        <xdr:cNvPr id="847" name="n_1mainValue【庁舎】&#10;有形固定資産減価償却率">
          <a:extLst>
            <a:ext uri="{FF2B5EF4-FFF2-40B4-BE49-F238E27FC236}">
              <a16:creationId xmlns:a16="http://schemas.microsoft.com/office/drawing/2014/main" id="{7D30473F-DF43-4D2F-AF5E-0FB456C89E94}"/>
            </a:ext>
          </a:extLst>
        </xdr:cNvPr>
        <xdr:cNvSpPr txBox="1"/>
      </xdr:nvSpPr>
      <xdr:spPr>
        <a:xfrm>
          <a:off x="1526604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78757</xdr:rowOff>
    </xdr:from>
    <xdr:ext cx="405111" cy="259045"/>
    <xdr:sp macro="" textlink="">
      <xdr:nvSpPr>
        <xdr:cNvPr id="848" name="n_2mainValue【庁舎】&#10;有形固定資産減価償却率">
          <a:extLst>
            <a:ext uri="{FF2B5EF4-FFF2-40B4-BE49-F238E27FC236}">
              <a16:creationId xmlns:a16="http://schemas.microsoft.com/office/drawing/2014/main" id="{E1ED1CCF-EB69-469E-8F54-BC435E06D23B}"/>
            </a:ext>
          </a:extLst>
        </xdr:cNvPr>
        <xdr:cNvSpPr txBox="1"/>
      </xdr:nvSpPr>
      <xdr:spPr>
        <a:xfrm>
          <a:off x="14389744" y="1722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44466</xdr:rowOff>
    </xdr:from>
    <xdr:ext cx="405111" cy="259045"/>
    <xdr:sp macro="" textlink="">
      <xdr:nvSpPr>
        <xdr:cNvPr id="849" name="n_3mainValue【庁舎】&#10;有形固定資産減価償却率">
          <a:extLst>
            <a:ext uri="{FF2B5EF4-FFF2-40B4-BE49-F238E27FC236}">
              <a16:creationId xmlns:a16="http://schemas.microsoft.com/office/drawing/2014/main" id="{223601E0-C73F-4055-9E51-D01CAAC9DD73}"/>
            </a:ext>
          </a:extLst>
        </xdr:cNvPr>
        <xdr:cNvSpPr txBox="1"/>
      </xdr:nvSpPr>
      <xdr:spPr>
        <a:xfrm>
          <a:off x="13500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0" name="正方形/長方形 849">
          <a:extLst>
            <a:ext uri="{FF2B5EF4-FFF2-40B4-BE49-F238E27FC236}">
              <a16:creationId xmlns:a16="http://schemas.microsoft.com/office/drawing/2014/main" id="{052C2286-8AAF-4850-B1AE-3079456908A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1" name="正方形/長方形 850">
          <a:extLst>
            <a:ext uri="{FF2B5EF4-FFF2-40B4-BE49-F238E27FC236}">
              <a16:creationId xmlns:a16="http://schemas.microsoft.com/office/drawing/2014/main" id="{0D75BD06-D426-4A90-9EDF-7F54292813C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2" name="正方形/長方形 851">
          <a:extLst>
            <a:ext uri="{FF2B5EF4-FFF2-40B4-BE49-F238E27FC236}">
              <a16:creationId xmlns:a16="http://schemas.microsoft.com/office/drawing/2014/main" id="{23AEA81D-286B-4C6D-B935-AB6379832D2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3" name="正方形/長方形 852">
          <a:extLst>
            <a:ext uri="{FF2B5EF4-FFF2-40B4-BE49-F238E27FC236}">
              <a16:creationId xmlns:a16="http://schemas.microsoft.com/office/drawing/2014/main" id="{3649501C-8BF7-4D25-86BB-31C49CB23EF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4" name="正方形/長方形 853">
          <a:extLst>
            <a:ext uri="{FF2B5EF4-FFF2-40B4-BE49-F238E27FC236}">
              <a16:creationId xmlns:a16="http://schemas.microsoft.com/office/drawing/2014/main" id="{A1591B73-0ED9-4DB7-A0EB-698599EAAC1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5" name="正方形/長方形 854">
          <a:extLst>
            <a:ext uri="{FF2B5EF4-FFF2-40B4-BE49-F238E27FC236}">
              <a16:creationId xmlns:a16="http://schemas.microsoft.com/office/drawing/2014/main" id="{7ADB3D2C-1105-44E5-BA1F-11D3D3DB650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6" name="正方形/長方形 855">
          <a:extLst>
            <a:ext uri="{FF2B5EF4-FFF2-40B4-BE49-F238E27FC236}">
              <a16:creationId xmlns:a16="http://schemas.microsoft.com/office/drawing/2014/main" id="{F8ADBE78-6536-4881-B2C9-8167649BFB2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7" name="正方形/長方形 856">
          <a:extLst>
            <a:ext uri="{FF2B5EF4-FFF2-40B4-BE49-F238E27FC236}">
              <a16:creationId xmlns:a16="http://schemas.microsoft.com/office/drawing/2014/main" id="{F0F186F2-4ABA-4355-8128-9B66EF5E07B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8" name="テキスト ボックス 857">
          <a:extLst>
            <a:ext uri="{FF2B5EF4-FFF2-40B4-BE49-F238E27FC236}">
              <a16:creationId xmlns:a16="http://schemas.microsoft.com/office/drawing/2014/main" id="{8E072EDD-98B8-4535-8A47-FED6A3C8745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9" name="直線コネクタ 858">
          <a:extLst>
            <a:ext uri="{FF2B5EF4-FFF2-40B4-BE49-F238E27FC236}">
              <a16:creationId xmlns:a16="http://schemas.microsoft.com/office/drawing/2014/main" id="{DC6D2B3A-2A93-40A2-906B-AEC71131503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0" name="直線コネクタ 859">
          <a:extLst>
            <a:ext uri="{FF2B5EF4-FFF2-40B4-BE49-F238E27FC236}">
              <a16:creationId xmlns:a16="http://schemas.microsoft.com/office/drawing/2014/main" id="{69D3442D-5932-4C60-BE1E-D13CAA8B6E0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1" name="テキスト ボックス 860">
          <a:extLst>
            <a:ext uri="{FF2B5EF4-FFF2-40B4-BE49-F238E27FC236}">
              <a16:creationId xmlns:a16="http://schemas.microsoft.com/office/drawing/2014/main" id="{EE36A9B6-E661-4C78-B2C8-C19BE571F67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2" name="直線コネクタ 861">
          <a:extLst>
            <a:ext uri="{FF2B5EF4-FFF2-40B4-BE49-F238E27FC236}">
              <a16:creationId xmlns:a16="http://schemas.microsoft.com/office/drawing/2014/main" id="{E1BA345C-B0DC-493A-834A-26DDCD08C7A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3" name="テキスト ボックス 862">
          <a:extLst>
            <a:ext uri="{FF2B5EF4-FFF2-40B4-BE49-F238E27FC236}">
              <a16:creationId xmlns:a16="http://schemas.microsoft.com/office/drawing/2014/main" id="{1FBFC791-8D40-4278-9F1F-7B1B62543B3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4" name="直線コネクタ 863">
          <a:extLst>
            <a:ext uri="{FF2B5EF4-FFF2-40B4-BE49-F238E27FC236}">
              <a16:creationId xmlns:a16="http://schemas.microsoft.com/office/drawing/2014/main" id="{3FFC1592-2002-4319-8ED2-00518D7EE48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5" name="テキスト ボックス 864">
          <a:extLst>
            <a:ext uri="{FF2B5EF4-FFF2-40B4-BE49-F238E27FC236}">
              <a16:creationId xmlns:a16="http://schemas.microsoft.com/office/drawing/2014/main" id="{74D371A5-6168-466D-9C0D-C1F1DF05789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6" name="直線コネクタ 865">
          <a:extLst>
            <a:ext uri="{FF2B5EF4-FFF2-40B4-BE49-F238E27FC236}">
              <a16:creationId xmlns:a16="http://schemas.microsoft.com/office/drawing/2014/main" id="{9CF60C8B-34ED-4EA6-91CC-7146DBE03439}"/>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7" name="テキスト ボックス 866">
          <a:extLst>
            <a:ext uri="{FF2B5EF4-FFF2-40B4-BE49-F238E27FC236}">
              <a16:creationId xmlns:a16="http://schemas.microsoft.com/office/drawing/2014/main" id="{B9CA1C98-6257-4356-B0E5-20D13E32CAD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a:extLst>
            <a:ext uri="{FF2B5EF4-FFF2-40B4-BE49-F238E27FC236}">
              <a16:creationId xmlns:a16="http://schemas.microsoft.com/office/drawing/2014/main" id="{1D6F6331-BD93-490E-BC0B-572F658175F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a:extLst>
            <a:ext uri="{FF2B5EF4-FFF2-40B4-BE49-F238E27FC236}">
              <a16:creationId xmlns:a16="http://schemas.microsoft.com/office/drawing/2014/main" id="{A615B469-11FA-4C46-A68F-E71BB8E7F0A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a:extLst>
            <a:ext uri="{FF2B5EF4-FFF2-40B4-BE49-F238E27FC236}">
              <a16:creationId xmlns:a16="http://schemas.microsoft.com/office/drawing/2014/main" id="{24CD46B2-7722-4FC8-BFE8-4BB49506283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106</xdr:row>
      <xdr:rowOff>76200</xdr:rowOff>
    </xdr:to>
    <xdr:cxnSp macro="">
      <xdr:nvCxnSpPr>
        <xdr:cNvPr id="871" name="直線コネクタ 870">
          <a:extLst>
            <a:ext uri="{FF2B5EF4-FFF2-40B4-BE49-F238E27FC236}">
              <a16:creationId xmlns:a16="http://schemas.microsoft.com/office/drawing/2014/main" id="{8C2398E1-04E3-4E9C-870A-8C1CC37CAA42}"/>
            </a:ext>
          </a:extLst>
        </xdr:cNvPr>
        <xdr:cNvCxnSpPr/>
      </xdr:nvCxnSpPr>
      <xdr:spPr>
        <a:xfrm flipV="1">
          <a:off x="22160864" y="171069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872" name="【庁舎】&#10;一人当たり面積最小値テキスト">
          <a:extLst>
            <a:ext uri="{FF2B5EF4-FFF2-40B4-BE49-F238E27FC236}">
              <a16:creationId xmlns:a16="http://schemas.microsoft.com/office/drawing/2014/main" id="{58ECCAFD-F78D-4382-B722-2348459F19F0}"/>
            </a:ext>
          </a:extLst>
        </xdr:cNvPr>
        <xdr:cNvSpPr txBox="1"/>
      </xdr:nvSpPr>
      <xdr:spPr>
        <a:xfrm>
          <a:off x="221996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76200</xdr:rowOff>
    </xdr:from>
    <xdr:to>
      <xdr:col>116</xdr:col>
      <xdr:colOff>152400</xdr:colOff>
      <xdr:row>106</xdr:row>
      <xdr:rowOff>76200</xdr:rowOff>
    </xdr:to>
    <xdr:cxnSp macro="">
      <xdr:nvCxnSpPr>
        <xdr:cNvPr id="873" name="直線コネクタ 872">
          <a:extLst>
            <a:ext uri="{FF2B5EF4-FFF2-40B4-BE49-F238E27FC236}">
              <a16:creationId xmlns:a16="http://schemas.microsoft.com/office/drawing/2014/main" id="{3ABD254D-E453-4CE8-8D77-FB0082319D1F}"/>
            </a:ext>
          </a:extLst>
        </xdr:cNvPr>
        <xdr:cNvCxnSpPr/>
      </xdr:nvCxnSpPr>
      <xdr:spPr>
        <a:xfrm>
          <a:off x="22072600" y="182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874" name="【庁舎】&#10;一人当たり面積最大値テキスト">
          <a:extLst>
            <a:ext uri="{FF2B5EF4-FFF2-40B4-BE49-F238E27FC236}">
              <a16:creationId xmlns:a16="http://schemas.microsoft.com/office/drawing/2014/main" id="{AED910EB-5CA3-4B0B-B5E8-B274D6B7485F}"/>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875" name="直線コネクタ 874">
          <a:extLst>
            <a:ext uri="{FF2B5EF4-FFF2-40B4-BE49-F238E27FC236}">
              <a16:creationId xmlns:a16="http://schemas.microsoft.com/office/drawing/2014/main" id="{4777BFB8-130A-4405-99F1-8D42218C3CE3}"/>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90695</xdr:rowOff>
    </xdr:from>
    <xdr:ext cx="469744" cy="259045"/>
    <xdr:sp macro="" textlink="">
      <xdr:nvSpPr>
        <xdr:cNvPr id="876" name="【庁舎】&#10;一人当たり面積平均値テキスト">
          <a:extLst>
            <a:ext uri="{FF2B5EF4-FFF2-40B4-BE49-F238E27FC236}">
              <a16:creationId xmlns:a16="http://schemas.microsoft.com/office/drawing/2014/main" id="{FDFA8DC1-584D-4A78-9139-CAD8D8D44962}"/>
            </a:ext>
          </a:extLst>
        </xdr:cNvPr>
        <xdr:cNvSpPr txBox="1"/>
      </xdr:nvSpPr>
      <xdr:spPr>
        <a:xfrm>
          <a:off x="22199600" y="17578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112268</xdr:rowOff>
    </xdr:from>
    <xdr:to>
      <xdr:col>116</xdr:col>
      <xdr:colOff>114300</xdr:colOff>
      <xdr:row>103</xdr:row>
      <xdr:rowOff>42418</xdr:rowOff>
    </xdr:to>
    <xdr:sp macro="" textlink="">
      <xdr:nvSpPr>
        <xdr:cNvPr id="877" name="フローチャート: 判断 876">
          <a:extLst>
            <a:ext uri="{FF2B5EF4-FFF2-40B4-BE49-F238E27FC236}">
              <a16:creationId xmlns:a16="http://schemas.microsoft.com/office/drawing/2014/main" id="{C73CCE04-0CED-4390-9087-DE6F77A595C4}"/>
            </a:ext>
          </a:extLst>
        </xdr:cNvPr>
        <xdr:cNvSpPr/>
      </xdr:nvSpPr>
      <xdr:spPr>
        <a:xfrm>
          <a:off x="221107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102</xdr:row>
      <xdr:rowOff>48261</xdr:rowOff>
    </xdr:from>
    <xdr:to>
      <xdr:col>112</xdr:col>
      <xdr:colOff>38100</xdr:colOff>
      <xdr:row>102</xdr:row>
      <xdr:rowOff>149861</xdr:rowOff>
    </xdr:to>
    <xdr:sp macro="" textlink="">
      <xdr:nvSpPr>
        <xdr:cNvPr id="878" name="フローチャート: 判断 877">
          <a:extLst>
            <a:ext uri="{FF2B5EF4-FFF2-40B4-BE49-F238E27FC236}">
              <a16:creationId xmlns:a16="http://schemas.microsoft.com/office/drawing/2014/main" id="{DA49E460-F4AE-4D20-97FE-CEB3ADE96F7C}"/>
            </a:ext>
          </a:extLst>
        </xdr:cNvPr>
        <xdr:cNvSpPr/>
      </xdr:nvSpPr>
      <xdr:spPr>
        <a:xfrm>
          <a:off x="21272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48261</xdr:rowOff>
    </xdr:from>
    <xdr:to>
      <xdr:col>107</xdr:col>
      <xdr:colOff>101600</xdr:colOff>
      <xdr:row>102</xdr:row>
      <xdr:rowOff>149861</xdr:rowOff>
    </xdr:to>
    <xdr:sp macro="" textlink="">
      <xdr:nvSpPr>
        <xdr:cNvPr id="879" name="フローチャート: 判断 878">
          <a:extLst>
            <a:ext uri="{FF2B5EF4-FFF2-40B4-BE49-F238E27FC236}">
              <a16:creationId xmlns:a16="http://schemas.microsoft.com/office/drawing/2014/main" id="{563308E7-FD1A-4FAB-9AF3-1920ACC5721D}"/>
            </a:ext>
          </a:extLst>
        </xdr:cNvPr>
        <xdr:cNvSpPr/>
      </xdr:nvSpPr>
      <xdr:spPr>
        <a:xfrm>
          <a:off x="20383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61976</xdr:rowOff>
    </xdr:from>
    <xdr:to>
      <xdr:col>102</xdr:col>
      <xdr:colOff>165100</xdr:colOff>
      <xdr:row>102</xdr:row>
      <xdr:rowOff>163576</xdr:rowOff>
    </xdr:to>
    <xdr:sp macro="" textlink="">
      <xdr:nvSpPr>
        <xdr:cNvPr id="880" name="フローチャート: 判断 879">
          <a:extLst>
            <a:ext uri="{FF2B5EF4-FFF2-40B4-BE49-F238E27FC236}">
              <a16:creationId xmlns:a16="http://schemas.microsoft.com/office/drawing/2014/main" id="{450E39A5-0878-4F56-AF77-F5E0EFC9F65D}"/>
            </a:ext>
          </a:extLst>
        </xdr:cNvPr>
        <xdr:cNvSpPr/>
      </xdr:nvSpPr>
      <xdr:spPr>
        <a:xfrm>
          <a:off x="19494500" y="1754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123698</xdr:rowOff>
    </xdr:from>
    <xdr:to>
      <xdr:col>98</xdr:col>
      <xdr:colOff>38100</xdr:colOff>
      <xdr:row>104</xdr:row>
      <xdr:rowOff>53848</xdr:rowOff>
    </xdr:to>
    <xdr:sp macro="" textlink="">
      <xdr:nvSpPr>
        <xdr:cNvPr id="881" name="フローチャート: 判断 880">
          <a:extLst>
            <a:ext uri="{FF2B5EF4-FFF2-40B4-BE49-F238E27FC236}">
              <a16:creationId xmlns:a16="http://schemas.microsoft.com/office/drawing/2014/main" id="{3FDBAFBB-7B68-4EDC-80B7-DA40FF7F751A}"/>
            </a:ext>
          </a:extLst>
        </xdr:cNvPr>
        <xdr:cNvSpPr/>
      </xdr:nvSpPr>
      <xdr:spPr>
        <a:xfrm>
          <a:off x="18605500" y="1778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6B003A57-6385-43BC-BAE1-3DD010798E9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B1CC5720-87BD-49B9-8462-55DF58EB4D0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FAEDEFF8-BF3A-43BC-A74B-E82AF3D157D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DE2866F5-C968-4077-8C90-2D52054DA4D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B7FA6747-A6A3-478B-8840-9A6B70B9F52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80263</xdr:rowOff>
    </xdr:from>
    <xdr:to>
      <xdr:col>116</xdr:col>
      <xdr:colOff>114300</xdr:colOff>
      <xdr:row>103</xdr:row>
      <xdr:rowOff>10413</xdr:rowOff>
    </xdr:to>
    <xdr:sp macro="" textlink="">
      <xdr:nvSpPr>
        <xdr:cNvPr id="887" name="楕円 886">
          <a:extLst>
            <a:ext uri="{FF2B5EF4-FFF2-40B4-BE49-F238E27FC236}">
              <a16:creationId xmlns:a16="http://schemas.microsoft.com/office/drawing/2014/main" id="{9D3DC7A3-905E-4657-A063-1E03D9BB6594}"/>
            </a:ext>
          </a:extLst>
        </xdr:cNvPr>
        <xdr:cNvSpPr/>
      </xdr:nvSpPr>
      <xdr:spPr>
        <a:xfrm>
          <a:off x="22110700" y="175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103140</xdr:rowOff>
    </xdr:from>
    <xdr:ext cx="469744" cy="259045"/>
    <xdr:sp macro="" textlink="">
      <xdr:nvSpPr>
        <xdr:cNvPr id="888" name="【庁舎】&#10;一人当たり面積該当値テキスト">
          <a:extLst>
            <a:ext uri="{FF2B5EF4-FFF2-40B4-BE49-F238E27FC236}">
              <a16:creationId xmlns:a16="http://schemas.microsoft.com/office/drawing/2014/main" id="{D555D3D5-810E-4C9F-8CAE-12119E176ED8}"/>
            </a:ext>
          </a:extLst>
        </xdr:cNvPr>
        <xdr:cNvSpPr txBox="1"/>
      </xdr:nvSpPr>
      <xdr:spPr>
        <a:xfrm>
          <a:off x="22199600" y="1741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71120</xdr:rowOff>
    </xdr:from>
    <xdr:to>
      <xdr:col>112</xdr:col>
      <xdr:colOff>38100</xdr:colOff>
      <xdr:row>103</xdr:row>
      <xdr:rowOff>1270</xdr:rowOff>
    </xdr:to>
    <xdr:sp macro="" textlink="">
      <xdr:nvSpPr>
        <xdr:cNvPr id="889" name="楕円 888">
          <a:extLst>
            <a:ext uri="{FF2B5EF4-FFF2-40B4-BE49-F238E27FC236}">
              <a16:creationId xmlns:a16="http://schemas.microsoft.com/office/drawing/2014/main" id="{9A18F3EC-78C9-4D13-8C16-71FB9739E1C5}"/>
            </a:ext>
          </a:extLst>
        </xdr:cNvPr>
        <xdr:cNvSpPr/>
      </xdr:nvSpPr>
      <xdr:spPr>
        <a:xfrm>
          <a:off x="21272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121920</xdr:rowOff>
    </xdr:from>
    <xdr:to>
      <xdr:col>116</xdr:col>
      <xdr:colOff>63500</xdr:colOff>
      <xdr:row>102</xdr:row>
      <xdr:rowOff>131063</xdr:rowOff>
    </xdr:to>
    <xdr:cxnSp macro="">
      <xdr:nvCxnSpPr>
        <xdr:cNvPr id="890" name="直線コネクタ 889">
          <a:extLst>
            <a:ext uri="{FF2B5EF4-FFF2-40B4-BE49-F238E27FC236}">
              <a16:creationId xmlns:a16="http://schemas.microsoft.com/office/drawing/2014/main" id="{F4360981-C41C-4462-AC93-A5A66A17175A}"/>
            </a:ext>
          </a:extLst>
        </xdr:cNvPr>
        <xdr:cNvCxnSpPr/>
      </xdr:nvCxnSpPr>
      <xdr:spPr>
        <a:xfrm>
          <a:off x="21323300" y="176098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71120</xdr:rowOff>
    </xdr:from>
    <xdr:to>
      <xdr:col>107</xdr:col>
      <xdr:colOff>101600</xdr:colOff>
      <xdr:row>103</xdr:row>
      <xdr:rowOff>1270</xdr:rowOff>
    </xdr:to>
    <xdr:sp macro="" textlink="">
      <xdr:nvSpPr>
        <xdr:cNvPr id="891" name="楕円 890">
          <a:extLst>
            <a:ext uri="{FF2B5EF4-FFF2-40B4-BE49-F238E27FC236}">
              <a16:creationId xmlns:a16="http://schemas.microsoft.com/office/drawing/2014/main" id="{1E857F5B-3C47-4D59-AE90-69D7EA158A93}"/>
            </a:ext>
          </a:extLst>
        </xdr:cNvPr>
        <xdr:cNvSpPr/>
      </xdr:nvSpPr>
      <xdr:spPr>
        <a:xfrm>
          <a:off x="20383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121920</xdr:rowOff>
    </xdr:from>
    <xdr:to>
      <xdr:col>111</xdr:col>
      <xdr:colOff>177800</xdr:colOff>
      <xdr:row>102</xdr:row>
      <xdr:rowOff>121920</xdr:rowOff>
    </xdr:to>
    <xdr:cxnSp macro="">
      <xdr:nvCxnSpPr>
        <xdr:cNvPr id="892" name="直線コネクタ 891">
          <a:extLst>
            <a:ext uri="{FF2B5EF4-FFF2-40B4-BE49-F238E27FC236}">
              <a16:creationId xmlns:a16="http://schemas.microsoft.com/office/drawing/2014/main" id="{059FD548-6CC3-44C7-8669-9EAF4BE0CC0C}"/>
            </a:ext>
          </a:extLst>
        </xdr:cNvPr>
        <xdr:cNvCxnSpPr/>
      </xdr:nvCxnSpPr>
      <xdr:spPr>
        <a:xfrm>
          <a:off x="20434300" y="17609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71120</xdr:rowOff>
    </xdr:from>
    <xdr:to>
      <xdr:col>102</xdr:col>
      <xdr:colOff>165100</xdr:colOff>
      <xdr:row>103</xdr:row>
      <xdr:rowOff>1270</xdr:rowOff>
    </xdr:to>
    <xdr:sp macro="" textlink="">
      <xdr:nvSpPr>
        <xdr:cNvPr id="893" name="楕円 892">
          <a:extLst>
            <a:ext uri="{FF2B5EF4-FFF2-40B4-BE49-F238E27FC236}">
              <a16:creationId xmlns:a16="http://schemas.microsoft.com/office/drawing/2014/main" id="{A6C020E0-967E-4B5A-80FF-E8805CBBB955}"/>
            </a:ext>
          </a:extLst>
        </xdr:cNvPr>
        <xdr:cNvSpPr/>
      </xdr:nvSpPr>
      <xdr:spPr>
        <a:xfrm>
          <a:off x="19494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121920</xdr:rowOff>
    </xdr:from>
    <xdr:to>
      <xdr:col>107</xdr:col>
      <xdr:colOff>50800</xdr:colOff>
      <xdr:row>102</xdr:row>
      <xdr:rowOff>121920</xdr:rowOff>
    </xdr:to>
    <xdr:cxnSp macro="">
      <xdr:nvCxnSpPr>
        <xdr:cNvPr id="894" name="直線コネクタ 893">
          <a:extLst>
            <a:ext uri="{FF2B5EF4-FFF2-40B4-BE49-F238E27FC236}">
              <a16:creationId xmlns:a16="http://schemas.microsoft.com/office/drawing/2014/main" id="{7EA02EC8-1C65-446D-A934-15A0A55941E0}"/>
            </a:ext>
          </a:extLst>
        </xdr:cNvPr>
        <xdr:cNvCxnSpPr/>
      </xdr:nvCxnSpPr>
      <xdr:spPr>
        <a:xfrm>
          <a:off x="19545300" y="17609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166388</xdr:rowOff>
    </xdr:from>
    <xdr:ext cx="469744" cy="259045"/>
    <xdr:sp macro="" textlink="">
      <xdr:nvSpPr>
        <xdr:cNvPr id="895" name="n_1aveValue【庁舎】&#10;一人当たり面積">
          <a:extLst>
            <a:ext uri="{FF2B5EF4-FFF2-40B4-BE49-F238E27FC236}">
              <a16:creationId xmlns:a16="http://schemas.microsoft.com/office/drawing/2014/main" id="{9713FC3C-43AB-4F09-A57C-863C48AE2CBB}"/>
            </a:ext>
          </a:extLst>
        </xdr:cNvPr>
        <xdr:cNvSpPr txBox="1"/>
      </xdr:nvSpPr>
      <xdr:spPr>
        <a:xfrm>
          <a:off x="210757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166388</xdr:rowOff>
    </xdr:from>
    <xdr:ext cx="469744" cy="259045"/>
    <xdr:sp macro="" textlink="">
      <xdr:nvSpPr>
        <xdr:cNvPr id="896" name="n_2aveValue【庁舎】&#10;一人当たり面積">
          <a:extLst>
            <a:ext uri="{FF2B5EF4-FFF2-40B4-BE49-F238E27FC236}">
              <a16:creationId xmlns:a16="http://schemas.microsoft.com/office/drawing/2014/main" id="{A60E503C-5CA4-435A-86AA-C547F3340A9C}"/>
            </a:ext>
          </a:extLst>
        </xdr:cNvPr>
        <xdr:cNvSpPr txBox="1"/>
      </xdr:nvSpPr>
      <xdr:spPr>
        <a:xfrm>
          <a:off x="201994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8653</xdr:rowOff>
    </xdr:from>
    <xdr:ext cx="469744" cy="259045"/>
    <xdr:sp macro="" textlink="">
      <xdr:nvSpPr>
        <xdr:cNvPr id="897" name="n_3aveValue【庁舎】&#10;一人当たり面積">
          <a:extLst>
            <a:ext uri="{FF2B5EF4-FFF2-40B4-BE49-F238E27FC236}">
              <a16:creationId xmlns:a16="http://schemas.microsoft.com/office/drawing/2014/main" id="{034C6CA8-B8A5-4F13-91D8-1DAD4DCEC5D1}"/>
            </a:ext>
          </a:extLst>
        </xdr:cNvPr>
        <xdr:cNvSpPr txBox="1"/>
      </xdr:nvSpPr>
      <xdr:spPr>
        <a:xfrm>
          <a:off x="19310427" y="173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70375</xdr:rowOff>
    </xdr:from>
    <xdr:ext cx="469744" cy="259045"/>
    <xdr:sp macro="" textlink="">
      <xdr:nvSpPr>
        <xdr:cNvPr id="898" name="n_4aveValue【庁舎】&#10;一人当たり面積">
          <a:extLst>
            <a:ext uri="{FF2B5EF4-FFF2-40B4-BE49-F238E27FC236}">
              <a16:creationId xmlns:a16="http://schemas.microsoft.com/office/drawing/2014/main" id="{0D52C510-9450-47C3-B042-91F7C877EE8E}"/>
            </a:ext>
          </a:extLst>
        </xdr:cNvPr>
        <xdr:cNvSpPr txBox="1"/>
      </xdr:nvSpPr>
      <xdr:spPr>
        <a:xfrm>
          <a:off x="18421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163847</xdr:rowOff>
    </xdr:from>
    <xdr:ext cx="469744" cy="259045"/>
    <xdr:sp macro="" textlink="">
      <xdr:nvSpPr>
        <xdr:cNvPr id="899" name="n_1mainValue【庁舎】&#10;一人当たり面積">
          <a:extLst>
            <a:ext uri="{FF2B5EF4-FFF2-40B4-BE49-F238E27FC236}">
              <a16:creationId xmlns:a16="http://schemas.microsoft.com/office/drawing/2014/main" id="{C8489B76-3452-4708-8FEB-E653A141439C}"/>
            </a:ext>
          </a:extLst>
        </xdr:cNvPr>
        <xdr:cNvSpPr txBox="1"/>
      </xdr:nvSpPr>
      <xdr:spPr>
        <a:xfrm>
          <a:off x="21075727" y="176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163847</xdr:rowOff>
    </xdr:from>
    <xdr:ext cx="469744" cy="259045"/>
    <xdr:sp macro="" textlink="">
      <xdr:nvSpPr>
        <xdr:cNvPr id="900" name="n_2mainValue【庁舎】&#10;一人当たり面積">
          <a:extLst>
            <a:ext uri="{FF2B5EF4-FFF2-40B4-BE49-F238E27FC236}">
              <a16:creationId xmlns:a16="http://schemas.microsoft.com/office/drawing/2014/main" id="{492065DD-1D15-4569-9049-C2DAE0B8C383}"/>
            </a:ext>
          </a:extLst>
        </xdr:cNvPr>
        <xdr:cNvSpPr txBox="1"/>
      </xdr:nvSpPr>
      <xdr:spPr>
        <a:xfrm>
          <a:off x="20199427" y="176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163847</xdr:rowOff>
    </xdr:from>
    <xdr:ext cx="469744" cy="259045"/>
    <xdr:sp macro="" textlink="">
      <xdr:nvSpPr>
        <xdr:cNvPr id="901" name="n_3mainValue【庁舎】&#10;一人当たり面積">
          <a:extLst>
            <a:ext uri="{FF2B5EF4-FFF2-40B4-BE49-F238E27FC236}">
              <a16:creationId xmlns:a16="http://schemas.microsoft.com/office/drawing/2014/main" id="{3389FF7A-E11E-4B0A-82D6-055D7B2B5493}"/>
            </a:ext>
          </a:extLst>
        </xdr:cNvPr>
        <xdr:cNvSpPr txBox="1"/>
      </xdr:nvSpPr>
      <xdr:spPr>
        <a:xfrm>
          <a:off x="19310427" y="176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a:extLst>
            <a:ext uri="{FF2B5EF4-FFF2-40B4-BE49-F238E27FC236}">
              <a16:creationId xmlns:a16="http://schemas.microsoft.com/office/drawing/2014/main" id="{127E6B23-0578-4172-A588-B43EF2806CC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a:extLst>
            <a:ext uri="{FF2B5EF4-FFF2-40B4-BE49-F238E27FC236}">
              <a16:creationId xmlns:a16="http://schemas.microsoft.com/office/drawing/2014/main" id="{89AE8047-2AA2-4D03-BB89-25E92EBC38D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a:extLst>
            <a:ext uri="{FF2B5EF4-FFF2-40B4-BE49-F238E27FC236}">
              <a16:creationId xmlns:a16="http://schemas.microsoft.com/office/drawing/2014/main" id="{E139FBB9-B079-40C5-A765-40B63F71DD6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施設全体としては、他団体と比較して新しい施設とはなっている。施設の中でも償却率が高い一般廃棄物処理施設については、新一般廃棄物処理施設建設事業として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年稼働開始に向けて</a:t>
          </a:r>
          <a:r>
            <a:rPr kumimoji="1" lang="ja-JP" altLang="ja-JP" sz="1100">
              <a:solidFill>
                <a:schemeClr val="dk1"/>
              </a:solidFill>
              <a:effectLst/>
              <a:latin typeface="+mn-lt"/>
              <a:ea typeface="+mn-ea"/>
              <a:cs typeface="+mn-cs"/>
            </a:rPr>
            <a:t>事業が進められている。償却率が同程度の令和元年供用開始の保健センターについては、公共施設等管理計画に基づき長寿命化対策を行っていく。学校施設の体育館・プールについては、</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年に策定した浦添市学校施設長寿命化計画に基づき予防改修を行っていく。消防施設については牧港出張所が建物劣化度が高いため、他の消防施設に先立って長寿命化対策を行っていく。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115,340
113,888
19.48
51,934,072
50,841,634
772,325
23,514,688
36,498,871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単年度指数については、前年度と比較して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ポイント増となっている。生活保護費をはじめとする扶助費の増に伴い基準財政需要額が増となり、市たばこ税をはじめとする地方税の増に伴い基準財政収入額も増となっていることが要因である。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また、財政力指数（</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年間の平均）については、前年度と比較して</a:t>
          </a:r>
          <a:r>
            <a:rPr kumimoji="1" lang="en-US" altLang="ja-JP" sz="1100">
              <a:latin typeface="ＭＳ Ｐゴシック" panose="020B0600070205080204" pitchFamily="50" charset="-128"/>
              <a:ea typeface="ＭＳ Ｐゴシック" panose="020B0600070205080204" pitchFamily="50" charset="-128"/>
            </a:rPr>
            <a:t>0.04</a:t>
          </a:r>
          <a:r>
            <a:rPr kumimoji="1" lang="ja-JP" altLang="en-US" sz="1100">
              <a:latin typeface="ＭＳ Ｐゴシック" panose="020B0600070205080204" pitchFamily="50" charset="-128"/>
              <a:ea typeface="ＭＳ Ｐゴシック" panose="020B0600070205080204" pitchFamily="50" charset="-128"/>
            </a:rPr>
            <a:t>ポイントの増となっており、類似団体・全国・沖縄県平均と比較して依然として高い水準となっている。</a:t>
          </a:r>
        </a:p>
        <a:p>
          <a:r>
            <a:rPr kumimoji="1" lang="ja-JP" altLang="en-US" sz="1100">
              <a:latin typeface="ＭＳ Ｐゴシック" panose="020B0600070205080204" pitchFamily="50" charset="-128"/>
              <a:ea typeface="ＭＳ Ｐゴシック" panose="020B0600070205080204" pitchFamily="50" charset="-128"/>
            </a:rPr>
            <a:t>　しかし、市たばこ税は一定額以上の税収分について翌年度に県へ交付金として支出する必要があり純粋な一般財源とはいえないこと、依然として扶助費等が増加傾向にあることなどから、一層の一般財源の確保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77107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209065"/>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77107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77107</xdr:rowOff>
    </xdr:from>
    <xdr:to>
      <xdr:col>15</xdr:col>
      <xdr:colOff>82550</xdr:colOff>
      <xdr:row>42</xdr:row>
      <xdr:rowOff>77107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77107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61685</xdr:rowOff>
    </xdr:from>
    <xdr:to>
      <xdr:col>11</xdr:col>
      <xdr:colOff>82550</xdr:colOff>
      <xdr:row>43</xdr:row>
      <xdr:rowOff>163285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145342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26307</xdr:rowOff>
    </xdr:from>
    <xdr:to>
      <xdr:col>19</xdr:col>
      <xdr:colOff>184150</xdr:colOff>
      <xdr:row>42</xdr:row>
      <xdr:rowOff>127907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138084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138084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138084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138084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経常収支比率については、前年度と比較して</a:t>
          </a:r>
          <a:r>
            <a:rPr kumimoji="1" lang="en-US" altLang="ja-JP" sz="1200">
              <a:latin typeface="ＭＳ Ｐゴシック" panose="020B0600070205080204" pitchFamily="50" charset="-128"/>
              <a:ea typeface="ＭＳ Ｐゴシック" panose="020B0600070205080204" pitchFamily="50" charset="-128"/>
            </a:rPr>
            <a:t>13.5</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97.3%</a:t>
          </a:r>
          <a:r>
            <a:rPr kumimoji="1" lang="ja-JP" altLang="en-US" sz="1200">
              <a:latin typeface="ＭＳ Ｐゴシック" panose="020B0600070205080204" pitchFamily="50" charset="-128"/>
              <a:ea typeface="ＭＳ Ｐゴシック" panose="020B0600070205080204" pitchFamily="50" charset="-128"/>
            </a:rPr>
            <a:t>となっており、近年では最も高い数字となっている。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これは、分母である経常一般財源等の地方交付税が</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7,728</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千円の減になったことに加え、臨時財政対策債が</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8,888</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千円の減となった。また、分子については、扶助費や補助費等の増に伴い、経常経費充当一般財源が</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4,837</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千円の増となったため、前年度と比較して増となっている。</a:t>
          </a:r>
        </a:p>
        <a:p>
          <a:r>
            <a:rPr kumimoji="1" lang="ja-JP" altLang="en-US" sz="1200">
              <a:latin typeface="ＭＳ Ｐゴシック" panose="020B0600070205080204" pitchFamily="50" charset="-128"/>
              <a:ea typeface="ＭＳ Ｐゴシック" panose="020B0600070205080204" pitchFamily="50" charset="-128"/>
            </a:rPr>
            <a:t>　今後も自主財源確保の取り組みとあわせて、経常経費の抑制に努めていく必要がある。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14394</xdr:rowOff>
    </xdr:from>
    <xdr:to>
      <xdr:col>23</xdr:col>
      <xdr:colOff>133350</xdr:colOff>
      <xdr:row>66</xdr:row>
      <xdr:rowOff>34290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58494"/>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100771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14394</xdr:rowOff>
    </xdr:from>
    <xdr:to>
      <xdr:col>24</xdr:col>
      <xdr:colOff>12700</xdr:colOff>
      <xdr:row>58</xdr:row>
      <xdr:rowOff>14394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121496</xdr:rowOff>
    </xdr:from>
    <xdr:to>
      <xdr:col>23</xdr:col>
      <xdr:colOff>133350</xdr:colOff>
      <xdr:row>64</xdr:row>
      <xdr:rowOff>7196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9894146"/>
          <a:ext cx="8382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2133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6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157056</xdr:rowOff>
    </xdr:from>
    <xdr:to>
      <xdr:col>23</xdr:col>
      <xdr:colOff>184150</xdr:colOff>
      <xdr:row>62</xdr:row>
      <xdr:rowOff>87206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121496</xdr:rowOff>
    </xdr:from>
    <xdr:to>
      <xdr:col>19</xdr:col>
      <xdr:colOff>133350</xdr:colOff>
      <xdr:row>59</xdr:row>
      <xdr:rowOff>148590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9894146"/>
          <a:ext cx="889000" cy="3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148590</xdr:rowOff>
    </xdr:from>
    <xdr:to>
      <xdr:col>15</xdr:col>
      <xdr:colOff>82550</xdr:colOff>
      <xdr:row>61</xdr:row>
      <xdr:rowOff>103294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264140"/>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119380</xdr:rowOff>
    </xdr:from>
    <xdr:to>
      <xdr:col>15</xdr:col>
      <xdr:colOff>133350</xdr:colOff>
      <xdr:row>61</xdr:row>
      <xdr:rowOff>49530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34307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35983</xdr:rowOff>
    </xdr:from>
    <xdr:to>
      <xdr:col>11</xdr:col>
      <xdr:colOff>31750</xdr:colOff>
      <xdr:row>61</xdr:row>
      <xdr:rowOff>103294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151533"/>
          <a:ext cx="8890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95250</xdr:rowOff>
    </xdr:from>
    <xdr:to>
      <xdr:col>11</xdr:col>
      <xdr:colOff>82550</xdr:colOff>
      <xdr:row>61</xdr:row>
      <xdr:rowOff>25400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20760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127846</xdr:rowOff>
    </xdr:from>
    <xdr:to>
      <xdr:col>23</xdr:col>
      <xdr:colOff>184150</xdr:colOff>
      <xdr:row>64</xdr:row>
      <xdr:rowOff>57996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99923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70696</xdr:rowOff>
    </xdr:from>
    <xdr:to>
      <xdr:col>19</xdr:col>
      <xdr:colOff>184150</xdr:colOff>
      <xdr:row>58</xdr:row>
      <xdr:rowOff>846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98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11023</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9612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97790</xdr:rowOff>
    </xdr:from>
    <xdr:to>
      <xdr:col>15</xdr:col>
      <xdr:colOff>133350</xdr:colOff>
      <xdr:row>60</xdr:row>
      <xdr:rowOff>27940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38117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52494</xdr:rowOff>
    </xdr:from>
    <xdr:to>
      <xdr:col>11</xdr:col>
      <xdr:colOff>82550</xdr:colOff>
      <xdr:row>61</xdr:row>
      <xdr:rowOff>154094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138871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156633</xdr:rowOff>
    </xdr:from>
    <xdr:to>
      <xdr:col>7</xdr:col>
      <xdr:colOff>31750</xdr:colOff>
      <xdr:row>59</xdr:row>
      <xdr:rowOff>86783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96960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人件費が給与改正等に伴い</a:t>
          </a:r>
          <a:r>
            <a:rPr kumimoji="1" lang="en-US" altLang="ja-JP" sz="1300">
              <a:latin typeface="ＭＳ Ｐゴシック" panose="020B0600070205080204" pitchFamily="50" charset="-128"/>
              <a:ea typeface="ＭＳ Ｐゴシック" panose="020B0600070205080204" pitchFamily="50" charset="-128"/>
            </a:rPr>
            <a:t>448</a:t>
          </a:r>
          <a:r>
            <a:rPr kumimoji="1" lang="ja-JP" altLang="en-US" sz="1300">
              <a:latin typeface="ＭＳ Ｐゴシック" panose="020B0600070205080204" pitchFamily="50" charset="-128"/>
              <a:ea typeface="ＭＳ Ｐゴシック" panose="020B0600070205080204" pitchFamily="50" charset="-128"/>
            </a:rPr>
            <a:t>円の増、維持修繕費が多目的屋内運動場屋根改修工事等の増に伴い</a:t>
          </a:r>
          <a:r>
            <a:rPr kumimoji="1" lang="en-US" altLang="ja-JP" sz="1300">
              <a:latin typeface="ＭＳ Ｐゴシック" panose="020B0600070205080204" pitchFamily="50" charset="-128"/>
              <a:ea typeface="ＭＳ Ｐゴシック" panose="020B0600070205080204" pitchFamily="50" charset="-128"/>
            </a:rPr>
            <a:t>904</a:t>
          </a:r>
          <a:r>
            <a:rPr kumimoji="1" lang="ja-JP" altLang="en-US" sz="1300">
              <a:latin typeface="ＭＳ Ｐゴシック" panose="020B0600070205080204" pitchFamily="50" charset="-128"/>
              <a:ea typeface="ＭＳ Ｐゴシック" panose="020B0600070205080204" pitchFamily="50" charset="-128"/>
            </a:rPr>
            <a:t>円の増、物件費がクリーンセンター管理事業（消耗品費）の増等により</a:t>
          </a:r>
          <a:r>
            <a:rPr kumimoji="1" lang="en-US" altLang="ja-JP" sz="1300">
              <a:latin typeface="ＭＳ Ｐゴシック" panose="020B0600070205080204" pitchFamily="50" charset="-128"/>
              <a:ea typeface="ＭＳ Ｐゴシック" panose="020B0600070205080204" pitchFamily="50" charset="-128"/>
            </a:rPr>
            <a:t>2,147</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結果として人件費・物件費等の合計については</a:t>
          </a:r>
          <a:r>
            <a:rPr kumimoji="1" lang="en-US" altLang="ja-JP" sz="1300">
              <a:latin typeface="ＭＳ Ｐゴシック" panose="020B0600070205080204" pitchFamily="50" charset="-128"/>
              <a:ea typeface="ＭＳ Ｐゴシック" panose="020B0600070205080204" pitchFamily="50" charset="-128"/>
            </a:rPr>
            <a:t>3,167</a:t>
          </a:r>
          <a:r>
            <a:rPr kumimoji="1" lang="ja-JP" altLang="en-US" sz="1300">
              <a:latin typeface="ＭＳ Ｐゴシック" panose="020B0600070205080204" pitchFamily="50" charset="-128"/>
              <a:ea typeface="ＭＳ Ｐゴシック" panose="020B0600070205080204" pitchFamily="50" charset="-128"/>
            </a:rPr>
            <a:t>円の増となったが、依然として類似団体平均よりは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万円余り低い水準にある。</a:t>
          </a:r>
        </a:p>
        <a:p>
          <a:r>
            <a:rPr kumimoji="1" lang="ja-JP" altLang="en-US" sz="1300">
              <a:latin typeface="ＭＳ Ｐゴシック" panose="020B0600070205080204" pitchFamily="50" charset="-128"/>
              <a:ea typeface="ＭＳ Ｐゴシック" panose="020B0600070205080204" pitchFamily="50" charset="-128"/>
            </a:rPr>
            <a:t>　今後、維持補修費の増に関しては、公共施設等総合計画や個別施設計画に基づいて適正な時期をとらえた修繕を行い、総額の抑制を図っていく。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160756</xdr:rowOff>
    </xdr:from>
    <xdr:to>
      <xdr:col>23</xdr:col>
      <xdr:colOff>133350</xdr:colOff>
      <xdr:row>89</xdr:row>
      <xdr:rowOff>9835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76756"/>
          <a:ext cx="0" cy="13921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153362</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9835</xdr:rowOff>
    </xdr:from>
    <xdr:to>
      <xdr:col>24</xdr:col>
      <xdr:colOff>12700</xdr:colOff>
      <xdr:row>89</xdr:row>
      <xdr:rowOff>9835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6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75683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160756</xdr:rowOff>
    </xdr:from>
    <xdr:to>
      <xdr:col>24</xdr:col>
      <xdr:colOff>12700</xdr:colOff>
      <xdr:row>80</xdr:row>
      <xdr:rowOff>160756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52848</xdr:rowOff>
    </xdr:from>
    <xdr:to>
      <xdr:col>23</xdr:col>
      <xdr:colOff>133350</xdr:colOff>
      <xdr:row>82</xdr:row>
      <xdr:rowOff>107434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111748"/>
          <a:ext cx="838200" cy="5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94539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96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122462</xdr:rowOff>
    </xdr:from>
    <xdr:to>
      <xdr:col>23</xdr:col>
      <xdr:colOff>184150</xdr:colOff>
      <xdr:row>85</xdr:row>
      <xdr:rowOff>52612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52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27632</xdr:rowOff>
    </xdr:from>
    <xdr:to>
      <xdr:col>19</xdr:col>
      <xdr:colOff>133350</xdr:colOff>
      <xdr:row>82</xdr:row>
      <xdr:rowOff>52848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086532"/>
          <a:ext cx="889000" cy="2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52846</xdr:rowOff>
    </xdr:from>
    <xdr:to>
      <xdr:col>19</xdr:col>
      <xdr:colOff>184150</xdr:colOff>
      <xdr:row>84</xdr:row>
      <xdr:rowOff>154446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139223</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54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167111</xdr:rowOff>
    </xdr:from>
    <xdr:to>
      <xdr:col>15</xdr:col>
      <xdr:colOff>82550</xdr:colOff>
      <xdr:row>82</xdr:row>
      <xdr:rowOff>27632</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054561"/>
          <a:ext cx="889000" cy="3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32181</xdr:rowOff>
    </xdr:from>
    <xdr:to>
      <xdr:col>15</xdr:col>
      <xdr:colOff>133350</xdr:colOff>
      <xdr:row>84</xdr:row>
      <xdr:rowOff>133781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118558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52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167111</xdr:rowOff>
    </xdr:from>
    <xdr:to>
      <xdr:col>11</xdr:col>
      <xdr:colOff>31750</xdr:colOff>
      <xdr:row>82</xdr:row>
      <xdr:rowOff>35406</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4054561"/>
          <a:ext cx="889000" cy="3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153716</xdr:rowOff>
    </xdr:from>
    <xdr:to>
      <xdr:col>11</xdr:col>
      <xdr:colOff>82550</xdr:colOff>
      <xdr:row>84</xdr:row>
      <xdr:rowOff>83866</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68643</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138334</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56634</xdr:rowOff>
    </xdr:from>
    <xdr:to>
      <xdr:col>23</xdr:col>
      <xdr:colOff>184150</xdr:colOff>
      <xdr:row>82</xdr:row>
      <xdr:rowOff>158234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11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73161</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9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2048</xdr:rowOff>
    </xdr:from>
    <xdr:to>
      <xdr:col>19</xdr:col>
      <xdr:colOff>184150</xdr:colOff>
      <xdr:row>82</xdr:row>
      <xdr:rowOff>103648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113825</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148282</xdr:rowOff>
    </xdr:from>
    <xdr:to>
      <xdr:col>15</xdr:col>
      <xdr:colOff>133350</xdr:colOff>
      <xdr:row>82</xdr:row>
      <xdr:rowOff>78432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03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88609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8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116311</xdr:rowOff>
    </xdr:from>
    <xdr:to>
      <xdr:col>11</xdr:col>
      <xdr:colOff>82550</xdr:colOff>
      <xdr:row>82</xdr:row>
      <xdr:rowOff>46461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00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77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156056</xdr:rowOff>
    </xdr:from>
    <xdr:to>
      <xdr:col>7</xdr:col>
      <xdr:colOff>31750</xdr:colOff>
      <xdr:row>82</xdr:row>
      <xdr:rowOff>86206</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0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96383</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8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昨年度に引き続き、類似団体の平均を下回っている。今後も国及び県の動向を注視し、給与の適正化を図っていく。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82</xdr:row>
      <xdr:rowOff>83609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1224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83609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1224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83609</xdr:rowOff>
    </xdr:from>
    <xdr:to>
      <xdr:col>72</xdr:col>
      <xdr:colOff>203200</xdr:colOff>
      <xdr:row>83</xdr:row>
      <xdr:rowOff>52916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142509"/>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73025</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2832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32809</xdr:rowOff>
    </xdr:from>
    <xdr:to>
      <xdr:col>81</xdr:col>
      <xdr:colOff>95250</xdr:colOff>
      <xdr:row>82</xdr:row>
      <xdr:rowOff>134409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49336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393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32809</xdr:rowOff>
    </xdr:from>
    <xdr:to>
      <xdr:col>73</xdr:col>
      <xdr:colOff>44450</xdr:colOff>
      <xdr:row>82</xdr:row>
      <xdr:rowOff>134409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144586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2116</xdr:rowOff>
    </xdr:from>
    <xdr:to>
      <xdr:col>68</xdr:col>
      <xdr:colOff>203200</xdr:colOff>
      <xdr:row>83</xdr:row>
      <xdr:rowOff>103716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22225</xdr:rowOff>
    </xdr:from>
    <xdr:to>
      <xdr:col>64</xdr:col>
      <xdr:colOff>152400</xdr:colOff>
      <xdr:row>83</xdr:row>
      <xdr:rowOff>123825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134002</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これまでの定員適正化計画に基づき、平成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年度の職員数から</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名程度の削減を行ってきたため、類似団体平均を下回る状態が続いている。</a:t>
          </a:r>
        </a:p>
        <a:p>
          <a:r>
            <a:rPr kumimoji="1" lang="ja-JP" altLang="en-US" sz="1300">
              <a:latin typeface="ＭＳ Ｐゴシック" panose="020B0600070205080204" pitchFamily="50" charset="-128"/>
              <a:ea typeface="ＭＳ Ｐゴシック" panose="020B0600070205080204" pitchFamily="50" charset="-128"/>
            </a:rPr>
            <a:t>　現在の計画である平成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年度の定員適正化計画においては、現在の職員数を基本としながら、社会情勢や地方分権の進捗に合わせて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人程度の範囲内で柔軟に増減を行うこととされている。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今後も事務事業の統廃合や組織のスクラップアンドビルドを行いながら、適正な定員管理に努める。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143328</xdr:rowOff>
    </xdr:from>
    <xdr:to>
      <xdr:col>81</xdr:col>
      <xdr:colOff>44450</xdr:colOff>
      <xdr:row>67</xdr:row>
      <xdr:rowOff>107587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9915978"/>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79664</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6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107587</xdr:rowOff>
    </xdr:from>
    <xdr:to>
      <xdr:col>81</xdr:col>
      <xdr:colOff>133350</xdr:colOff>
      <xdr:row>67</xdr:row>
      <xdr:rowOff>107587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94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58255</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65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143328</xdr:rowOff>
    </xdr:from>
    <xdr:to>
      <xdr:col>81</xdr:col>
      <xdr:colOff>133350</xdr:colOff>
      <xdr:row>57</xdr:row>
      <xdr:rowOff>143328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99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32294</xdr:rowOff>
    </xdr:from>
    <xdr:to>
      <xdr:col>81</xdr:col>
      <xdr:colOff>44450</xdr:colOff>
      <xdr:row>60</xdr:row>
      <xdr:rowOff>46083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31929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154412</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61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10885</xdr:rowOff>
    </xdr:from>
    <xdr:to>
      <xdr:col>81</xdr:col>
      <xdr:colOff>95250</xdr:colOff>
      <xdr:row>62</xdr:row>
      <xdr:rowOff>112485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39188</xdr:rowOff>
    </xdr:from>
    <xdr:to>
      <xdr:col>77</xdr:col>
      <xdr:colOff>44450</xdr:colOff>
      <xdr:row>60</xdr:row>
      <xdr:rowOff>46083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3261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168547</xdr:rowOff>
    </xdr:from>
    <xdr:to>
      <xdr:col>77</xdr:col>
      <xdr:colOff>95250</xdr:colOff>
      <xdr:row>62</xdr:row>
      <xdr:rowOff>98697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83474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39188</xdr:rowOff>
    </xdr:from>
    <xdr:to>
      <xdr:col>72</xdr:col>
      <xdr:colOff>203200</xdr:colOff>
      <xdr:row>60</xdr:row>
      <xdr:rowOff>42635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32618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144417</xdr:rowOff>
    </xdr:from>
    <xdr:to>
      <xdr:col>73</xdr:col>
      <xdr:colOff>44450</xdr:colOff>
      <xdr:row>62</xdr:row>
      <xdr:rowOff>74567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59344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39188</xdr:rowOff>
    </xdr:from>
    <xdr:to>
      <xdr:col>68</xdr:col>
      <xdr:colOff>152400</xdr:colOff>
      <xdr:row>60</xdr:row>
      <xdr:rowOff>42635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2618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134076</xdr:rowOff>
    </xdr:from>
    <xdr:to>
      <xdr:col>68</xdr:col>
      <xdr:colOff>203200</xdr:colOff>
      <xdr:row>62</xdr:row>
      <xdr:rowOff>64226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49003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6730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152944</xdr:rowOff>
    </xdr:from>
    <xdr:to>
      <xdr:col>81</xdr:col>
      <xdr:colOff>95250</xdr:colOff>
      <xdr:row>60</xdr:row>
      <xdr:rowOff>83094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169471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1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166733</xdr:rowOff>
    </xdr:from>
    <xdr:to>
      <xdr:col>77</xdr:col>
      <xdr:colOff>95250</xdr:colOff>
      <xdr:row>60</xdr:row>
      <xdr:rowOff>96883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107060</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5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159838</xdr:rowOff>
    </xdr:from>
    <xdr:to>
      <xdr:col>73</xdr:col>
      <xdr:colOff>44450</xdr:colOff>
      <xdr:row>60</xdr:row>
      <xdr:rowOff>89988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100165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163285</xdr:rowOff>
    </xdr:from>
    <xdr:to>
      <xdr:col>68</xdr:col>
      <xdr:colOff>203200</xdr:colOff>
      <xdr:row>60</xdr:row>
      <xdr:rowOff>93435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103612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159838</xdr:rowOff>
    </xdr:from>
    <xdr:to>
      <xdr:col>64</xdr:col>
      <xdr:colOff>152400</xdr:colOff>
      <xdr:row>60</xdr:row>
      <xdr:rowOff>89988</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100165</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標準財政規模が増加したことなどから、単年度の実質公債費比率は低下しており、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年平均の数値においても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近年は毎年改善傾向にあり、類似団体・全国・沖縄県平均よりも下回る水準となっている。　</a:t>
          </a:r>
        </a:p>
        <a:p>
          <a:r>
            <a:rPr kumimoji="1" lang="ja-JP" altLang="en-US" sz="1300">
              <a:latin typeface="ＭＳ Ｐゴシック" panose="020B0600070205080204" pitchFamily="50" charset="-128"/>
              <a:ea typeface="ＭＳ Ｐゴシック" panose="020B0600070205080204" pitchFamily="50" charset="-128"/>
            </a:rPr>
            <a:t>　今後、新クリーンセンター建設事業等の大型事業実施に伴い、大きく起債額が増加することが見込まれるため、今後も緊急度・ニーズの的確な把握に努め、事業の選択と集中を図っていく。</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143510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0023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124037</xdr:rowOff>
    </xdr:from>
    <xdr:to>
      <xdr:col>81</xdr:col>
      <xdr:colOff>44450</xdr:colOff>
      <xdr:row>39</xdr:row>
      <xdr:rowOff>33020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63913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26687</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71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105410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7195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70696</xdr:rowOff>
    </xdr:from>
    <xdr:to>
      <xdr:col>77</xdr:col>
      <xdr:colOff>95250</xdr:colOff>
      <xdr:row>40</xdr:row>
      <xdr:rowOff>846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157073</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84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39</xdr:row>
      <xdr:rowOff>169756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79196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102870</xdr:rowOff>
    </xdr:from>
    <xdr:to>
      <xdr:col>73</xdr:col>
      <xdr:colOff>44450</xdr:colOff>
      <xdr:row>40</xdr:row>
      <xdr:rowOff>33020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17797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30480</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68563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73237</xdr:rowOff>
    </xdr:from>
    <xdr:to>
      <xdr:col>81</xdr:col>
      <xdr:colOff>95250</xdr:colOff>
      <xdr:row>39</xdr:row>
      <xdr:rowOff>3387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89764</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66057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これは地方債現在高が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万円の減少はあったものの、充当可能基金である財政調整基金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万円の減が主な要因となっている。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今後、地方債を原資とする新クリーンセンター建設事業等の大型事業が予定されていることから、さらなる公債費の適正化に取り組むと同時に、財政調整基金の積み増しの強化に努める必要がある。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24493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168020</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24493</xdr:rowOff>
    </xdr:from>
    <xdr:to>
      <xdr:col>81</xdr:col>
      <xdr:colOff>133350</xdr:colOff>
      <xdr:row>23</xdr:row>
      <xdr:rowOff>24493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95371</xdr:rowOff>
    </xdr:from>
    <xdr:to>
      <xdr:col>81</xdr:col>
      <xdr:colOff>44450</xdr:colOff>
      <xdr:row>15</xdr:row>
      <xdr:rowOff>143631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179800" y="2667121"/>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60070</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803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87993</xdr:rowOff>
    </xdr:from>
    <xdr:to>
      <xdr:col>81</xdr:col>
      <xdr:colOff>95250</xdr:colOff>
      <xdr:row>17</xdr:row>
      <xdr:rowOff>18143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95371</xdr:rowOff>
    </xdr:from>
    <xdr:to>
      <xdr:col>77</xdr:col>
      <xdr:colOff>44450</xdr:colOff>
      <xdr:row>16</xdr:row>
      <xdr:rowOff>8950</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5290800" y="2667121"/>
          <a:ext cx="889000" cy="8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61565</xdr:rowOff>
    </xdr:from>
    <xdr:to>
      <xdr:col>77</xdr:col>
      <xdr:colOff>95250</xdr:colOff>
      <xdr:row>16</xdr:row>
      <xdr:rowOff>163165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147942</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891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8950</xdr:rowOff>
    </xdr:from>
    <xdr:to>
      <xdr:col>72</xdr:col>
      <xdr:colOff>203200</xdr:colOff>
      <xdr:row>16</xdr:row>
      <xdr:rowOff>44571</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4401800" y="2752150"/>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107527</xdr:rowOff>
    </xdr:from>
    <xdr:to>
      <xdr:col>73</xdr:col>
      <xdr:colOff>44450</xdr:colOff>
      <xdr:row>17</xdr:row>
      <xdr:rowOff>37677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22454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23888</xdr:rowOff>
    </xdr:from>
    <xdr:to>
      <xdr:col>68</xdr:col>
      <xdr:colOff>152400</xdr:colOff>
      <xdr:row>16</xdr:row>
      <xdr:rowOff>44571</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a:off x="13512800" y="276708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129359</xdr:rowOff>
    </xdr:from>
    <xdr:to>
      <xdr:col>68</xdr:col>
      <xdr:colOff>203200</xdr:colOff>
      <xdr:row>17</xdr:row>
      <xdr:rowOff>59509</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44286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95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91682</xdr:rowOff>
    </xdr:from>
    <xdr:to>
      <xdr:col>64</xdr:col>
      <xdr:colOff>152400</xdr:colOff>
      <xdr:row>16</xdr:row>
      <xdr:rowOff>21832</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32009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92831</xdr:rowOff>
    </xdr:from>
    <xdr:to>
      <xdr:col>81</xdr:col>
      <xdr:colOff>95250</xdr:colOff>
      <xdr:row>16</xdr:row>
      <xdr:rowOff>22981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26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109358</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250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44571</xdr:rowOff>
    </xdr:from>
    <xdr:to>
      <xdr:col>77</xdr:col>
      <xdr:colOff>95250</xdr:colOff>
      <xdr:row>15</xdr:row>
      <xdr:rowOff>146171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261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156348</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238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129600</xdr:rowOff>
    </xdr:from>
    <xdr:to>
      <xdr:col>73</xdr:col>
      <xdr:colOff>44450</xdr:colOff>
      <xdr:row>16</xdr:row>
      <xdr:rowOff>59750</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27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69927</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24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165221</xdr:rowOff>
    </xdr:from>
    <xdr:to>
      <xdr:col>68</xdr:col>
      <xdr:colOff>203200</xdr:colOff>
      <xdr:row>16</xdr:row>
      <xdr:rowOff>95371</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105548</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250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144538</xdr:rowOff>
    </xdr:from>
    <xdr:to>
      <xdr:col>64</xdr:col>
      <xdr:colOff>152400</xdr:colOff>
      <xdr:row>16</xdr:row>
      <xdr:rowOff>74688</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27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59465</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280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115,340
113,888
19.48
51,934,072
50,841,634
772,325
23,514,688
36,498,871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人件費の経常収支比率については、前年度と比較して</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ポイント増となっており、類似団体・沖縄県平均と比較しても高い水準となった。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これは、地方交付税等の減に伴い経常収支比率の増、人件費が給与改定等に伴い１％増が主な要因となっている。</a:t>
          </a:r>
        </a:p>
        <a:p>
          <a:r>
            <a:rPr kumimoji="1" lang="ja-JP" altLang="en-US" sz="1200">
              <a:latin typeface="ＭＳ Ｐゴシック" panose="020B0600070205080204" pitchFamily="50" charset="-128"/>
              <a:ea typeface="ＭＳ Ｐゴシック" panose="020B0600070205080204" pitchFamily="50" charset="-128"/>
            </a:rPr>
            <a:t>　今後は、会計年度任用職員の期末手当の増が見込まれるが、扶助費・公債費・補助費等の伸びが今後も一定程度続くことが見込まれるため、数年間は横ばいから若干の減少の傾向が続くものとみられる。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42</xdr:row>
      <xdr:rowOff>61685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11372"/>
          <a:ext cx="0" cy="155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110672</xdr:rowOff>
    </xdr:from>
    <xdr:to>
      <xdr:col>24</xdr:col>
      <xdr:colOff>25400</xdr:colOff>
      <xdr:row>38</xdr:row>
      <xdr:rowOff>110672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282872"/>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125384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26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110672</xdr:rowOff>
    </xdr:from>
    <xdr:to>
      <xdr:col>19</xdr:col>
      <xdr:colOff>187325</xdr:colOff>
      <xdr:row>37</xdr:row>
      <xdr:rowOff>118836</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282872"/>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92528</xdr:rowOff>
    </xdr:from>
    <xdr:to>
      <xdr:col>20</xdr:col>
      <xdr:colOff>38100</xdr:colOff>
      <xdr:row>37</xdr:row>
      <xdr:rowOff>22678</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7455</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118836</xdr:rowOff>
    </xdr:from>
    <xdr:to>
      <xdr:col>15</xdr:col>
      <xdr:colOff>98425</xdr:colOff>
      <xdr:row>38</xdr:row>
      <xdr:rowOff>61685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462486"/>
          <a:ext cx="88900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20864</xdr:rowOff>
    </xdr:from>
    <xdr:to>
      <xdr:col>11</xdr:col>
      <xdr:colOff>9525</xdr:colOff>
      <xdr:row>38</xdr:row>
      <xdr:rowOff>61685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364514"/>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59872</xdr:rowOff>
    </xdr:from>
    <xdr:to>
      <xdr:col>11</xdr:col>
      <xdr:colOff>60325</xdr:colOff>
      <xdr:row>36</xdr:row>
      <xdr:rowOff>161472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199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43543</xdr:rowOff>
    </xdr:from>
    <xdr:to>
      <xdr:col>6</xdr:col>
      <xdr:colOff>171450</xdr:colOff>
      <xdr:row>36</xdr:row>
      <xdr:rowOff>145143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155320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59872</xdr:rowOff>
    </xdr:from>
    <xdr:to>
      <xdr:col>24</xdr:col>
      <xdr:colOff>76200</xdr:colOff>
      <xdr:row>38</xdr:row>
      <xdr:rowOff>161472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7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31949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59872</xdr:rowOff>
    </xdr:from>
    <xdr:to>
      <xdr:col>20</xdr:col>
      <xdr:colOff>38100</xdr:colOff>
      <xdr:row>36</xdr:row>
      <xdr:rowOff>161472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68036</xdr:rowOff>
    </xdr:from>
    <xdr:to>
      <xdr:col>15</xdr:col>
      <xdr:colOff>149225</xdr:colOff>
      <xdr:row>37</xdr:row>
      <xdr:rowOff>169636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154412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10885</xdr:rowOff>
    </xdr:from>
    <xdr:to>
      <xdr:col>11</xdr:col>
      <xdr:colOff>60325</xdr:colOff>
      <xdr:row>38</xdr:row>
      <xdr:rowOff>112485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97262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141514</xdr:rowOff>
    </xdr:from>
    <xdr:to>
      <xdr:col>6</xdr:col>
      <xdr:colOff>171450</xdr:colOff>
      <xdr:row>37</xdr:row>
      <xdr:rowOff>71664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56441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物件費に係る経常収支比率については、前年度と比較して</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ポイントの増となり、類似団体・全国平均・沖縄県平均と比較して高い水準となっている。</a:t>
          </a:r>
        </a:p>
        <a:p>
          <a:r>
            <a:rPr kumimoji="1" lang="ja-JP" altLang="en-US" sz="1100">
              <a:latin typeface="ＭＳ Ｐゴシック" panose="020B0600070205080204" pitchFamily="50" charset="-128"/>
              <a:ea typeface="ＭＳ Ｐゴシック" panose="020B0600070205080204" pitchFamily="50" charset="-128"/>
            </a:rPr>
            <a:t>　これは、分子となる物件費がふるさと納税返礼品、消耗品（クリーンセンター管理事業）の増に伴い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増となったこと。さらに、</a:t>
          </a:r>
          <a:r>
            <a:rPr kumimoji="1" lang="ja-JP" altLang="en-US" sz="1100">
              <a:latin typeface="ＭＳ Ｐゴシック" panose="020B0600070205080204" pitchFamily="50" charset="-128"/>
              <a:ea typeface="ＭＳ Ｐゴシック" panose="020B0600070205080204" pitchFamily="50" charset="-128"/>
            </a:rPr>
            <a:t>分母となる経常一般財源等が、地方交付税の減に伴い減となったことが主な要因となっている。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今後の見通しとしては、市税については概ね増加の傾向が続き、物件費については、ほぼ横ばいの状況が続くと考えられることから、減少していくと見込まれる。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47686"/>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20</xdr:row>
      <xdr:rowOff>29028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951843"/>
          <a:ext cx="838200" cy="50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18</xdr:row>
      <xdr:rowOff>159657</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9518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2721</xdr:rowOff>
    </xdr:from>
    <xdr:to>
      <xdr:col>78</xdr:col>
      <xdr:colOff>120650</xdr:colOff>
      <xdr:row>17</xdr:row>
      <xdr:rowOff>104321</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89098</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0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159657</xdr:rowOff>
    </xdr:from>
    <xdr:to>
      <xdr:col>73</xdr:col>
      <xdr:colOff>180975</xdr:colOff>
      <xdr:row>19</xdr:row>
      <xdr:rowOff>4536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2457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94343</xdr:rowOff>
    </xdr:from>
    <xdr:to>
      <xdr:col>69</xdr:col>
      <xdr:colOff>92075</xdr:colOff>
      <xdr:row>19</xdr:row>
      <xdr:rowOff>4536</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1804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149678</xdr:rowOff>
    </xdr:from>
    <xdr:to>
      <xdr:col>82</xdr:col>
      <xdr:colOff>158750</xdr:colOff>
      <xdr:row>20</xdr:row>
      <xdr:rowOff>79828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4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121755</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108857</xdr:rowOff>
    </xdr:from>
    <xdr:to>
      <xdr:col>74</xdr:col>
      <xdr:colOff>31750</xdr:colOff>
      <xdr:row>19</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23784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125186</xdr:rowOff>
    </xdr:from>
    <xdr:to>
      <xdr:col>69</xdr:col>
      <xdr:colOff>142875</xdr:colOff>
      <xdr:row>19</xdr:row>
      <xdr:rowOff>55336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21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40113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9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扶助費の経常収支比率については、前年度と比較して</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ポイント増となっており、類似団体平均・全国平均・沖縄県平均と比較して扶助費に充当する一般財源の割合が非常に高い状態にある。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要因としては、生活保護費の増に加え、認定こども園運営事業負担金、障がい者福祉サービス費等給付費等が増となっており、このような状況は今後も続くと見込まれる。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今後は事業内容の精査や統合整理を図りながら、持続可能な事業展開を行う必要がある。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140716</xdr:rowOff>
    </xdr:from>
    <xdr:to>
      <xdr:col>24</xdr:col>
      <xdr:colOff>25400</xdr:colOff>
      <xdr:row>61</xdr:row>
      <xdr:rowOff>78994</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6116"/>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51071</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78994</xdr:rowOff>
    </xdr:from>
    <xdr:to>
      <xdr:col>24</xdr:col>
      <xdr:colOff>114300</xdr:colOff>
      <xdr:row>61</xdr:row>
      <xdr:rowOff>78994</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55643</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140716</xdr:rowOff>
    </xdr:from>
    <xdr:to>
      <xdr:col>24</xdr:col>
      <xdr:colOff>114300</xdr:colOff>
      <xdr:row>52</xdr:row>
      <xdr:rowOff>140716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154432</xdr:rowOff>
    </xdr:from>
    <xdr:to>
      <xdr:col>24</xdr:col>
      <xdr:colOff>25400</xdr:colOff>
      <xdr:row>60</xdr:row>
      <xdr:rowOff>94996</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098532"/>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35560</xdr:rowOff>
    </xdr:from>
    <xdr:to>
      <xdr:col>19</xdr:col>
      <xdr:colOff>187325</xdr:colOff>
      <xdr:row>58</xdr:row>
      <xdr:rowOff>154432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796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158496</xdr:rowOff>
    </xdr:from>
    <xdr:to>
      <xdr:col>20</xdr:col>
      <xdr:colOff>38100</xdr:colOff>
      <xdr:row>55</xdr:row>
      <xdr:rowOff>88646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98823</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35560</xdr:rowOff>
    </xdr:from>
    <xdr:to>
      <xdr:col>15</xdr:col>
      <xdr:colOff>98425</xdr:colOff>
      <xdr:row>58</xdr:row>
      <xdr:rowOff>72136</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796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131064</xdr:rowOff>
    </xdr:from>
    <xdr:to>
      <xdr:col>15</xdr:col>
      <xdr:colOff>149225</xdr:colOff>
      <xdr:row>55</xdr:row>
      <xdr:rowOff>61214</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71391</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51562</xdr:rowOff>
    </xdr:from>
    <xdr:to>
      <xdr:col>11</xdr:col>
      <xdr:colOff>9525</xdr:colOff>
      <xdr:row>58</xdr:row>
      <xdr:rowOff>72136</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2421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94488</xdr:rowOff>
    </xdr:from>
    <xdr:to>
      <xdr:col>11</xdr:col>
      <xdr:colOff>60325</xdr:colOff>
      <xdr:row>55</xdr:row>
      <xdr:rowOff>24638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5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34815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6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43959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44196</xdr:rowOff>
    </xdr:from>
    <xdr:to>
      <xdr:col>24</xdr:col>
      <xdr:colOff>76200</xdr:colOff>
      <xdr:row>60</xdr:row>
      <xdr:rowOff>145796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16273</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30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103632</xdr:rowOff>
    </xdr:from>
    <xdr:to>
      <xdr:col>20</xdr:col>
      <xdr:colOff>38100</xdr:colOff>
      <xdr:row>59</xdr:row>
      <xdr:rowOff>33782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18559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3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156210</xdr:rowOff>
    </xdr:from>
    <xdr:to>
      <xdr:col>15</xdr:col>
      <xdr:colOff>149225</xdr:colOff>
      <xdr:row>58</xdr:row>
      <xdr:rowOff>86360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71137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21336</xdr:rowOff>
    </xdr:from>
    <xdr:to>
      <xdr:col>11</xdr:col>
      <xdr:colOff>60325</xdr:colOff>
      <xdr:row>58</xdr:row>
      <xdr:rowOff>122936</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107713</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xdr:rowOff>
    </xdr:from>
    <xdr:to>
      <xdr:col>6</xdr:col>
      <xdr:colOff>171450</xdr:colOff>
      <xdr:row>57</xdr:row>
      <xdr:rowOff>102362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87139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多目的屋内運動場屋根改修工事等に伴う維持補修費が増加および、介護保険特別会計繰出金の増により前年度と比較して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ポイントの増となったが、依然として類似団体平均と比較して低い水準にある。</a:t>
          </a:r>
        </a:p>
        <a:p>
          <a:r>
            <a:rPr kumimoji="1" lang="ja-JP" altLang="en-US" sz="1300">
              <a:latin typeface="ＭＳ Ｐゴシック" panose="020B0600070205080204" pitchFamily="50" charset="-128"/>
              <a:ea typeface="ＭＳ Ｐゴシック" panose="020B0600070205080204" pitchFamily="50" charset="-128"/>
            </a:rPr>
            <a:t>　維持補修に関しては、公共施設等総合管理計画及び個別施設計画の策定により、公共施設等の維持管理、修繕、更新等の計画的な実施により維持補修費の抑制に取り組んでいく。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62</xdr:row>
      <xdr:rowOff>29028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3028"/>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56</xdr:row>
      <xdr:rowOff>143328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499600"/>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23784</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9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56</xdr:row>
      <xdr:rowOff>78015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4996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110672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68035</xdr:rowOff>
    </xdr:from>
    <xdr:to>
      <xdr:col>74</xdr:col>
      <xdr:colOff>31750</xdr:colOff>
      <xdr:row>57</xdr:row>
      <xdr:rowOff>169635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154412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159657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118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10885</xdr:rowOff>
    </xdr:from>
    <xdr:to>
      <xdr:col>69</xdr:col>
      <xdr:colOff>142875</xdr:colOff>
      <xdr:row>58</xdr:row>
      <xdr:rowOff>112485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27215</xdr:rowOff>
    </xdr:from>
    <xdr:to>
      <xdr:col>74</xdr:col>
      <xdr:colOff>31750</xdr:colOff>
      <xdr:row>56</xdr:row>
      <xdr:rowOff>128815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108857</xdr:rowOff>
    </xdr:from>
    <xdr:to>
      <xdr:col>65</xdr:col>
      <xdr:colOff>53975</xdr:colOff>
      <xdr:row>57</xdr:row>
      <xdr:rowOff>39007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49184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補助費等に係る経常収支比率については、前年度と比較して</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ポイントの増となっているが、依然として類似団体・全国・沖縄県平均と比較して低い水準にある。</a:t>
          </a:r>
        </a:p>
        <a:p>
          <a:r>
            <a:rPr kumimoji="1" lang="ja-JP" altLang="en-US" sz="1200">
              <a:latin typeface="ＭＳ Ｐゴシック" panose="020B0600070205080204" pitchFamily="50" charset="-128"/>
              <a:ea typeface="ＭＳ Ｐゴシック" panose="020B0600070205080204" pitchFamily="50" charset="-128"/>
            </a:rPr>
            <a:t>　これは、分子となる補助費等が市たばこ税交付金、放課後児童健全育成事業補助金の増等に伴い増となったこと。さらに、分母となる経常一般財源等が、地方交付税の減に伴い減となったことが主な要因となっている。</a:t>
          </a:r>
        </a:p>
        <a:p>
          <a:r>
            <a:rPr kumimoji="1" lang="ja-JP" altLang="en-US" sz="1200">
              <a:latin typeface="ＭＳ Ｐゴシック" panose="020B0600070205080204" pitchFamily="50" charset="-128"/>
              <a:ea typeface="ＭＳ Ｐゴシック" panose="020B0600070205080204" pitchFamily="50" charset="-128"/>
            </a:rPr>
            <a:t>　今後も各補助金の内容についての精査を行い、適正化を図っていく。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110672</xdr:rowOff>
    </xdr:from>
    <xdr:to>
      <xdr:col>82</xdr:col>
      <xdr:colOff>107950</xdr:colOff>
      <xdr:row>41</xdr:row>
      <xdr:rowOff>124278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970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25599</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110672</xdr:rowOff>
    </xdr:from>
    <xdr:to>
      <xdr:col>82</xdr:col>
      <xdr:colOff>196850</xdr:colOff>
      <xdr:row>32</xdr:row>
      <xdr:rowOff>110672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143328</xdr:rowOff>
    </xdr:from>
    <xdr:to>
      <xdr:col>82</xdr:col>
      <xdr:colOff>107950</xdr:colOff>
      <xdr:row>34</xdr:row>
      <xdr:rowOff>116114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629728"/>
          <a:ext cx="8382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143328</xdr:rowOff>
    </xdr:from>
    <xdr:to>
      <xdr:col>78</xdr:col>
      <xdr:colOff>69850</xdr:colOff>
      <xdr:row>33</xdr:row>
      <xdr:rowOff>37193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629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29936</xdr:rowOff>
    </xdr:from>
    <xdr:to>
      <xdr:col>78</xdr:col>
      <xdr:colOff>120650</xdr:colOff>
      <xdr:row>37</xdr:row>
      <xdr:rowOff>131536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116312</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37193</xdr:rowOff>
    </xdr:from>
    <xdr:to>
      <xdr:col>73</xdr:col>
      <xdr:colOff>180975</xdr:colOff>
      <xdr:row>33</xdr:row>
      <xdr:rowOff>113393</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695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40822</xdr:rowOff>
    </xdr:from>
    <xdr:to>
      <xdr:col>74</xdr:col>
      <xdr:colOff>31750</xdr:colOff>
      <xdr:row>37</xdr:row>
      <xdr:rowOff>142422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127199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165100</xdr:rowOff>
    </xdr:from>
    <xdr:to>
      <xdr:col>69</xdr:col>
      <xdr:colOff>92075</xdr:colOff>
      <xdr:row>33</xdr:row>
      <xdr:rowOff>113393</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6515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136072</xdr:rowOff>
    </xdr:from>
    <xdr:to>
      <xdr:col>69</xdr:col>
      <xdr:colOff>142875</xdr:colOff>
      <xdr:row>37</xdr:row>
      <xdr:rowOff>66222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50999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157134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65314</xdr:rowOff>
    </xdr:from>
    <xdr:to>
      <xdr:col>82</xdr:col>
      <xdr:colOff>158750</xdr:colOff>
      <xdr:row>34</xdr:row>
      <xdr:rowOff>166914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81841</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92528</xdr:rowOff>
    </xdr:from>
    <xdr:to>
      <xdr:col>78</xdr:col>
      <xdr:colOff>120650</xdr:colOff>
      <xdr:row>33</xdr:row>
      <xdr:rowOff>22678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32855</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34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157843</xdr:rowOff>
    </xdr:from>
    <xdr:to>
      <xdr:col>74</xdr:col>
      <xdr:colOff>31750</xdr:colOff>
      <xdr:row>33</xdr:row>
      <xdr:rowOff>87993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98170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62593</xdr:rowOff>
    </xdr:from>
    <xdr:to>
      <xdr:col>69</xdr:col>
      <xdr:colOff>142875</xdr:colOff>
      <xdr:row>33</xdr:row>
      <xdr:rowOff>164193</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2920</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114300</xdr:rowOff>
    </xdr:from>
    <xdr:to>
      <xdr:col>65</xdr:col>
      <xdr:colOff>53975</xdr:colOff>
      <xdr:row>33</xdr:row>
      <xdr:rowOff>44450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54627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公債費の経常収支比率については、前年度と比較して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ポイント増となっているが、依然として類似団体・全国・沖縄県平均と比較して低い水準にある。</a:t>
          </a:r>
        </a:p>
        <a:p>
          <a:r>
            <a:rPr kumimoji="1" lang="ja-JP" altLang="en-US" sz="1100">
              <a:latin typeface="ＭＳ Ｐゴシック" panose="020B0600070205080204" pitchFamily="50" charset="-128"/>
              <a:ea typeface="ＭＳ Ｐゴシック" panose="020B0600070205080204" pitchFamily="50" charset="-128"/>
            </a:rPr>
            <a:t>　要因としては、公債費の決算額が、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利率の低下による利子の償還額が減少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latin typeface="ＭＳ Ｐゴシック" panose="020B0600070205080204" pitchFamily="50" charset="-128"/>
              <a:ea typeface="ＭＳ Ｐゴシック" panose="020B0600070205080204" pitchFamily="50" charset="-128"/>
            </a:rPr>
            <a:t>前年度と比較して</a:t>
          </a:r>
          <a:r>
            <a:rPr kumimoji="1" lang="en-US" altLang="ja-JP" sz="1100">
              <a:latin typeface="ＭＳ Ｐゴシック" panose="020B0600070205080204" pitchFamily="50" charset="-128"/>
              <a:ea typeface="ＭＳ Ｐゴシック" panose="020B0600070205080204" pitchFamily="50" charset="-128"/>
            </a:rPr>
            <a:t>4,528</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千円の減となったが、地方交付税等の減に伴い経常一般財源等が減になっていることが挙げられる。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の見通しとしては、新クリーンセンター建設事業等の新規起債も予定されていることから増加することが見込まれる。今後も財政健全化を維持するため、基本的には元金償還額以上の借り入れをしないように事業の平準化を図る必要があ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15422</xdr:rowOff>
    </xdr:from>
    <xdr:to>
      <xdr:col>24</xdr:col>
      <xdr:colOff>25400</xdr:colOff>
      <xdr:row>81</xdr:row>
      <xdr:rowOff>58964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31272"/>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31041</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58964</xdr:rowOff>
    </xdr:from>
    <xdr:to>
      <xdr:col>24</xdr:col>
      <xdr:colOff>114300</xdr:colOff>
      <xdr:row>81</xdr:row>
      <xdr:rowOff>58964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101799</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2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15422</xdr:rowOff>
    </xdr:from>
    <xdr:to>
      <xdr:col>24</xdr:col>
      <xdr:colOff>114300</xdr:colOff>
      <xdr:row>73</xdr:row>
      <xdr:rowOff>15422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75</xdr:row>
      <xdr:rowOff>42635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28143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75</xdr:row>
      <xdr:rowOff>97065</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28143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73479</xdr:rowOff>
    </xdr:from>
    <xdr:to>
      <xdr:col>20</xdr:col>
      <xdr:colOff>38100</xdr:colOff>
      <xdr:row>78</xdr:row>
      <xdr:rowOff>3629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159856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97065</xdr:rowOff>
    </xdr:from>
    <xdr:to>
      <xdr:col>15</xdr:col>
      <xdr:colOff>98425</xdr:colOff>
      <xdr:row>76</xdr:row>
      <xdr:rowOff>99786</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2209800" y="12955815"/>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56243</xdr:rowOff>
    </xdr:from>
    <xdr:to>
      <xdr:col>11</xdr:col>
      <xdr:colOff>9525</xdr:colOff>
      <xdr:row>76</xdr:row>
      <xdr:rowOff>99786</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a:off x="1320800" y="13086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163285</xdr:rowOff>
    </xdr:from>
    <xdr:to>
      <xdr:col>24</xdr:col>
      <xdr:colOff>76200</xdr:colOff>
      <xdr:row>75</xdr:row>
      <xdr:rowOff>93435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8362</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46265</xdr:rowOff>
    </xdr:from>
    <xdr:to>
      <xdr:col>15</xdr:col>
      <xdr:colOff>149225</xdr:colOff>
      <xdr:row>75</xdr:row>
      <xdr:rowOff>147864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2905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158042</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48986</xdr:rowOff>
    </xdr:from>
    <xdr:to>
      <xdr:col>11</xdr:col>
      <xdr:colOff>60325</xdr:colOff>
      <xdr:row>76</xdr:row>
      <xdr:rowOff>150586</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160762</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5443</xdr:rowOff>
    </xdr:from>
    <xdr:to>
      <xdr:col>6</xdr:col>
      <xdr:colOff>171450</xdr:colOff>
      <xdr:row>76</xdr:row>
      <xdr:rowOff>107043</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117220</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公債費以外の経常収支比率については、前年度と比較して</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ポイントの増となり、類似団体・全国・沖縄県平均と比較して高い水準となった。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その主な要因としては、経常一般財源である地方交付税の減（対前年度比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7,728</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千円減）となったことが挙げあられる。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今後も自主財源確保の取り組みとあわせて、経常経費の抑制に努めていく必要がある。</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54610</xdr:rowOff>
    </xdr:from>
    <xdr:to>
      <xdr:col>82</xdr:col>
      <xdr:colOff>107950</xdr:colOff>
      <xdr:row>80</xdr:row>
      <xdr:rowOff>134620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5704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140987</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1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54610</xdr:rowOff>
    </xdr:from>
    <xdr:to>
      <xdr:col>82</xdr:col>
      <xdr:colOff>196850</xdr:colOff>
      <xdr:row>73</xdr:row>
      <xdr:rowOff>54610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57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107950</xdr:rowOff>
    </xdr:from>
    <xdr:to>
      <xdr:col>82</xdr:col>
      <xdr:colOff>107950</xdr:colOff>
      <xdr:row>79</xdr:row>
      <xdr:rowOff>46989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5671800" y="12623800"/>
          <a:ext cx="838200" cy="96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107950</xdr:rowOff>
    </xdr:from>
    <xdr:to>
      <xdr:col>78</xdr:col>
      <xdr:colOff>69850</xdr:colOff>
      <xdr:row>75</xdr:row>
      <xdr:rowOff>16510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262380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129540</xdr:rowOff>
    </xdr:from>
    <xdr:to>
      <xdr:col>78</xdr:col>
      <xdr:colOff>120650</xdr:colOff>
      <xdr:row>75</xdr:row>
      <xdr:rowOff>59690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44467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0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xdr:rowOff>
    </xdr:from>
    <xdr:to>
      <xdr:col>73</xdr:col>
      <xdr:colOff>180975</xdr:colOff>
      <xdr:row>76</xdr:row>
      <xdr:rowOff>5080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893800" y="128752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53340</xdr:rowOff>
    </xdr:from>
    <xdr:to>
      <xdr:col>74</xdr:col>
      <xdr:colOff>31750</xdr:colOff>
      <xdr:row>74</xdr:row>
      <xdr:rowOff>154940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165117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161290</xdr:rowOff>
    </xdr:from>
    <xdr:to>
      <xdr:col>69</xdr:col>
      <xdr:colOff>92075</xdr:colOff>
      <xdr:row>76</xdr:row>
      <xdr:rowOff>5080</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267714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22860</xdr:rowOff>
    </xdr:from>
    <xdr:to>
      <xdr:col>69</xdr:col>
      <xdr:colOff>142875</xdr:colOff>
      <xdr:row>74</xdr:row>
      <xdr:rowOff>124460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134637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93997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57150</xdr:rowOff>
    </xdr:from>
    <xdr:to>
      <xdr:col>78</xdr:col>
      <xdr:colOff>120650</xdr:colOff>
      <xdr:row>73</xdr:row>
      <xdr:rowOff>158750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168927</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137160</xdr:rowOff>
    </xdr:from>
    <xdr:to>
      <xdr:col>74</xdr:col>
      <xdr:colOff>31750</xdr:colOff>
      <xdr:row>75</xdr:row>
      <xdr:rowOff>67310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52087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125730</xdr:rowOff>
    </xdr:from>
    <xdr:to>
      <xdr:col>69</xdr:col>
      <xdr:colOff>142875</xdr:colOff>
      <xdr:row>76</xdr:row>
      <xdr:rowOff>55880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40657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2293</xdr:rowOff>
    </xdr:from>
    <xdr:to>
      <xdr:col>29</xdr:col>
      <xdr:colOff>127000</xdr:colOff>
      <xdr:row>19</xdr:row>
      <xdr:rowOff>124235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7318"/>
          <a:ext cx="0" cy="1322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96312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0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124235</xdr:rowOff>
    </xdr:from>
    <xdr:to>
      <xdr:col>30</xdr:col>
      <xdr:colOff>25400</xdr:colOff>
      <xdr:row>19</xdr:row>
      <xdr:rowOff>124235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94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88670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2293</xdr:rowOff>
    </xdr:from>
    <xdr:to>
      <xdr:col>30</xdr:col>
      <xdr:colOff>25400</xdr:colOff>
      <xdr:row>12</xdr:row>
      <xdr:rowOff>2293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51736</xdr:rowOff>
    </xdr:from>
    <xdr:to>
      <xdr:col>29</xdr:col>
      <xdr:colOff>127000</xdr:colOff>
      <xdr:row>19</xdr:row>
      <xdr:rowOff>58365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56911"/>
          <a:ext cx="647700" cy="6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121215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6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104688</xdr:rowOff>
    </xdr:from>
    <xdr:to>
      <xdr:col>29</xdr:col>
      <xdr:colOff>177800</xdr:colOff>
      <xdr:row>16</xdr:row>
      <xdr:rowOff>34838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40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51736</xdr:rowOff>
    </xdr:from>
    <xdr:to>
      <xdr:col>26</xdr:col>
      <xdr:colOff>50800</xdr:colOff>
      <xdr:row>19</xdr:row>
      <xdr:rowOff>100591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56911"/>
          <a:ext cx="698500" cy="48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156253</xdr:rowOff>
    </xdr:from>
    <xdr:to>
      <xdr:col>26</xdr:col>
      <xdr:colOff>101600</xdr:colOff>
      <xdr:row>16</xdr:row>
      <xdr:rowOff>86403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96580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100591</xdr:rowOff>
    </xdr:from>
    <xdr:to>
      <xdr:col>22</xdr:col>
      <xdr:colOff>114300</xdr:colOff>
      <xdr:row>19</xdr:row>
      <xdr:rowOff>126880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05766"/>
          <a:ext cx="6985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16089</xdr:rowOff>
    </xdr:from>
    <xdr:to>
      <xdr:col>22</xdr:col>
      <xdr:colOff>165100</xdr:colOff>
      <xdr:row>16</xdr:row>
      <xdr:rowOff>117689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127866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7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104575</xdr:rowOff>
    </xdr:from>
    <xdr:to>
      <xdr:col>18</xdr:col>
      <xdr:colOff>177800</xdr:colOff>
      <xdr:row>19</xdr:row>
      <xdr:rowOff>126880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09750"/>
          <a:ext cx="698500" cy="22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40517</xdr:rowOff>
    </xdr:from>
    <xdr:to>
      <xdr:col>19</xdr:col>
      <xdr:colOff>38100</xdr:colOff>
      <xdr:row>16</xdr:row>
      <xdr:rowOff>142117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152294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38492</xdr:rowOff>
    </xdr:from>
    <xdr:to>
      <xdr:col>15</xdr:col>
      <xdr:colOff>101600</xdr:colOff>
      <xdr:row>17</xdr:row>
      <xdr:rowOff>140092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150269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7565</xdr:rowOff>
    </xdr:from>
    <xdr:to>
      <xdr:col>29</xdr:col>
      <xdr:colOff>177800</xdr:colOff>
      <xdr:row>19</xdr:row>
      <xdr:rowOff>109165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12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87592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936</xdr:rowOff>
    </xdr:from>
    <xdr:to>
      <xdr:col>26</xdr:col>
      <xdr:colOff>101600</xdr:colOff>
      <xdr:row>19</xdr:row>
      <xdr:rowOff>102536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0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87313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9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49791</xdr:rowOff>
    </xdr:from>
    <xdr:to>
      <xdr:col>22</xdr:col>
      <xdr:colOff>165100</xdr:colOff>
      <xdr:row>19</xdr:row>
      <xdr:rowOff>151391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5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136168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4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76080</xdr:rowOff>
    </xdr:from>
    <xdr:to>
      <xdr:col>19</xdr:col>
      <xdr:colOff>38100</xdr:colOff>
      <xdr:row>20</xdr:row>
      <xdr:rowOff>6230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81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162457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6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53775</xdr:rowOff>
    </xdr:from>
    <xdr:to>
      <xdr:col>15</xdr:col>
      <xdr:colOff>101600</xdr:colOff>
      <xdr:row>19</xdr:row>
      <xdr:rowOff>155375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5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140152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4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191389</xdr:rowOff>
    </xdr:from>
    <xdr:to>
      <xdr:col>29</xdr:col>
      <xdr:colOff>127000</xdr:colOff>
      <xdr:row>39</xdr:row>
      <xdr:rowOff>7062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15939"/>
          <a:ext cx="0" cy="15301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150589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7062</xdr:rowOff>
    </xdr:from>
    <xdr:to>
      <xdr:col>30</xdr:col>
      <xdr:colOff>25400</xdr:colOff>
      <xdr:row>39</xdr:row>
      <xdr:rowOff>7062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6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106316</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5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191389</xdr:rowOff>
    </xdr:from>
    <xdr:to>
      <xdr:col>30</xdr:col>
      <xdr:colOff>25400</xdr:colOff>
      <xdr:row>33</xdr:row>
      <xdr:rowOff>191389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15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30912</xdr:rowOff>
    </xdr:from>
    <xdr:to>
      <xdr:col>29</xdr:col>
      <xdr:colOff>127000</xdr:colOff>
      <xdr:row>37</xdr:row>
      <xdr:rowOff>79337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155612"/>
          <a:ext cx="647700" cy="48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129150</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3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284073</xdr:rowOff>
    </xdr:from>
    <xdr:to>
      <xdr:col>29</xdr:col>
      <xdr:colOff>177800</xdr:colOff>
      <xdr:row>36</xdr:row>
      <xdr:rowOff>42773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4318</xdr:rowOff>
    </xdr:from>
    <xdr:to>
      <xdr:col>26</xdr:col>
      <xdr:colOff>50800</xdr:colOff>
      <xdr:row>37</xdr:row>
      <xdr:rowOff>30912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129018"/>
          <a:ext cx="698500" cy="2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286207</xdr:rowOff>
    </xdr:from>
    <xdr:to>
      <xdr:col>26</xdr:col>
      <xdr:colOff>101600</xdr:colOff>
      <xdr:row>36</xdr:row>
      <xdr:rowOff>44907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55084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6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81661</xdr:rowOff>
    </xdr:from>
    <xdr:to>
      <xdr:col>22</xdr:col>
      <xdr:colOff>114300</xdr:colOff>
      <xdr:row>37</xdr:row>
      <xdr:rowOff>4318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34911"/>
          <a:ext cx="698500" cy="94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263881</xdr:rowOff>
    </xdr:from>
    <xdr:to>
      <xdr:col>22</xdr:col>
      <xdr:colOff>165100</xdr:colOff>
      <xdr:row>36</xdr:row>
      <xdr:rowOff>22581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32758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4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49085</xdr:rowOff>
    </xdr:from>
    <xdr:to>
      <xdr:col>18</xdr:col>
      <xdr:colOff>177800</xdr:colOff>
      <xdr:row>36</xdr:row>
      <xdr:rowOff>81661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002335"/>
          <a:ext cx="698500" cy="32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234696</xdr:rowOff>
    </xdr:from>
    <xdr:to>
      <xdr:col>19</xdr:col>
      <xdr:colOff>38100</xdr:colOff>
      <xdr:row>35</xdr:row>
      <xdr:rowOff>336296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1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40539</xdr:rowOff>
    </xdr:from>
    <xdr:to>
      <xdr:col>15</xdr:col>
      <xdr:colOff>101600</xdr:colOff>
      <xdr:row>36</xdr:row>
      <xdr:rowOff>142139</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126916</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28537</xdr:rowOff>
    </xdr:from>
    <xdr:to>
      <xdr:col>29</xdr:col>
      <xdr:colOff>177800</xdr:colOff>
      <xdr:row>37</xdr:row>
      <xdr:rowOff>130137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53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614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2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151562</xdr:rowOff>
    </xdr:from>
    <xdr:to>
      <xdr:col>26</xdr:col>
      <xdr:colOff>101600</xdr:colOff>
      <xdr:row>37</xdr:row>
      <xdr:rowOff>81712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04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66489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91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124968</xdr:rowOff>
    </xdr:from>
    <xdr:to>
      <xdr:col>22</xdr:col>
      <xdr:colOff>165100</xdr:colOff>
      <xdr:row>37</xdr:row>
      <xdr:rowOff>55118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78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39895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6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30861</xdr:rowOff>
    </xdr:from>
    <xdr:to>
      <xdr:col>19</xdr:col>
      <xdr:colOff>38100</xdr:colOff>
      <xdr:row>36</xdr:row>
      <xdr:rowOff>132461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84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117238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7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341185</xdr:rowOff>
    </xdr:from>
    <xdr:to>
      <xdr:col>15</xdr:col>
      <xdr:colOff>101600</xdr:colOff>
      <xdr:row>36</xdr:row>
      <xdr:rowOff>99885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51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110062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7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115,340
113,888
19.48
51,934,072
50,841,634
772,325
23,514,688
36,498,871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94078</xdr:rowOff>
    </xdr:from>
    <xdr:to>
      <xdr:col>24</xdr:col>
      <xdr:colOff>62865</xdr:colOff>
      <xdr:row>39</xdr:row>
      <xdr:rowOff>4794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6128"/>
          <a:ext cx="1270" cy="1625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8621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4794</xdr:rowOff>
    </xdr:from>
    <xdr:to>
      <xdr:col>24</xdr:col>
      <xdr:colOff>152400</xdr:colOff>
      <xdr:row>39</xdr:row>
      <xdr:rowOff>4794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1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40755</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4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94078</xdr:rowOff>
    </xdr:from>
    <xdr:to>
      <xdr:col>24</xdr:col>
      <xdr:colOff>152400</xdr:colOff>
      <xdr:row>29</xdr:row>
      <xdr:rowOff>94078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49697</xdr:rowOff>
    </xdr:from>
    <xdr:to>
      <xdr:col>24</xdr:col>
      <xdr:colOff>63500</xdr:colOff>
      <xdr:row>37</xdr:row>
      <xdr:rowOff>64327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93347"/>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149659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0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126782</xdr:rowOff>
    </xdr:from>
    <xdr:to>
      <xdr:col>24</xdr:col>
      <xdr:colOff>114300</xdr:colOff>
      <xdr:row>35</xdr:row>
      <xdr:rowOff>56932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5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64327</xdr:rowOff>
    </xdr:from>
    <xdr:to>
      <xdr:col>19</xdr:col>
      <xdr:colOff>177800</xdr:colOff>
      <xdr:row>37</xdr:row>
      <xdr:rowOff>112105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07977"/>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143144</xdr:rowOff>
    </xdr:from>
    <xdr:to>
      <xdr:col>20</xdr:col>
      <xdr:colOff>38100</xdr:colOff>
      <xdr:row>35</xdr:row>
      <xdr:rowOff>73294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89821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112105</xdr:rowOff>
    </xdr:from>
    <xdr:to>
      <xdr:col>15</xdr:col>
      <xdr:colOff>50800</xdr:colOff>
      <xdr:row>37</xdr:row>
      <xdr:rowOff>153939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55755"/>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15781</xdr:rowOff>
    </xdr:from>
    <xdr:to>
      <xdr:col>15</xdr:col>
      <xdr:colOff>101600</xdr:colOff>
      <xdr:row>35</xdr:row>
      <xdr:rowOff>117381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133908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79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112333</xdr:rowOff>
    </xdr:from>
    <xdr:to>
      <xdr:col>10</xdr:col>
      <xdr:colOff>114300</xdr:colOff>
      <xdr:row>37</xdr:row>
      <xdr:rowOff>153939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55983"/>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13299</xdr:rowOff>
    </xdr:from>
    <xdr:to>
      <xdr:col>10</xdr:col>
      <xdr:colOff>165100</xdr:colOff>
      <xdr:row>35</xdr:row>
      <xdr:rowOff>114899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131426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7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99514</xdr:rowOff>
    </xdr:from>
    <xdr:to>
      <xdr:col>6</xdr:col>
      <xdr:colOff>38100</xdr:colOff>
      <xdr:row>36</xdr:row>
      <xdr:rowOff>29664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46191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170347</xdr:rowOff>
    </xdr:from>
    <xdr:to>
      <xdr:col>24</xdr:col>
      <xdr:colOff>114300</xdr:colOff>
      <xdr:row>37</xdr:row>
      <xdr:rowOff>100497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4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148774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2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13527</xdr:rowOff>
    </xdr:from>
    <xdr:to>
      <xdr:col>20</xdr:col>
      <xdr:colOff>38100</xdr:colOff>
      <xdr:row>37</xdr:row>
      <xdr:rowOff>115127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106254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4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61305</xdr:rowOff>
    </xdr:from>
    <xdr:to>
      <xdr:col>15</xdr:col>
      <xdr:colOff>101600</xdr:colOff>
      <xdr:row>37</xdr:row>
      <xdr:rowOff>162905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154032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103139</xdr:rowOff>
    </xdr:from>
    <xdr:to>
      <xdr:col>10</xdr:col>
      <xdr:colOff>165100</xdr:colOff>
      <xdr:row>38</xdr:row>
      <xdr:rowOff>33289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4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24416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3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61533</xdr:rowOff>
    </xdr:from>
    <xdr:to>
      <xdr:col>6</xdr:col>
      <xdr:colOff>38100</xdr:colOff>
      <xdr:row>37</xdr:row>
      <xdr:rowOff>163133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0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154260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9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146754</xdr:rowOff>
    </xdr:from>
    <xdr:to>
      <xdr:col>24</xdr:col>
      <xdr:colOff>62865</xdr:colOff>
      <xdr:row>58</xdr:row>
      <xdr:rowOff>90747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254"/>
          <a:ext cx="1270" cy="13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94574</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90747</xdr:rowOff>
    </xdr:from>
    <xdr:to>
      <xdr:col>24</xdr:col>
      <xdr:colOff>152400</xdr:colOff>
      <xdr:row>58</xdr:row>
      <xdr:rowOff>90747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3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93431</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146754</xdr:rowOff>
    </xdr:from>
    <xdr:to>
      <xdr:col>24</xdr:col>
      <xdr:colOff>152400</xdr:colOff>
      <xdr:row>50</xdr:row>
      <xdr:rowOff>146754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65111</xdr:rowOff>
    </xdr:from>
    <xdr:to>
      <xdr:col>24</xdr:col>
      <xdr:colOff>63500</xdr:colOff>
      <xdr:row>57</xdr:row>
      <xdr:rowOff>135226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37761"/>
          <a:ext cx="838200" cy="7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17104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75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165677</xdr:rowOff>
    </xdr:from>
    <xdr:to>
      <xdr:col>24</xdr:col>
      <xdr:colOff>114300</xdr:colOff>
      <xdr:row>55</xdr:row>
      <xdr:rowOff>95827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90551</xdr:rowOff>
    </xdr:from>
    <xdr:to>
      <xdr:col>19</xdr:col>
      <xdr:colOff>177800</xdr:colOff>
      <xdr:row>57</xdr:row>
      <xdr:rowOff>135226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63201"/>
          <a:ext cx="889000" cy="4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110454</xdr:rowOff>
    </xdr:from>
    <xdr:to>
      <xdr:col>20</xdr:col>
      <xdr:colOff>38100</xdr:colOff>
      <xdr:row>56</xdr:row>
      <xdr:rowOff>40604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57131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90551</xdr:rowOff>
    </xdr:from>
    <xdr:to>
      <xdr:col>15</xdr:col>
      <xdr:colOff>50800</xdr:colOff>
      <xdr:row>57</xdr:row>
      <xdr:rowOff>124580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63201"/>
          <a:ext cx="889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125999</xdr:rowOff>
    </xdr:from>
    <xdr:to>
      <xdr:col>15</xdr:col>
      <xdr:colOff>101600</xdr:colOff>
      <xdr:row>56</xdr:row>
      <xdr:rowOff>56149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72676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69945</xdr:rowOff>
    </xdr:from>
    <xdr:to>
      <xdr:col>10</xdr:col>
      <xdr:colOff>114300</xdr:colOff>
      <xdr:row>57</xdr:row>
      <xdr:rowOff>124580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42595"/>
          <a:ext cx="8890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3339</xdr:rowOff>
    </xdr:from>
    <xdr:to>
      <xdr:col>10</xdr:col>
      <xdr:colOff>165100</xdr:colOff>
      <xdr:row>56</xdr:row>
      <xdr:rowOff>104939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121466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79723</xdr:rowOff>
    </xdr:from>
    <xdr:to>
      <xdr:col>6</xdr:col>
      <xdr:colOff>38100</xdr:colOff>
      <xdr:row>57</xdr:row>
      <xdr:rowOff>9873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26400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14311</xdr:rowOff>
    </xdr:from>
    <xdr:to>
      <xdr:col>24</xdr:col>
      <xdr:colOff>114300</xdr:colOff>
      <xdr:row>57</xdr:row>
      <xdr:rowOff>115911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164188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6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84426</xdr:rowOff>
    </xdr:from>
    <xdr:to>
      <xdr:col>20</xdr:col>
      <xdr:colOff>38100</xdr:colOff>
      <xdr:row>58</xdr:row>
      <xdr:rowOff>14576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5703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39751</xdr:rowOff>
    </xdr:from>
    <xdr:to>
      <xdr:col>15</xdr:col>
      <xdr:colOff>101600</xdr:colOff>
      <xdr:row>57</xdr:row>
      <xdr:rowOff>141351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1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132478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0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73780</xdr:rowOff>
    </xdr:from>
    <xdr:to>
      <xdr:col>10</xdr:col>
      <xdr:colOff>165100</xdr:colOff>
      <xdr:row>58</xdr:row>
      <xdr:rowOff>3930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166507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3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19145</xdr:rowOff>
    </xdr:from>
    <xdr:to>
      <xdr:col>6</xdr:col>
      <xdr:colOff>38100</xdr:colOff>
      <xdr:row>57</xdr:row>
      <xdr:rowOff>120745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9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111872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8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133528</xdr:rowOff>
    </xdr:from>
    <xdr:to>
      <xdr:col>24</xdr:col>
      <xdr:colOff>62865</xdr:colOff>
      <xdr:row>77</xdr:row>
      <xdr:rowOff>152158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35028"/>
          <a:ext cx="1270" cy="1218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155985</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7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152158</xdr:rowOff>
    </xdr:from>
    <xdr:to>
      <xdr:col>24</xdr:col>
      <xdr:colOff>152400</xdr:colOff>
      <xdr:row>77</xdr:row>
      <xdr:rowOff>152158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80205</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133528</xdr:rowOff>
    </xdr:from>
    <xdr:to>
      <xdr:col>24</xdr:col>
      <xdr:colOff>152400</xdr:colOff>
      <xdr:row>70</xdr:row>
      <xdr:rowOff>133528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95580</xdr:rowOff>
    </xdr:from>
    <xdr:to>
      <xdr:col>24</xdr:col>
      <xdr:colOff>63500</xdr:colOff>
      <xdr:row>76</xdr:row>
      <xdr:rowOff>147244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25780"/>
          <a:ext cx="8382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51370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1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28493</xdr:rowOff>
    </xdr:from>
    <xdr:to>
      <xdr:col>24</xdr:col>
      <xdr:colOff>114300</xdr:colOff>
      <xdr:row>76</xdr:row>
      <xdr:rowOff>130093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147244</xdr:rowOff>
    </xdr:from>
    <xdr:to>
      <xdr:col>19</xdr:col>
      <xdr:colOff>177800</xdr:colOff>
      <xdr:row>77</xdr:row>
      <xdr:rowOff>40773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177444"/>
          <a:ext cx="889000" cy="6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7519</xdr:rowOff>
    </xdr:from>
    <xdr:to>
      <xdr:col>20</xdr:col>
      <xdr:colOff>38100</xdr:colOff>
      <xdr:row>76</xdr:row>
      <xdr:rowOff>109119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125645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35116</xdr:rowOff>
    </xdr:from>
    <xdr:to>
      <xdr:col>15</xdr:col>
      <xdr:colOff>50800</xdr:colOff>
      <xdr:row>77</xdr:row>
      <xdr:rowOff>40773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36766"/>
          <a:ext cx="8890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160565</xdr:rowOff>
    </xdr:from>
    <xdr:to>
      <xdr:col>15</xdr:col>
      <xdr:colOff>101600</xdr:colOff>
      <xdr:row>76</xdr:row>
      <xdr:rowOff>90715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1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107243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35116</xdr:rowOff>
    </xdr:from>
    <xdr:to>
      <xdr:col>10</xdr:col>
      <xdr:colOff>114300</xdr:colOff>
      <xdr:row>77</xdr:row>
      <xdr:rowOff>50660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36766"/>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26836</xdr:rowOff>
    </xdr:from>
    <xdr:to>
      <xdr:col>10</xdr:col>
      <xdr:colOff>165100</xdr:colOff>
      <xdr:row>76</xdr:row>
      <xdr:rowOff>128436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144962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85300</xdr:rowOff>
    </xdr:from>
    <xdr:to>
      <xdr:col>6</xdr:col>
      <xdr:colOff>38100</xdr:colOff>
      <xdr:row>77</xdr:row>
      <xdr:rowOff>15450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31976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9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44780</xdr:rowOff>
    </xdr:from>
    <xdr:to>
      <xdr:col>24</xdr:col>
      <xdr:colOff>114300</xdr:colOff>
      <xdr:row>76</xdr:row>
      <xdr:rowOff>146380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23207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5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96444</xdr:rowOff>
    </xdr:from>
    <xdr:to>
      <xdr:col>20</xdr:col>
      <xdr:colOff>38100</xdr:colOff>
      <xdr:row>77</xdr:row>
      <xdr:rowOff>26594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17721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161423</xdr:rowOff>
    </xdr:from>
    <xdr:to>
      <xdr:col>15</xdr:col>
      <xdr:colOff>101600</xdr:colOff>
      <xdr:row>77</xdr:row>
      <xdr:rowOff>91573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82700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28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155766</xdr:rowOff>
    </xdr:from>
    <xdr:to>
      <xdr:col>10</xdr:col>
      <xdr:colOff>165100</xdr:colOff>
      <xdr:row>77</xdr:row>
      <xdr:rowOff>85916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77043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7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171310</xdr:rowOff>
    </xdr:from>
    <xdr:to>
      <xdr:col>6</xdr:col>
      <xdr:colOff>38100</xdr:colOff>
      <xdr:row>77</xdr:row>
      <xdr:rowOff>101460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92587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44222</xdr:rowOff>
    </xdr:from>
    <xdr:to>
      <xdr:col>24</xdr:col>
      <xdr:colOff>62865</xdr:colOff>
      <xdr:row>99</xdr:row>
      <xdr:rowOff>93129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46172"/>
          <a:ext cx="1270" cy="1420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96956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93129</xdr:rowOff>
    </xdr:from>
    <xdr:to>
      <xdr:col>24</xdr:col>
      <xdr:colOff>152400</xdr:colOff>
      <xdr:row>99</xdr:row>
      <xdr:rowOff>93129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162349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2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44222</xdr:rowOff>
    </xdr:from>
    <xdr:to>
      <xdr:col>24</xdr:col>
      <xdr:colOff>152400</xdr:colOff>
      <xdr:row>91</xdr:row>
      <xdr:rowOff>44222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4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6617</xdr:rowOff>
    </xdr:from>
    <xdr:to>
      <xdr:col>24</xdr:col>
      <xdr:colOff>63500</xdr:colOff>
      <xdr:row>94</xdr:row>
      <xdr:rowOff>92508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122917"/>
          <a:ext cx="838200" cy="8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142054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6012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163627</xdr:rowOff>
    </xdr:from>
    <xdr:to>
      <xdr:col>24</xdr:col>
      <xdr:colOff>114300</xdr:colOff>
      <xdr:row>97</xdr:row>
      <xdr:rowOff>93777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6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92508</xdr:rowOff>
    </xdr:from>
    <xdr:to>
      <xdr:col>19</xdr:col>
      <xdr:colOff>177800</xdr:colOff>
      <xdr:row>95</xdr:row>
      <xdr:rowOff>55384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08808"/>
          <a:ext cx="889000" cy="13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65697</xdr:rowOff>
    </xdr:from>
    <xdr:to>
      <xdr:col>20</xdr:col>
      <xdr:colOff>38100</xdr:colOff>
      <xdr:row>97</xdr:row>
      <xdr:rowOff>167297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69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158424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78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55384</xdr:rowOff>
    </xdr:from>
    <xdr:to>
      <xdr:col>15</xdr:col>
      <xdr:colOff>50800</xdr:colOff>
      <xdr:row>96</xdr:row>
      <xdr:rowOff>12319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43134"/>
          <a:ext cx="889000" cy="1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87148</xdr:rowOff>
    </xdr:from>
    <xdr:to>
      <xdr:col>15</xdr:col>
      <xdr:colOff>101600</xdr:colOff>
      <xdr:row>98</xdr:row>
      <xdr:rowOff>17298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8425</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81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12319</xdr:rowOff>
    </xdr:from>
    <xdr:to>
      <xdr:col>10</xdr:col>
      <xdr:colOff>114300</xdr:colOff>
      <xdr:row>96</xdr:row>
      <xdr:rowOff>92290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71519"/>
          <a:ext cx="889000" cy="7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116167</xdr:rowOff>
    </xdr:from>
    <xdr:to>
      <xdr:col>10</xdr:col>
      <xdr:colOff>165100</xdr:colOff>
      <xdr:row>98</xdr:row>
      <xdr:rowOff>46317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37444</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83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2412</xdr:rowOff>
    </xdr:from>
    <xdr:to>
      <xdr:col>6</xdr:col>
      <xdr:colOff>38100</xdr:colOff>
      <xdr:row>98</xdr:row>
      <xdr:rowOff>104012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0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95139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89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127267</xdr:rowOff>
    </xdr:from>
    <xdr:to>
      <xdr:col>24</xdr:col>
      <xdr:colOff>114300</xdr:colOff>
      <xdr:row>94</xdr:row>
      <xdr:rowOff>57417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07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150144</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2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41708</xdr:rowOff>
    </xdr:from>
    <xdr:to>
      <xdr:col>20</xdr:col>
      <xdr:colOff>38100</xdr:colOff>
      <xdr:row>94</xdr:row>
      <xdr:rowOff>143308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159835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93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4584</xdr:rowOff>
    </xdr:from>
    <xdr:to>
      <xdr:col>15</xdr:col>
      <xdr:colOff>101600</xdr:colOff>
      <xdr:row>95</xdr:row>
      <xdr:rowOff>106184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9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122711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06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132969</xdr:rowOff>
    </xdr:from>
    <xdr:to>
      <xdr:col>10</xdr:col>
      <xdr:colOff>165100</xdr:colOff>
      <xdr:row>96</xdr:row>
      <xdr:rowOff>63119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79646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19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41490</xdr:rowOff>
    </xdr:from>
    <xdr:to>
      <xdr:col>6</xdr:col>
      <xdr:colOff>38100</xdr:colOff>
      <xdr:row>96</xdr:row>
      <xdr:rowOff>143090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159617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27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101028</xdr:rowOff>
    </xdr:from>
    <xdr:to>
      <xdr:col>54</xdr:col>
      <xdr:colOff>189865</xdr:colOff>
      <xdr:row>39</xdr:row>
      <xdr:rowOff>57232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4528"/>
          <a:ext cx="1270" cy="149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61059</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4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57232</xdr:rowOff>
    </xdr:from>
    <xdr:to>
      <xdr:col>55</xdr:col>
      <xdr:colOff>88900</xdr:colOff>
      <xdr:row>39</xdr:row>
      <xdr:rowOff>57232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4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47705</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101028</xdr:rowOff>
    </xdr:from>
    <xdr:to>
      <xdr:col>55</xdr:col>
      <xdr:colOff>88900</xdr:colOff>
      <xdr:row>30</xdr:row>
      <xdr:rowOff>101028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57232</xdr:rowOff>
    </xdr:from>
    <xdr:to>
      <xdr:col>55</xdr:col>
      <xdr:colOff>0</xdr:colOff>
      <xdr:row>39</xdr:row>
      <xdr:rowOff>102857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743782"/>
          <a:ext cx="838200" cy="4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101414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30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78537</xdr:rowOff>
    </xdr:from>
    <xdr:to>
      <xdr:col>55</xdr:col>
      <xdr:colOff>50800</xdr:colOff>
      <xdr:row>36</xdr:row>
      <xdr:rowOff>8687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7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102857</xdr:rowOff>
    </xdr:from>
    <xdr:to>
      <xdr:col>50</xdr:col>
      <xdr:colOff>114300</xdr:colOff>
      <xdr:row>39</xdr:row>
      <xdr:rowOff>127279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789407"/>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136334</xdr:rowOff>
    </xdr:from>
    <xdr:to>
      <xdr:col>50</xdr:col>
      <xdr:colOff>165100</xdr:colOff>
      <xdr:row>36</xdr:row>
      <xdr:rowOff>66484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83011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91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82074</xdr:rowOff>
    </xdr:from>
    <xdr:to>
      <xdr:col>45</xdr:col>
      <xdr:colOff>177800</xdr:colOff>
      <xdr:row>39</xdr:row>
      <xdr:rowOff>127279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768624"/>
          <a:ext cx="889000" cy="4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154946</xdr:rowOff>
    </xdr:from>
    <xdr:to>
      <xdr:col>46</xdr:col>
      <xdr:colOff>38100</xdr:colOff>
      <xdr:row>36</xdr:row>
      <xdr:rowOff>85096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101623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82074</xdr:rowOff>
    </xdr:from>
    <xdr:to>
      <xdr:col>41</xdr:col>
      <xdr:colOff>50800</xdr:colOff>
      <xdr:row>39</xdr:row>
      <xdr:rowOff>104324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768624"/>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49257</xdr:rowOff>
    </xdr:from>
    <xdr:to>
      <xdr:col>41</xdr:col>
      <xdr:colOff>101600</xdr:colOff>
      <xdr:row>36</xdr:row>
      <xdr:rowOff>150857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167384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103987</xdr:rowOff>
    </xdr:from>
    <xdr:to>
      <xdr:col>36</xdr:col>
      <xdr:colOff>165100</xdr:colOff>
      <xdr:row>37</xdr:row>
      <xdr:rowOff>34137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50664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6432</xdr:rowOff>
    </xdr:from>
    <xdr:to>
      <xdr:col>55</xdr:col>
      <xdr:colOff>50800</xdr:colOff>
      <xdr:row>39</xdr:row>
      <xdr:rowOff>108032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6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92809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60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52057</xdr:rowOff>
    </xdr:from>
    <xdr:to>
      <xdr:col>50</xdr:col>
      <xdr:colOff>165100</xdr:colOff>
      <xdr:row>39</xdr:row>
      <xdr:rowOff>153657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7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144784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8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76479</xdr:rowOff>
    </xdr:from>
    <xdr:to>
      <xdr:col>46</xdr:col>
      <xdr:colOff>38100</xdr:colOff>
      <xdr:row>40</xdr:row>
      <xdr:rowOff>6629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7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169206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85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31274</xdr:rowOff>
    </xdr:from>
    <xdr:to>
      <xdr:col>41</xdr:col>
      <xdr:colOff>101600</xdr:colOff>
      <xdr:row>39</xdr:row>
      <xdr:rowOff>132874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7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124001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8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53524</xdr:rowOff>
    </xdr:from>
    <xdr:to>
      <xdr:col>36</xdr:col>
      <xdr:colOff>165100</xdr:colOff>
      <xdr:row>39</xdr:row>
      <xdr:rowOff>155124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4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146251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8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46065</xdr:rowOff>
    </xdr:from>
    <xdr:to>
      <xdr:col>54</xdr:col>
      <xdr:colOff>189865</xdr:colOff>
      <xdr:row>59</xdr:row>
      <xdr:rowOff>59796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18565"/>
          <a:ext cx="1270" cy="1556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63623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59796</xdr:rowOff>
    </xdr:from>
    <xdr:to>
      <xdr:col>55</xdr:col>
      <xdr:colOff>88900</xdr:colOff>
      <xdr:row>59</xdr:row>
      <xdr:rowOff>59796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75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164192</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39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46065</xdr:rowOff>
    </xdr:from>
    <xdr:to>
      <xdr:col>55</xdr:col>
      <xdr:colOff>88900</xdr:colOff>
      <xdr:row>50</xdr:row>
      <xdr:rowOff>46065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1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59233</xdr:rowOff>
    </xdr:from>
    <xdr:to>
      <xdr:col>55</xdr:col>
      <xdr:colOff>0</xdr:colOff>
      <xdr:row>54</xdr:row>
      <xdr:rowOff>129566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146083"/>
          <a:ext cx="838200" cy="2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112270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370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133843</xdr:rowOff>
    </xdr:from>
    <xdr:to>
      <xdr:col>55</xdr:col>
      <xdr:colOff>50800</xdr:colOff>
      <xdr:row>55</xdr:row>
      <xdr:rowOff>63993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3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152121</xdr:rowOff>
    </xdr:from>
    <xdr:to>
      <xdr:col>50</xdr:col>
      <xdr:colOff>114300</xdr:colOff>
      <xdr:row>53</xdr:row>
      <xdr:rowOff>59233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8896071"/>
          <a:ext cx="889000" cy="25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41458</xdr:rowOff>
    </xdr:from>
    <xdr:to>
      <xdr:col>50</xdr:col>
      <xdr:colOff>165100</xdr:colOff>
      <xdr:row>55</xdr:row>
      <xdr:rowOff>143058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47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134185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94269</xdr:rowOff>
    </xdr:from>
    <xdr:to>
      <xdr:col>45</xdr:col>
      <xdr:colOff>177800</xdr:colOff>
      <xdr:row>51</xdr:row>
      <xdr:rowOff>152121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8838219"/>
          <a:ext cx="889000" cy="5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14148</xdr:rowOff>
    </xdr:from>
    <xdr:to>
      <xdr:col>46</xdr:col>
      <xdr:colOff>38100</xdr:colOff>
      <xdr:row>55</xdr:row>
      <xdr:rowOff>115748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44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106875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3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94269</xdr:rowOff>
    </xdr:from>
    <xdr:to>
      <xdr:col>41</xdr:col>
      <xdr:colOff>50800</xdr:colOff>
      <xdr:row>56</xdr:row>
      <xdr:rowOff>27305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8838219"/>
          <a:ext cx="889000" cy="79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55494</xdr:rowOff>
    </xdr:from>
    <xdr:to>
      <xdr:col>41</xdr:col>
      <xdr:colOff>101600</xdr:colOff>
      <xdr:row>55</xdr:row>
      <xdr:rowOff>157094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8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148221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7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4303</xdr:rowOff>
    </xdr:from>
    <xdr:to>
      <xdr:col>36</xdr:col>
      <xdr:colOff>165100</xdr:colOff>
      <xdr:row>56</xdr:row>
      <xdr:rowOff>105903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0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97030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69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78766</xdr:rowOff>
    </xdr:from>
    <xdr:to>
      <xdr:col>55</xdr:col>
      <xdr:colOff>50800</xdr:colOff>
      <xdr:row>55</xdr:row>
      <xdr:rowOff>8916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33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101643</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18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8433</xdr:rowOff>
    </xdr:from>
    <xdr:to>
      <xdr:col>50</xdr:col>
      <xdr:colOff>165100</xdr:colOff>
      <xdr:row>53</xdr:row>
      <xdr:rowOff>110033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09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126560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887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101321</xdr:rowOff>
    </xdr:from>
    <xdr:to>
      <xdr:col>46</xdr:col>
      <xdr:colOff>38100</xdr:colOff>
      <xdr:row>52</xdr:row>
      <xdr:rowOff>31471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884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47998</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862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43469</xdr:rowOff>
    </xdr:from>
    <xdr:to>
      <xdr:col>41</xdr:col>
      <xdr:colOff>101600</xdr:colOff>
      <xdr:row>51</xdr:row>
      <xdr:rowOff>145069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878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161596</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856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147955</xdr:rowOff>
    </xdr:from>
    <xdr:to>
      <xdr:col>36</xdr:col>
      <xdr:colOff>165100</xdr:colOff>
      <xdr:row>56</xdr:row>
      <xdr:rowOff>78105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94632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35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68704</xdr:rowOff>
    </xdr:from>
    <xdr:to>
      <xdr:col>54</xdr:col>
      <xdr:colOff>189865</xdr:colOff>
      <xdr:row>79</xdr:row>
      <xdr:rowOff>80460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413104"/>
          <a:ext cx="1270" cy="121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84287</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28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80460</xdr:rowOff>
    </xdr:from>
    <xdr:to>
      <xdr:col>55</xdr:col>
      <xdr:colOff>88900</xdr:colOff>
      <xdr:row>79</xdr:row>
      <xdr:rowOff>80460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2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15381</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18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68704</xdr:rowOff>
    </xdr:from>
    <xdr:to>
      <xdr:col>55</xdr:col>
      <xdr:colOff>88900</xdr:colOff>
      <xdr:row>72</xdr:row>
      <xdr:rowOff>68704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41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104561</xdr:rowOff>
    </xdr:from>
    <xdr:to>
      <xdr:col>55</xdr:col>
      <xdr:colOff>0</xdr:colOff>
      <xdr:row>74</xdr:row>
      <xdr:rowOff>135552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2620411"/>
          <a:ext cx="838200" cy="20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67065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097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88638</xdr:rowOff>
    </xdr:from>
    <xdr:to>
      <xdr:col>55</xdr:col>
      <xdr:colOff>50800</xdr:colOff>
      <xdr:row>77</xdr:row>
      <xdr:rowOff>18788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1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44962</xdr:rowOff>
    </xdr:from>
    <xdr:to>
      <xdr:col>50</xdr:col>
      <xdr:colOff>114300</xdr:colOff>
      <xdr:row>73</xdr:row>
      <xdr:rowOff>104561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2046462"/>
          <a:ext cx="889000" cy="57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165939</xdr:rowOff>
    </xdr:from>
    <xdr:to>
      <xdr:col>50</xdr:col>
      <xdr:colOff>165100</xdr:colOff>
      <xdr:row>77</xdr:row>
      <xdr:rowOff>96089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9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87216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8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44962</xdr:rowOff>
    </xdr:from>
    <xdr:to>
      <xdr:col>45</xdr:col>
      <xdr:colOff>177800</xdr:colOff>
      <xdr:row>78</xdr:row>
      <xdr:rowOff>126442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2046462"/>
          <a:ext cx="889000" cy="145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66464</xdr:rowOff>
    </xdr:from>
    <xdr:to>
      <xdr:col>46</xdr:col>
      <xdr:colOff>38100</xdr:colOff>
      <xdr:row>76</xdr:row>
      <xdr:rowOff>168064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09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159191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8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51363</xdr:rowOff>
    </xdr:from>
    <xdr:to>
      <xdr:col>41</xdr:col>
      <xdr:colOff>50800</xdr:colOff>
      <xdr:row>78</xdr:row>
      <xdr:rowOff>126442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2395763"/>
          <a:ext cx="889000" cy="110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165284</xdr:rowOff>
    </xdr:from>
    <xdr:to>
      <xdr:col>41</xdr:col>
      <xdr:colOff>101600</xdr:colOff>
      <xdr:row>76</xdr:row>
      <xdr:rowOff>95434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02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111962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79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399</xdr:rowOff>
    </xdr:from>
    <xdr:to>
      <xdr:col>36</xdr:col>
      <xdr:colOff>165100</xdr:colOff>
      <xdr:row>75</xdr:row>
      <xdr:rowOff>101999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285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93126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95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84752</xdr:rowOff>
    </xdr:from>
    <xdr:to>
      <xdr:col>55</xdr:col>
      <xdr:colOff>50800</xdr:colOff>
      <xdr:row>75</xdr:row>
      <xdr:rowOff>14902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7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107629</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62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53761</xdr:rowOff>
    </xdr:from>
    <xdr:to>
      <xdr:col>50</xdr:col>
      <xdr:colOff>165100</xdr:colOff>
      <xdr:row>73</xdr:row>
      <xdr:rowOff>155361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5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438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3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165612</xdr:rowOff>
    </xdr:from>
    <xdr:to>
      <xdr:col>46</xdr:col>
      <xdr:colOff>38100</xdr:colOff>
      <xdr:row>70</xdr:row>
      <xdr:rowOff>95762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199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112289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17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75642</xdr:rowOff>
    </xdr:from>
    <xdr:to>
      <xdr:col>41</xdr:col>
      <xdr:colOff>101600</xdr:colOff>
      <xdr:row>79</xdr:row>
      <xdr:rowOff>5792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168369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4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563</xdr:rowOff>
    </xdr:from>
    <xdr:to>
      <xdr:col>36</xdr:col>
      <xdr:colOff>165100</xdr:colOff>
      <xdr:row>72</xdr:row>
      <xdr:rowOff>102163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3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118690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1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77391</xdr:rowOff>
    </xdr:from>
    <xdr:to>
      <xdr:col>54</xdr:col>
      <xdr:colOff>189865</xdr:colOff>
      <xdr:row>98</xdr:row>
      <xdr:rowOff>60669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07891"/>
          <a:ext cx="1270" cy="135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64496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60669</xdr:rowOff>
    </xdr:from>
    <xdr:to>
      <xdr:col>55</xdr:col>
      <xdr:colOff>88900</xdr:colOff>
      <xdr:row>98</xdr:row>
      <xdr:rowOff>60669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6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24068</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8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77391</xdr:rowOff>
    </xdr:from>
    <xdr:to>
      <xdr:col>55</xdr:col>
      <xdr:colOff>88900</xdr:colOff>
      <xdr:row>90</xdr:row>
      <xdr:rowOff>77391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0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121543</xdr:rowOff>
    </xdr:from>
    <xdr:to>
      <xdr:col>55</xdr:col>
      <xdr:colOff>0</xdr:colOff>
      <xdr:row>98</xdr:row>
      <xdr:rowOff>4434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752193"/>
          <a:ext cx="838200" cy="5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39637</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155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16760</xdr:rowOff>
    </xdr:from>
    <xdr:to>
      <xdr:col>55</xdr:col>
      <xdr:colOff>50800</xdr:colOff>
      <xdr:row>95</xdr:row>
      <xdr:rowOff>118360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121543</xdr:rowOff>
    </xdr:from>
    <xdr:to>
      <xdr:col>50</xdr:col>
      <xdr:colOff>114300</xdr:colOff>
      <xdr:row>98</xdr:row>
      <xdr:rowOff>105034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752193"/>
          <a:ext cx="889000" cy="15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100493</xdr:rowOff>
    </xdr:from>
    <xdr:to>
      <xdr:col>50</xdr:col>
      <xdr:colOff>165100</xdr:colOff>
      <xdr:row>96</xdr:row>
      <xdr:rowOff>30643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47170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6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99515</xdr:rowOff>
    </xdr:from>
    <xdr:to>
      <xdr:col>45</xdr:col>
      <xdr:colOff>177800</xdr:colOff>
      <xdr:row>98</xdr:row>
      <xdr:rowOff>105034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044365"/>
          <a:ext cx="889000" cy="86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145233</xdr:rowOff>
    </xdr:from>
    <xdr:to>
      <xdr:col>46</xdr:col>
      <xdr:colOff>38100</xdr:colOff>
      <xdr:row>96</xdr:row>
      <xdr:rowOff>75383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91910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99515</xdr:rowOff>
    </xdr:from>
    <xdr:to>
      <xdr:col>41</xdr:col>
      <xdr:colOff>50800</xdr:colOff>
      <xdr:row>98</xdr:row>
      <xdr:rowOff>140353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044365"/>
          <a:ext cx="889000" cy="89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55541</xdr:rowOff>
    </xdr:from>
    <xdr:to>
      <xdr:col>41</xdr:col>
      <xdr:colOff>101600</xdr:colOff>
      <xdr:row>96</xdr:row>
      <xdr:rowOff>157141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148268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24386</xdr:rowOff>
    </xdr:from>
    <xdr:to>
      <xdr:col>36</xdr:col>
      <xdr:colOff>165100</xdr:colOff>
      <xdr:row>97</xdr:row>
      <xdr:rowOff>125986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142513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125084</xdr:rowOff>
    </xdr:from>
    <xdr:to>
      <xdr:col>55</xdr:col>
      <xdr:colOff>50800</xdr:colOff>
      <xdr:row>98</xdr:row>
      <xdr:rowOff>55234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40011</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70743</xdr:rowOff>
    </xdr:from>
    <xdr:to>
      <xdr:col>50</xdr:col>
      <xdr:colOff>165100</xdr:colOff>
      <xdr:row>98</xdr:row>
      <xdr:rowOff>893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0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163470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9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54234</xdr:rowOff>
    </xdr:from>
    <xdr:to>
      <xdr:col>46</xdr:col>
      <xdr:colOff>38100</xdr:colOff>
      <xdr:row>98</xdr:row>
      <xdr:rowOff>155834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5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146961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4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48715</xdr:rowOff>
    </xdr:from>
    <xdr:to>
      <xdr:col>41</xdr:col>
      <xdr:colOff>101600</xdr:colOff>
      <xdr:row>93</xdr:row>
      <xdr:rowOff>150315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599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166842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76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89553</xdr:rowOff>
    </xdr:from>
    <xdr:to>
      <xdr:col>36</xdr:col>
      <xdr:colOff>165100</xdr:colOff>
      <xdr:row>99</xdr:row>
      <xdr:rowOff>19703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9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10830</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37428" y="1698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74320</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560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20997</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33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74320</xdr:rowOff>
    </xdr:from>
    <xdr:to>
      <xdr:col>86</xdr:col>
      <xdr:colOff>25400</xdr:colOff>
      <xdr:row>32</xdr:row>
      <xdr:rowOff>74320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5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108805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81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85928</xdr:rowOff>
    </xdr:from>
    <xdr:to>
      <xdr:col>85</xdr:col>
      <xdr:colOff>177800</xdr:colOff>
      <xdr:row>38</xdr:row>
      <xdr:rowOff>16078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158257</xdr:rowOff>
    </xdr:from>
    <xdr:to>
      <xdr:col>81</xdr:col>
      <xdr:colOff>101600</xdr:colOff>
      <xdr:row>38</xdr:row>
      <xdr:rowOff>88407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0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104934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7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5369</xdr:rowOff>
    </xdr:from>
    <xdr:to>
      <xdr:col>76</xdr:col>
      <xdr:colOff>165100</xdr:colOff>
      <xdr:row>38</xdr:row>
      <xdr:rowOff>106969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2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123496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29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139100</xdr:rowOff>
    </xdr:from>
    <xdr:to>
      <xdr:col>72</xdr:col>
      <xdr:colOff>38100</xdr:colOff>
      <xdr:row>38</xdr:row>
      <xdr:rowOff>69250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4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85777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53330</xdr:rowOff>
    </xdr:from>
    <xdr:to>
      <xdr:col>67</xdr:col>
      <xdr:colOff>101600</xdr:colOff>
      <xdr:row>38</xdr:row>
      <xdr:rowOff>154930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6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34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87179</xdr:rowOff>
    </xdr:from>
    <xdr:to>
      <xdr:col>85</xdr:col>
      <xdr:colOff>126364</xdr:colOff>
      <xdr:row>79</xdr:row>
      <xdr:rowOff>25667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60129"/>
          <a:ext cx="1269" cy="131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29494</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25667</xdr:rowOff>
    </xdr:from>
    <xdr:to>
      <xdr:col>86</xdr:col>
      <xdr:colOff>25400</xdr:colOff>
      <xdr:row>79</xdr:row>
      <xdr:rowOff>25667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33856</xdr:rowOff>
    </xdr:from>
    <xdr:ext cx="534377"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3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87179</xdr:rowOff>
    </xdr:from>
    <xdr:to>
      <xdr:col>86</xdr:col>
      <xdr:colOff>25400</xdr:colOff>
      <xdr:row>71</xdr:row>
      <xdr:rowOff>87179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6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79426</xdr:rowOff>
    </xdr:from>
    <xdr:to>
      <xdr:col>85</xdr:col>
      <xdr:colOff>127000</xdr:colOff>
      <xdr:row>78</xdr:row>
      <xdr:rowOff>90532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452526"/>
          <a:ext cx="8382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39368</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81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16490</xdr:rowOff>
    </xdr:from>
    <xdr:to>
      <xdr:col>85</xdr:col>
      <xdr:colOff>177800</xdr:colOff>
      <xdr:row>76</xdr:row>
      <xdr:rowOff>118090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62737</xdr:rowOff>
    </xdr:from>
    <xdr:to>
      <xdr:col>81</xdr:col>
      <xdr:colOff>50800</xdr:colOff>
      <xdr:row>78</xdr:row>
      <xdr:rowOff>79426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35837"/>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171138</xdr:rowOff>
    </xdr:from>
    <xdr:to>
      <xdr:col>81</xdr:col>
      <xdr:colOff>101600</xdr:colOff>
      <xdr:row>76</xdr:row>
      <xdr:rowOff>101288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117816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0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28600</xdr:rowOff>
    </xdr:from>
    <xdr:to>
      <xdr:col>76</xdr:col>
      <xdr:colOff>114300</xdr:colOff>
      <xdr:row>78</xdr:row>
      <xdr:rowOff>62737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01700"/>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20796</xdr:rowOff>
    </xdr:from>
    <xdr:to>
      <xdr:col>76</xdr:col>
      <xdr:colOff>165100</xdr:colOff>
      <xdr:row>76</xdr:row>
      <xdr:rowOff>122396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138923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24371</xdr:rowOff>
    </xdr:from>
    <xdr:to>
      <xdr:col>71</xdr:col>
      <xdr:colOff>177800</xdr:colOff>
      <xdr:row>78</xdr:row>
      <xdr:rowOff>28600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97471"/>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23825</xdr:rowOff>
    </xdr:from>
    <xdr:to>
      <xdr:col>72</xdr:col>
      <xdr:colOff>38100</xdr:colOff>
      <xdr:row>76</xdr:row>
      <xdr:rowOff>125425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141952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137401</xdr:rowOff>
    </xdr:from>
    <xdr:to>
      <xdr:col>67</xdr:col>
      <xdr:colOff>101600</xdr:colOff>
      <xdr:row>77</xdr:row>
      <xdr:rowOff>67551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84078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94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39732</xdr:rowOff>
    </xdr:from>
    <xdr:to>
      <xdr:col>85</xdr:col>
      <xdr:colOff>177800</xdr:colOff>
      <xdr:row>78</xdr:row>
      <xdr:rowOff>141332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1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126109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2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28626</xdr:rowOff>
    </xdr:from>
    <xdr:to>
      <xdr:col>81</xdr:col>
      <xdr:colOff>101600</xdr:colOff>
      <xdr:row>78</xdr:row>
      <xdr:rowOff>130226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121353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11937</xdr:rowOff>
    </xdr:from>
    <xdr:to>
      <xdr:col>76</xdr:col>
      <xdr:colOff>165100</xdr:colOff>
      <xdr:row>78</xdr:row>
      <xdr:rowOff>113537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104664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7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149250</xdr:rowOff>
    </xdr:from>
    <xdr:to>
      <xdr:col>72</xdr:col>
      <xdr:colOff>38100</xdr:colOff>
      <xdr:row>78</xdr:row>
      <xdr:rowOff>79400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70527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4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145021</xdr:rowOff>
    </xdr:from>
    <xdr:to>
      <xdr:col>67</xdr:col>
      <xdr:colOff>101600</xdr:colOff>
      <xdr:row>78</xdr:row>
      <xdr:rowOff>75171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66298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3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124194</xdr:rowOff>
    </xdr:from>
    <xdr:to>
      <xdr:col>85</xdr:col>
      <xdr:colOff>126364</xdr:colOff>
      <xdr:row>98</xdr:row>
      <xdr:rowOff>161189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54694"/>
          <a:ext cx="1269" cy="140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165016</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6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161189</xdr:rowOff>
    </xdr:from>
    <xdr:to>
      <xdr:col>86</xdr:col>
      <xdr:colOff>25400</xdr:colOff>
      <xdr:row>98</xdr:row>
      <xdr:rowOff>161189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6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70871</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2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124194</xdr:rowOff>
    </xdr:from>
    <xdr:to>
      <xdr:col>86</xdr:col>
      <xdr:colOff>25400</xdr:colOff>
      <xdr:row>90</xdr:row>
      <xdr:rowOff>124194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54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15418</xdr:rowOff>
    </xdr:from>
    <xdr:to>
      <xdr:col>85</xdr:col>
      <xdr:colOff>127000</xdr:colOff>
      <xdr:row>95</xdr:row>
      <xdr:rowOff>62928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5617368"/>
          <a:ext cx="838200" cy="7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50410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09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71983</xdr:rowOff>
    </xdr:from>
    <xdr:to>
      <xdr:col>85</xdr:col>
      <xdr:colOff>177800</xdr:colOff>
      <xdr:row>97</xdr:row>
      <xdr:rowOff>2133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5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15418</xdr:rowOff>
    </xdr:from>
    <xdr:to>
      <xdr:col>81</xdr:col>
      <xdr:colOff>50800</xdr:colOff>
      <xdr:row>91</xdr:row>
      <xdr:rowOff>121717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5617368"/>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158242</xdr:rowOff>
    </xdr:from>
    <xdr:to>
      <xdr:col>81</xdr:col>
      <xdr:colOff>101600</xdr:colOff>
      <xdr:row>96</xdr:row>
      <xdr:rowOff>88392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44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79519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131394</xdr:rowOff>
    </xdr:from>
    <xdr:to>
      <xdr:col>76</xdr:col>
      <xdr:colOff>114300</xdr:colOff>
      <xdr:row>91</xdr:row>
      <xdr:rowOff>121717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5390444"/>
          <a:ext cx="889000" cy="3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1918</xdr:rowOff>
    </xdr:from>
    <xdr:to>
      <xdr:col>76</xdr:col>
      <xdr:colOff>165100</xdr:colOff>
      <xdr:row>96</xdr:row>
      <xdr:rowOff>103518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94645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131394</xdr:rowOff>
    </xdr:from>
    <xdr:to>
      <xdr:col>71</xdr:col>
      <xdr:colOff>177800</xdr:colOff>
      <xdr:row>92</xdr:row>
      <xdr:rowOff>63881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5390444"/>
          <a:ext cx="889000" cy="44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101206</xdr:rowOff>
    </xdr:from>
    <xdr:to>
      <xdr:col>72</xdr:col>
      <xdr:colOff>38100</xdr:colOff>
      <xdr:row>96</xdr:row>
      <xdr:rowOff>31356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22483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3327</xdr:rowOff>
    </xdr:from>
    <xdr:to>
      <xdr:col>67</xdr:col>
      <xdr:colOff>101600</xdr:colOff>
      <xdr:row>96</xdr:row>
      <xdr:rowOff>104927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96054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5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12128</xdr:rowOff>
    </xdr:from>
    <xdr:to>
      <xdr:col>85</xdr:col>
      <xdr:colOff>177800</xdr:colOff>
      <xdr:row>95</xdr:row>
      <xdr:rowOff>113728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29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35005</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15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136068</xdr:rowOff>
    </xdr:from>
    <xdr:to>
      <xdr:col>81</xdr:col>
      <xdr:colOff>101600</xdr:colOff>
      <xdr:row>91</xdr:row>
      <xdr:rowOff>66218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556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82745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534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70917</xdr:rowOff>
    </xdr:from>
    <xdr:to>
      <xdr:col>76</xdr:col>
      <xdr:colOff>165100</xdr:colOff>
      <xdr:row>92</xdr:row>
      <xdr:rowOff>1067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567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17594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544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80594</xdr:rowOff>
    </xdr:from>
    <xdr:to>
      <xdr:col>72</xdr:col>
      <xdr:colOff>38100</xdr:colOff>
      <xdr:row>90</xdr:row>
      <xdr:rowOff>10744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533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27271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51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13081</xdr:rowOff>
    </xdr:from>
    <xdr:to>
      <xdr:col>67</xdr:col>
      <xdr:colOff>101600</xdr:colOff>
      <xdr:row>92</xdr:row>
      <xdr:rowOff>114681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578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131208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556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71501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15001"/>
          <a:ext cx="1269" cy="1515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18178</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499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71501</xdr:rowOff>
    </xdr:from>
    <xdr:to>
      <xdr:col>116</xdr:col>
      <xdr:colOff>152400</xdr:colOff>
      <xdr:row>30</xdr:row>
      <xdr:rowOff>71501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1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165481</xdr:rowOff>
    </xdr:from>
    <xdr:to>
      <xdr:col>116</xdr:col>
      <xdr:colOff>63500</xdr:colOff>
      <xdr:row>39</xdr:row>
      <xdr:rowOff>31623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509131"/>
          <a:ext cx="838200" cy="2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162831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335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139954</xdr:rowOff>
    </xdr:from>
    <xdr:to>
      <xdr:col>116</xdr:col>
      <xdr:colOff>114300</xdr:colOff>
      <xdr:row>38</xdr:row>
      <xdr:rowOff>70104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165481</xdr:rowOff>
    </xdr:from>
    <xdr:to>
      <xdr:col>111</xdr:col>
      <xdr:colOff>177800</xdr:colOff>
      <xdr:row>38</xdr:row>
      <xdr:rowOff>52070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509131"/>
          <a:ext cx="889000" cy="5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143764</xdr:rowOff>
    </xdr:from>
    <xdr:to>
      <xdr:col>112</xdr:col>
      <xdr:colOff>38100</xdr:colOff>
      <xdr:row>38</xdr:row>
      <xdr:rowOff>73914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65041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5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92329</xdr:rowOff>
    </xdr:from>
    <xdr:to>
      <xdr:col>107</xdr:col>
      <xdr:colOff>50800</xdr:colOff>
      <xdr:row>38</xdr:row>
      <xdr:rowOff>52070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435979"/>
          <a:ext cx="889000" cy="13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136779</xdr:rowOff>
    </xdr:from>
    <xdr:to>
      <xdr:col>107</xdr:col>
      <xdr:colOff>101600</xdr:colOff>
      <xdr:row>38</xdr:row>
      <xdr:rowOff>66929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83456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92329</xdr:rowOff>
    </xdr:from>
    <xdr:to>
      <xdr:col>102</xdr:col>
      <xdr:colOff>114300</xdr:colOff>
      <xdr:row>38</xdr:row>
      <xdr:rowOff>141097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435979"/>
          <a:ext cx="8890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154432</xdr:rowOff>
    </xdr:from>
    <xdr:to>
      <xdr:col>102</xdr:col>
      <xdr:colOff>165100</xdr:colOff>
      <xdr:row>38</xdr:row>
      <xdr:rowOff>84582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75709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39116</xdr:rowOff>
    </xdr:from>
    <xdr:to>
      <xdr:col>98</xdr:col>
      <xdr:colOff>38100</xdr:colOff>
      <xdr:row>38</xdr:row>
      <xdr:rowOff>140716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157243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7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152273</xdr:rowOff>
    </xdr:from>
    <xdr:to>
      <xdr:col>116</xdr:col>
      <xdr:colOff>114300</xdr:colOff>
      <xdr:row>39</xdr:row>
      <xdr:rowOff>82423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6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67200</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82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114681</xdr:rowOff>
    </xdr:from>
    <xdr:to>
      <xdr:col>112</xdr:col>
      <xdr:colOff>38100</xdr:colOff>
      <xdr:row>38</xdr:row>
      <xdr:rowOff>44831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45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61358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23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1270</xdr:rowOff>
    </xdr:from>
    <xdr:to>
      <xdr:col>107</xdr:col>
      <xdr:colOff>101600</xdr:colOff>
      <xdr:row>38</xdr:row>
      <xdr:rowOff>102870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93997</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41529</xdr:rowOff>
    </xdr:from>
    <xdr:to>
      <xdr:col>102</xdr:col>
      <xdr:colOff>165100</xdr:colOff>
      <xdr:row>37</xdr:row>
      <xdr:rowOff>143129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3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159656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16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90297</xdr:rowOff>
    </xdr:from>
    <xdr:to>
      <xdr:col>98</xdr:col>
      <xdr:colOff>38100</xdr:colOff>
      <xdr:row>39</xdr:row>
      <xdr:rowOff>20447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11574</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98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97500</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9012900"/>
          <a:ext cx="1269" cy="1070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44177</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78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97500</xdr:rowOff>
    </xdr:from>
    <xdr:to>
      <xdr:col>116</xdr:col>
      <xdr:colOff>152400</xdr:colOff>
      <xdr:row>52</xdr:row>
      <xdr:rowOff>97500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901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139654</xdr:rowOff>
    </xdr:from>
    <xdr:to>
      <xdr:col>116</xdr:col>
      <xdr:colOff>63500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08375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25869</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627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2992</xdr:rowOff>
    </xdr:from>
    <xdr:to>
      <xdr:col>116</xdr:col>
      <xdr:colOff>114300</xdr:colOff>
      <xdr:row>57</xdr:row>
      <xdr:rowOff>104592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139471</xdr:rowOff>
    </xdr:from>
    <xdr:to>
      <xdr:col>111</xdr:col>
      <xdr:colOff>177800</xdr:colOff>
      <xdr:row>58</xdr:row>
      <xdr:rowOff>139654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08357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164155</xdr:rowOff>
    </xdr:from>
    <xdr:to>
      <xdr:col>112</xdr:col>
      <xdr:colOff>38100</xdr:colOff>
      <xdr:row>57</xdr:row>
      <xdr:rowOff>94305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110832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4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139471</xdr:rowOff>
    </xdr:from>
    <xdr:to>
      <xdr:col>107</xdr:col>
      <xdr:colOff>50800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100835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140243</xdr:rowOff>
    </xdr:from>
    <xdr:to>
      <xdr:col>107</xdr:col>
      <xdr:colOff>101600</xdr:colOff>
      <xdr:row>57</xdr:row>
      <xdr:rowOff>70393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86920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141661</xdr:rowOff>
    </xdr:from>
    <xdr:to>
      <xdr:col>102</xdr:col>
      <xdr:colOff>165100</xdr:colOff>
      <xdr:row>57</xdr:row>
      <xdr:rowOff>71811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88338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112034</xdr:rowOff>
    </xdr:from>
    <xdr:to>
      <xdr:col>98</xdr:col>
      <xdr:colOff>38100</xdr:colOff>
      <xdr:row>57</xdr:row>
      <xdr:rowOff>42184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58711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88854</xdr:rowOff>
    </xdr:from>
    <xdr:to>
      <xdr:col>112</xdr:col>
      <xdr:colOff>38100</xdr:colOff>
      <xdr:row>59</xdr:row>
      <xdr:rowOff>19004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10131</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98650" y="10125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88671</xdr:rowOff>
    </xdr:from>
    <xdr:to>
      <xdr:col>107</xdr:col>
      <xdr:colOff>101600</xdr:colOff>
      <xdr:row>59</xdr:row>
      <xdr:rowOff>18821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9948</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309650" y="10125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171148</xdr:rowOff>
    </xdr:from>
    <xdr:to>
      <xdr:col>116</xdr:col>
      <xdr:colOff>62864</xdr:colOff>
      <xdr:row>78</xdr:row>
      <xdr:rowOff>99434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72648"/>
          <a:ext cx="1269" cy="129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103261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7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99434</xdr:rowOff>
    </xdr:from>
    <xdr:to>
      <xdr:col>116</xdr:col>
      <xdr:colOff>152400</xdr:colOff>
      <xdr:row>78</xdr:row>
      <xdr:rowOff>99434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7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117825</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4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171148</xdr:rowOff>
    </xdr:from>
    <xdr:to>
      <xdr:col>116</xdr:col>
      <xdr:colOff>152400</xdr:colOff>
      <xdr:row>70</xdr:row>
      <xdr:rowOff>171148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7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19751</xdr:rowOff>
    </xdr:from>
    <xdr:to>
      <xdr:col>116</xdr:col>
      <xdr:colOff>63500</xdr:colOff>
      <xdr:row>77</xdr:row>
      <xdr:rowOff>23245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3221401"/>
          <a:ext cx="8382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24582</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71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1705</xdr:rowOff>
    </xdr:from>
    <xdr:to>
      <xdr:col>116</xdr:col>
      <xdr:colOff>114300</xdr:colOff>
      <xdr:row>75</xdr:row>
      <xdr:rowOff>103305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89179</xdr:rowOff>
    </xdr:from>
    <xdr:to>
      <xdr:col>111</xdr:col>
      <xdr:colOff>177800</xdr:colOff>
      <xdr:row>77</xdr:row>
      <xdr:rowOff>19751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3119379"/>
          <a:ext cx="889000" cy="10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32142</xdr:rowOff>
    </xdr:from>
    <xdr:to>
      <xdr:col>112</xdr:col>
      <xdr:colOff>38100</xdr:colOff>
      <xdr:row>75</xdr:row>
      <xdr:rowOff>133742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150269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6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89179</xdr:rowOff>
    </xdr:from>
    <xdr:to>
      <xdr:col>107</xdr:col>
      <xdr:colOff>50800</xdr:colOff>
      <xdr:row>76</xdr:row>
      <xdr:rowOff>135128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119379"/>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167571</xdr:rowOff>
    </xdr:from>
    <xdr:to>
      <xdr:col>107</xdr:col>
      <xdr:colOff>101600</xdr:colOff>
      <xdr:row>75</xdr:row>
      <xdr:rowOff>97721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114248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6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168830</xdr:rowOff>
    </xdr:from>
    <xdr:to>
      <xdr:col>102</xdr:col>
      <xdr:colOff>114300</xdr:colOff>
      <xdr:row>76</xdr:row>
      <xdr:rowOff>135128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027580"/>
          <a:ext cx="889000" cy="13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98501</xdr:rowOff>
    </xdr:from>
    <xdr:to>
      <xdr:col>102</xdr:col>
      <xdr:colOff>165100</xdr:colOff>
      <xdr:row>75</xdr:row>
      <xdr:rowOff>28651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45178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138049</xdr:rowOff>
    </xdr:from>
    <xdr:to>
      <xdr:col>98</xdr:col>
      <xdr:colOff>38100</xdr:colOff>
      <xdr:row>75</xdr:row>
      <xdr:rowOff>68199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84726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143895</xdr:rowOff>
    </xdr:from>
    <xdr:to>
      <xdr:col>116</xdr:col>
      <xdr:colOff>114300</xdr:colOff>
      <xdr:row>77</xdr:row>
      <xdr:rowOff>74045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17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122322</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15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140401</xdr:rowOff>
    </xdr:from>
    <xdr:to>
      <xdr:col>112</xdr:col>
      <xdr:colOff>38100</xdr:colOff>
      <xdr:row>77</xdr:row>
      <xdr:rowOff>70551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1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61678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26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38379</xdr:rowOff>
    </xdr:from>
    <xdr:to>
      <xdr:col>107</xdr:col>
      <xdr:colOff>101600</xdr:colOff>
      <xdr:row>76</xdr:row>
      <xdr:rowOff>139979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0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131106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16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84328</xdr:rowOff>
    </xdr:from>
    <xdr:to>
      <xdr:col>102</xdr:col>
      <xdr:colOff>165100</xdr:colOff>
      <xdr:row>77</xdr:row>
      <xdr:rowOff>14478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11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5605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20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118030</xdr:rowOff>
    </xdr:from>
    <xdr:to>
      <xdr:col>98</xdr:col>
      <xdr:colOff>38100</xdr:colOff>
      <xdr:row>76</xdr:row>
      <xdr:rowOff>48180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97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39307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06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性質別歳出決算のうち類似団体または沖縄県平均と比較して高い状況にある構成項目としては、扶助費、普通建設事業費（うち新規整備）及び積立金等がある。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普通建設事業については、モノレール延長整備に係る事業が継続しており、令和元年度の開業に合わせて行ったことから一時的に著しい増加を見せている。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積立金については、沖縄振興特別推進交付金を活用した特定駐留軍用地等内取得事業基金積立金の影響が大きいものの、令和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年度の事業完了を予定していることから令和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年度以降は大きく規模が縮小する見込みである。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扶助費については、待機児童対策に関連した認定こども園給付事業運営負担金や生活保護費の増により増加している。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扶助費については、保育や障害福祉のニーズが高く、今後も類似団体の平均額を上回る傾向が続くものとみられる。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沖縄県浦添市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115,340
113,888
19.48
51,934,072
50,841,634
772,325
23,514,688
36,498,871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131318</xdr:rowOff>
    </xdr:from>
    <xdr:to>
      <xdr:col>24</xdr:col>
      <xdr:colOff>62865</xdr:colOff>
      <xdr:row>39</xdr:row>
      <xdr:rowOff>103886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46268"/>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107713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103886</xdr:rowOff>
    </xdr:from>
    <xdr:to>
      <xdr:col>24</xdr:col>
      <xdr:colOff>152400</xdr:colOff>
      <xdr:row>39</xdr:row>
      <xdr:rowOff>103886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9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77995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2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131318</xdr:rowOff>
    </xdr:from>
    <xdr:to>
      <xdr:col>24</xdr:col>
      <xdr:colOff>152400</xdr:colOff>
      <xdr:row>31</xdr:row>
      <xdr:rowOff>131318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46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18542</xdr:rowOff>
    </xdr:from>
    <xdr:to>
      <xdr:col>24</xdr:col>
      <xdr:colOff>63500</xdr:colOff>
      <xdr:row>35</xdr:row>
      <xdr:rowOff>7874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47842"/>
          <a:ext cx="838200" cy="1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31513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2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53086</xdr:rowOff>
    </xdr:from>
    <xdr:to>
      <xdr:col>24</xdr:col>
      <xdr:colOff>114300</xdr:colOff>
      <xdr:row>35</xdr:row>
      <xdr:rowOff>154686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7874</xdr:rowOff>
    </xdr:from>
    <xdr:to>
      <xdr:col>19</xdr:col>
      <xdr:colOff>177800</xdr:colOff>
      <xdr:row>35</xdr:row>
      <xdr:rowOff>20066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0862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67564</xdr:rowOff>
    </xdr:from>
    <xdr:to>
      <xdr:col>20</xdr:col>
      <xdr:colOff>38100</xdr:colOff>
      <xdr:row>35</xdr:row>
      <xdr:rowOff>169164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160291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20066</xdr:rowOff>
    </xdr:from>
    <xdr:to>
      <xdr:col>15</xdr:col>
      <xdr:colOff>50800</xdr:colOff>
      <xdr:row>35</xdr:row>
      <xdr:rowOff>122936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2081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53848</xdr:rowOff>
    </xdr:from>
    <xdr:to>
      <xdr:col>15</xdr:col>
      <xdr:colOff>101600</xdr:colOff>
      <xdr:row>35</xdr:row>
      <xdr:rowOff>155448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146575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135128</xdr:rowOff>
    </xdr:from>
    <xdr:to>
      <xdr:col>10</xdr:col>
      <xdr:colOff>114300</xdr:colOff>
      <xdr:row>35</xdr:row>
      <xdr:rowOff>122936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92978"/>
          <a:ext cx="889000" cy="3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72898</xdr:rowOff>
    </xdr:from>
    <xdr:to>
      <xdr:col>10</xdr:col>
      <xdr:colOff>165100</xdr:colOff>
      <xdr:row>36</xdr:row>
      <xdr:rowOff>3048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165625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167911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139192</xdr:rowOff>
    </xdr:from>
    <xdr:to>
      <xdr:col>24</xdr:col>
      <xdr:colOff>114300</xdr:colOff>
      <xdr:row>34</xdr:row>
      <xdr:rowOff>69342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162069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4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128524</xdr:rowOff>
    </xdr:from>
    <xdr:to>
      <xdr:col>20</xdr:col>
      <xdr:colOff>38100</xdr:colOff>
      <xdr:row>35</xdr:row>
      <xdr:rowOff>58674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75201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140716</xdr:rowOff>
    </xdr:from>
    <xdr:to>
      <xdr:col>15</xdr:col>
      <xdr:colOff>101600</xdr:colOff>
      <xdr:row>35</xdr:row>
      <xdr:rowOff>70866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7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87393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72136</xdr:rowOff>
    </xdr:from>
    <xdr:to>
      <xdr:col>10</xdr:col>
      <xdr:colOff>165100</xdr:colOff>
      <xdr:row>36</xdr:row>
      <xdr:rowOff>2286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18813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4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84328</xdr:rowOff>
    </xdr:from>
    <xdr:to>
      <xdr:col>6</xdr:col>
      <xdr:colOff>38100</xdr:colOff>
      <xdr:row>34</xdr:row>
      <xdr:rowOff>14478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31005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1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89560</xdr:rowOff>
    </xdr:from>
    <xdr:to>
      <xdr:col>24</xdr:col>
      <xdr:colOff>62865</xdr:colOff>
      <xdr:row>57</xdr:row>
      <xdr:rowOff>146368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33510"/>
          <a:ext cx="1270" cy="1085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150195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146368</xdr:rowOff>
    </xdr:from>
    <xdr:to>
      <xdr:col>24</xdr:col>
      <xdr:colOff>152400</xdr:colOff>
      <xdr:row>57</xdr:row>
      <xdr:rowOff>146368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19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36237</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60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89560</xdr:rowOff>
    </xdr:from>
    <xdr:to>
      <xdr:col>24</xdr:col>
      <xdr:colOff>152400</xdr:colOff>
      <xdr:row>51</xdr:row>
      <xdr:rowOff>89560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3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56890</xdr:rowOff>
    </xdr:from>
    <xdr:to>
      <xdr:col>24</xdr:col>
      <xdr:colOff>63500</xdr:colOff>
      <xdr:row>53</xdr:row>
      <xdr:rowOff>128175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8800840"/>
          <a:ext cx="838200" cy="4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70699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328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92272</xdr:rowOff>
    </xdr:from>
    <xdr:to>
      <xdr:col>24</xdr:col>
      <xdr:colOff>114300</xdr:colOff>
      <xdr:row>55</xdr:row>
      <xdr:rowOff>22422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3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31629</xdr:rowOff>
    </xdr:from>
    <xdr:to>
      <xdr:col>19</xdr:col>
      <xdr:colOff>177800</xdr:colOff>
      <xdr:row>51</xdr:row>
      <xdr:rowOff>56890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775579"/>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138354</xdr:rowOff>
    </xdr:from>
    <xdr:to>
      <xdr:col>20</xdr:col>
      <xdr:colOff>38100</xdr:colOff>
      <xdr:row>55</xdr:row>
      <xdr:rowOff>68504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59631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8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60395</xdr:rowOff>
    </xdr:from>
    <xdr:to>
      <xdr:col>15</xdr:col>
      <xdr:colOff>50800</xdr:colOff>
      <xdr:row>51</xdr:row>
      <xdr:rowOff>31629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8632895"/>
          <a:ext cx="889000" cy="1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133896</xdr:rowOff>
    </xdr:from>
    <xdr:to>
      <xdr:col>15</xdr:col>
      <xdr:colOff>101600</xdr:colOff>
      <xdr:row>55</xdr:row>
      <xdr:rowOff>64046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55173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60395</xdr:rowOff>
    </xdr:from>
    <xdr:to>
      <xdr:col>10</xdr:col>
      <xdr:colOff>114300</xdr:colOff>
      <xdr:row>54</xdr:row>
      <xdr:rowOff>135909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8632895"/>
          <a:ext cx="889000" cy="76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132944</xdr:rowOff>
    </xdr:from>
    <xdr:to>
      <xdr:col>10</xdr:col>
      <xdr:colOff>165100</xdr:colOff>
      <xdr:row>55</xdr:row>
      <xdr:rowOff>63094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54221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65774</xdr:rowOff>
    </xdr:from>
    <xdr:to>
      <xdr:col>6</xdr:col>
      <xdr:colOff>38100</xdr:colOff>
      <xdr:row>55</xdr:row>
      <xdr:rowOff>167374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158501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77375</xdr:rowOff>
    </xdr:from>
    <xdr:to>
      <xdr:col>24</xdr:col>
      <xdr:colOff>114300</xdr:colOff>
      <xdr:row>54</xdr:row>
      <xdr:rowOff>7525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1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100252</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01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6090</xdr:rowOff>
    </xdr:from>
    <xdr:to>
      <xdr:col>20</xdr:col>
      <xdr:colOff>38100</xdr:colOff>
      <xdr:row>51</xdr:row>
      <xdr:rowOff>107690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875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124217</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852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152279</xdr:rowOff>
    </xdr:from>
    <xdr:to>
      <xdr:col>15</xdr:col>
      <xdr:colOff>101600</xdr:colOff>
      <xdr:row>51</xdr:row>
      <xdr:rowOff>82429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98956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85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9595</xdr:rowOff>
    </xdr:from>
    <xdr:to>
      <xdr:col>10</xdr:col>
      <xdr:colOff>165100</xdr:colOff>
      <xdr:row>50</xdr:row>
      <xdr:rowOff>111195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85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127722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83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85109</xdr:rowOff>
    </xdr:from>
    <xdr:to>
      <xdr:col>6</xdr:col>
      <xdr:colOff>38100</xdr:colOff>
      <xdr:row>55</xdr:row>
      <xdr:rowOff>15259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34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31786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1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11390</xdr:rowOff>
    </xdr:from>
    <xdr:to>
      <xdr:col>24</xdr:col>
      <xdr:colOff>62865</xdr:colOff>
      <xdr:row>78</xdr:row>
      <xdr:rowOff>53997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12890"/>
          <a:ext cx="1270" cy="141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57824</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53997</xdr:rowOff>
    </xdr:from>
    <xdr:to>
      <xdr:col>24</xdr:col>
      <xdr:colOff>152400</xdr:colOff>
      <xdr:row>78</xdr:row>
      <xdr:rowOff>53997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2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129517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78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11390</xdr:rowOff>
    </xdr:from>
    <xdr:to>
      <xdr:col>24</xdr:col>
      <xdr:colOff>152400</xdr:colOff>
      <xdr:row>70</xdr:row>
      <xdr:rowOff>11390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1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101622</xdr:rowOff>
    </xdr:from>
    <xdr:to>
      <xdr:col>24</xdr:col>
      <xdr:colOff>63500</xdr:colOff>
      <xdr:row>74</xdr:row>
      <xdr:rowOff>73504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617472"/>
          <a:ext cx="838200" cy="1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67163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25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88736</xdr:rowOff>
    </xdr:from>
    <xdr:to>
      <xdr:col>24</xdr:col>
      <xdr:colOff>114300</xdr:colOff>
      <xdr:row>76</xdr:row>
      <xdr:rowOff>18886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4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73504</xdr:rowOff>
    </xdr:from>
    <xdr:to>
      <xdr:col>19</xdr:col>
      <xdr:colOff>177800</xdr:colOff>
      <xdr:row>74</xdr:row>
      <xdr:rowOff>76705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76080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160201</xdr:rowOff>
    </xdr:from>
    <xdr:to>
      <xdr:col>20</xdr:col>
      <xdr:colOff>38100</xdr:colOff>
      <xdr:row>76</xdr:row>
      <xdr:rowOff>90351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81478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1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76705</xdr:rowOff>
    </xdr:from>
    <xdr:to>
      <xdr:col>15</xdr:col>
      <xdr:colOff>50800</xdr:colOff>
      <xdr:row>75</xdr:row>
      <xdr:rowOff>46867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764005"/>
          <a:ext cx="889000" cy="14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1357</xdr:rowOff>
    </xdr:from>
    <xdr:to>
      <xdr:col>15</xdr:col>
      <xdr:colOff>101600</xdr:colOff>
      <xdr:row>76</xdr:row>
      <xdr:rowOff>102957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94084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2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46867</xdr:rowOff>
    </xdr:from>
    <xdr:to>
      <xdr:col>10</xdr:col>
      <xdr:colOff>114300</xdr:colOff>
      <xdr:row>75</xdr:row>
      <xdr:rowOff>125723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905617"/>
          <a:ext cx="889000" cy="7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40328</xdr:rowOff>
    </xdr:from>
    <xdr:to>
      <xdr:col>10</xdr:col>
      <xdr:colOff>165100</xdr:colOff>
      <xdr:row>76</xdr:row>
      <xdr:rowOff>141928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133055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86702</xdr:rowOff>
    </xdr:from>
    <xdr:to>
      <xdr:col>6</xdr:col>
      <xdr:colOff>38100</xdr:colOff>
      <xdr:row>77</xdr:row>
      <xdr:rowOff>16852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50822</xdr:rowOff>
    </xdr:from>
    <xdr:to>
      <xdr:col>24</xdr:col>
      <xdr:colOff>114300</xdr:colOff>
      <xdr:row>73</xdr:row>
      <xdr:rowOff>152422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5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73699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41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22704</xdr:rowOff>
    </xdr:from>
    <xdr:to>
      <xdr:col>20</xdr:col>
      <xdr:colOff>38100</xdr:colOff>
      <xdr:row>74</xdr:row>
      <xdr:rowOff>124304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71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140831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48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25905</xdr:rowOff>
    </xdr:from>
    <xdr:to>
      <xdr:col>15</xdr:col>
      <xdr:colOff>101600</xdr:colOff>
      <xdr:row>74</xdr:row>
      <xdr:rowOff>127505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71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144032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48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167517</xdr:rowOff>
    </xdr:from>
    <xdr:to>
      <xdr:col>10</xdr:col>
      <xdr:colOff>165100</xdr:colOff>
      <xdr:row>75</xdr:row>
      <xdr:rowOff>97667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8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114194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3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74923</xdr:rowOff>
    </xdr:from>
    <xdr:to>
      <xdr:col>6</xdr:col>
      <xdr:colOff>38100</xdr:colOff>
      <xdr:row>76</xdr:row>
      <xdr:rowOff>5073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93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21600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70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41517</xdr:rowOff>
    </xdr:from>
    <xdr:to>
      <xdr:col>24</xdr:col>
      <xdr:colOff>62865</xdr:colOff>
      <xdr:row>99</xdr:row>
      <xdr:rowOff>115278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43467"/>
          <a:ext cx="1270" cy="1445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119105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9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115278</xdr:rowOff>
    </xdr:from>
    <xdr:to>
      <xdr:col>24</xdr:col>
      <xdr:colOff>152400</xdr:colOff>
      <xdr:row>99</xdr:row>
      <xdr:rowOff>115278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8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159644</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1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41517</xdr:rowOff>
    </xdr:from>
    <xdr:to>
      <xdr:col>24</xdr:col>
      <xdr:colOff>152400</xdr:colOff>
      <xdr:row>91</xdr:row>
      <xdr:rowOff>41517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4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36354</xdr:rowOff>
    </xdr:from>
    <xdr:to>
      <xdr:col>24</xdr:col>
      <xdr:colOff>63500</xdr:colOff>
      <xdr:row>99</xdr:row>
      <xdr:rowOff>51708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7009904"/>
          <a:ext cx="8382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166203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5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143326</xdr:rowOff>
    </xdr:from>
    <xdr:to>
      <xdr:col>24</xdr:col>
      <xdr:colOff>114300</xdr:colOff>
      <xdr:row>97</xdr:row>
      <xdr:rowOff>73476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26219</xdr:rowOff>
    </xdr:from>
    <xdr:to>
      <xdr:col>19</xdr:col>
      <xdr:colOff>177800</xdr:colOff>
      <xdr:row>99</xdr:row>
      <xdr:rowOff>51708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999769"/>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18262</xdr:rowOff>
    </xdr:from>
    <xdr:to>
      <xdr:col>20</xdr:col>
      <xdr:colOff>38100</xdr:colOff>
      <xdr:row>97</xdr:row>
      <xdr:rowOff>119862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136389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4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26219</xdr:rowOff>
    </xdr:from>
    <xdr:to>
      <xdr:col>15</xdr:col>
      <xdr:colOff>50800</xdr:colOff>
      <xdr:row>99</xdr:row>
      <xdr:rowOff>82302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999769"/>
          <a:ext cx="8890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47467</xdr:rowOff>
    </xdr:from>
    <xdr:to>
      <xdr:col>15</xdr:col>
      <xdr:colOff>101600</xdr:colOff>
      <xdr:row>97</xdr:row>
      <xdr:rowOff>149067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7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165594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72568</xdr:rowOff>
    </xdr:from>
    <xdr:to>
      <xdr:col>10</xdr:col>
      <xdr:colOff>114300</xdr:colOff>
      <xdr:row>99</xdr:row>
      <xdr:rowOff>82302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7046118"/>
          <a:ext cx="8890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56229</xdr:rowOff>
    </xdr:from>
    <xdr:to>
      <xdr:col>10</xdr:col>
      <xdr:colOff>165100</xdr:colOff>
      <xdr:row>97</xdr:row>
      <xdr:rowOff>157829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8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2906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6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79090</xdr:rowOff>
    </xdr:from>
    <xdr:to>
      <xdr:col>6</xdr:col>
      <xdr:colOff>38100</xdr:colOff>
      <xdr:row>98</xdr:row>
      <xdr:rowOff>9240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0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25767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4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157004</xdr:rowOff>
    </xdr:from>
    <xdr:to>
      <xdr:col>24</xdr:col>
      <xdr:colOff>114300</xdr:colOff>
      <xdr:row>99</xdr:row>
      <xdr:rowOff>87154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9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71931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7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908</xdr:rowOff>
    </xdr:from>
    <xdr:to>
      <xdr:col>20</xdr:col>
      <xdr:colOff>38100</xdr:colOff>
      <xdr:row>99</xdr:row>
      <xdr:rowOff>102508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97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93635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706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146869</xdr:rowOff>
    </xdr:from>
    <xdr:to>
      <xdr:col>15</xdr:col>
      <xdr:colOff>101600</xdr:colOff>
      <xdr:row>99</xdr:row>
      <xdr:rowOff>77019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94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68146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04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31502</xdr:rowOff>
    </xdr:from>
    <xdr:to>
      <xdr:col>10</xdr:col>
      <xdr:colOff>165100</xdr:colOff>
      <xdr:row>99</xdr:row>
      <xdr:rowOff>133102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7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124229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09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21768</xdr:rowOff>
    </xdr:from>
    <xdr:to>
      <xdr:col>6</xdr:col>
      <xdr:colOff>38100</xdr:colOff>
      <xdr:row>99</xdr:row>
      <xdr:rowOff>123368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99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114495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08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138049</xdr:rowOff>
    </xdr:from>
    <xdr:to>
      <xdr:col>54</xdr:col>
      <xdr:colOff>189865</xdr:colOff>
      <xdr:row>39</xdr:row>
      <xdr:rowOff>30353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81549"/>
          <a:ext cx="1270" cy="1435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34180</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20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30353</xdr:rowOff>
    </xdr:from>
    <xdr:to>
      <xdr:col>55</xdr:col>
      <xdr:colOff>88900</xdr:colOff>
      <xdr:row>39</xdr:row>
      <xdr:rowOff>30353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84726</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5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138049</xdr:rowOff>
    </xdr:from>
    <xdr:to>
      <xdr:col>55</xdr:col>
      <xdr:colOff>88900</xdr:colOff>
      <xdr:row>30</xdr:row>
      <xdr:rowOff>138049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8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159639</xdr:rowOff>
    </xdr:from>
    <xdr:to>
      <xdr:col>55</xdr:col>
      <xdr:colOff>0</xdr:colOff>
      <xdr:row>39</xdr:row>
      <xdr:rowOff>13081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74739"/>
          <a:ext cx="8382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3319</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46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151892</xdr:rowOff>
    </xdr:from>
    <xdr:to>
      <xdr:col>55</xdr:col>
      <xdr:colOff>50800</xdr:colOff>
      <xdr:row>38</xdr:row>
      <xdr:rowOff>82042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145288</xdr:rowOff>
    </xdr:from>
    <xdr:to>
      <xdr:col>50</xdr:col>
      <xdr:colOff>114300</xdr:colOff>
      <xdr:row>38</xdr:row>
      <xdr:rowOff>159639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60388"/>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152273</xdr:rowOff>
    </xdr:from>
    <xdr:to>
      <xdr:col>50</xdr:col>
      <xdr:colOff>165100</xdr:colOff>
      <xdr:row>38</xdr:row>
      <xdr:rowOff>82423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98950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145288</xdr:rowOff>
    </xdr:from>
    <xdr:to>
      <xdr:col>45</xdr:col>
      <xdr:colOff>177800</xdr:colOff>
      <xdr:row>38</xdr:row>
      <xdr:rowOff>156464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60388"/>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145923</xdr:rowOff>
    </xdr:from>
    <xdr:to>
      <xdr:col>46</xdr:col>
      <xdr:colOff>38100</xdr:colOff>
      <xdr:row>38</xdr:row>
      <xdr:rowOff>76073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92600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156464</xdr:rowOff>
    </xdr:from>
    <xdr:to>
      <xdr:col>41</xdr:col>
      <xdr:colOff>50800</xdr:colOff>
      <xdr:row>38</xdr:row>
      <xdr:rowOff>160020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71564"/>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153543</xdr:rowOff>
    </xdr:from>
    <xdr:to>
      <xdr:col>41</xdr:col>
      <xdr:colOff>101600</xdr:colOff>
      <xdr:row>38</xdr:row>
      <xdr:rowOff>83693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100220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136144</xdr:rowOff>
    </xdr:from>
    <xdr:to>
      <xdr:col>36</xdr:col>
      <xdr:colOff>165100</xdr:colOff>
      <xdr:row>38</xdr:row>
      <xdr:rowOff>66294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82821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133731</xdr:rowOff>
    </xdr:from>
    <xdr:to>
      <xdr:col>55</xdr:col>
      <xdr:colOff>50800</xdr:colOff>
      <xdr:row>39</xdr:row>
      <xdr:rowOff>63881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4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48658</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63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108839</xdr:rowOff>
    </xdr:from>
    <xdr:to>
      <xdr:col>50</xdr:col>
      <xdr:colOff>165100</xdr:colOff>
      <xdr:row>39</xdr:row>
      <xdr:rowOff>38989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30116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16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94488</xdr:rowOff>
    </xdr:from>
    <xdr:to>
      <xdr:col>46</xdr:col>
      <xdr:colOff>38100</xdr:colOff>
      <xdr:row>39</xdr:row>
      <xdr:rowOff>24638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15765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0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105664</xdr:rowOff>
    </xdr:from>
    <xdr:to>
      <xdr:col>41</xdr:col>
      <xdr:colOff>101600</xdr:colOff>
      <xdr:row>39</xdr:row>
      <xdr:rowOff>35814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26941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13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109220</xdr:rowOff>
    </xdr:from>
    <xdr:to>
      <xdr:col>36</xdr:col>
      <xdr:colOff>165100</xdr:colOff>
      <xdr:row>39</xdr:row>
      <xdr:rowOff>39370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30497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17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71074</xdr:rowOff>
    </xdr:from>
    <xdr:to>
      <xdr:col>54</xdr:col>
      <xdr:colOff>189865</xdr:colOff>
      <xdr:row>58</xdr:row>
      <xdr:rowOff>134625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5024"/>
          <a:ext cx="1270" cy="126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138452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8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134625</xdr:rowOff>
    </xdr:from>
    <xdr:to>
      <xdr:col>55</xdr:col>
      <xdr:colOff>88900</xdr:colOff>
      <xdr:row>58</xdr:row>
      <xdr:rowOff>134625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7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17751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71074</xdr:rowOff>
    </xdr:from>
    <xdr:to>
      <xdr:col>55</xdr:col>
      <xdr:colOff>88900</xdr:colOff>
      <xdr:row>51</xdr:row>
      <xdr:rowOff>71074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115857</xdr:rowOff>
    </xdr:from>
    <xdr:to>
      <xdr:col>55</xdr:col>
      <xdr:colOff>0</xdr:colOff>
      <xdr:row>58</xdr:row>
      <xdr:rowOff>121046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59957"/>
          <a:ext cx="8382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22326</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52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170899</xdr:rowOff>
    </xdr:from>
    <xdr:to>
      <xdr:col>55</xdr:col>
      <xdr:colOff>50800</xdr:colOff>
      <xdr:row>56</xdr:row>
      <xdr:rowOff>101049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0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113936</xdr:rowOff>
    </xdr:from>
    <xdr:to>
      <xdr:col>50</xdr:col>
      <xdr:colOff>114300</xdr:colOff>
      <xdr:row>58</xdr:row>
      <xdr:rowOff>121046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58036"/>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164658</xdr:rowOff>
    </xdr:from>
    <xdr:to>
      <xdr:col>50</xdr:col>
      <xdr:colOff>165100</xdr:colOff>
      <xdr:row>56</xdr:row>
      <xdr:rowOff>94808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9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111335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36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113388</xdr:rowOff>
    </xdr:from>
    <xdr:to>
      <xdr:col>45</xdr:col>
      <xdr:colOff>177800</xdr:colOff>
      <xdr:row>58</xdr:row>
      <xdr:rowOff>113936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57488"/>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150622</xdr:rowOff>
    </xdr:from>
    <xdr:to>
      <xdr:col>46</xdr:col>
      <xdr:colOff>38100</xdr:colOff>
      <xdr:row>56</xdr:row>
      <xdr:rowOff>80772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97299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3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89980</xdr:rowOff>
    </xdr:from>
    <xdr:to>
      <xdr:col>41</xdr:col>
      <xdr:colOff>50800</xdr:colOff>
      <xdr:row>58</xdr:row>
      <xdr:rowOff>113388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34080"/>
          <a:ext cx="8890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32458</xdr:rowOff>
    </xdr:from>
    <xdr:to>
      <xdr:col>41</xdr:col>
      <xdr:colOff>101600</xdr:colOff>
      <xdr:row>56</xdr:row>
      <xdr:rowOff>134058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150585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40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154256</xdr:rowOff>
    </xdr:from>
    <xdr:to>
      <xdr:col>36</xdr:col>
      <xdr:colOff>165100</xdr:colOff>
      <xdr:row>57</xdr:row>
      <xdr:rowOff>84406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5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100933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3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65057</xdr:rowOff>
    </xdr:from>
    <xdr:to>
      <xdr:col>55</xdr:col>
      <xdr:colOff>50800</xdr:colOff>
      <xdr:row>58</xdr:row>
      <xdr:rowOff>166657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151434</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70246</xdr:rowOff>
    </xdr:from>
    <xdr:to>
      <xdr:col>50</xdr:col>
      <xdr:colOff>165100</xdr:colOff>
      <xdr:row>59</xdr:row>
      <xdr:rowOff>396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1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162973</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50017" y="10107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63136</xdr:rowOff>
    </xdr:from>
    <xdr:to>
      <xdr:col>46</xdr:col>
      <xdr:colOff>38100</xdr:colOff>
      <xdr:row>58</xdr:row>
      <xdr:rowOff>164736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155863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9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62588</xdr:rowOff>
    </xdr:from>
    <xdr:to>
      <xdr:col>41</xdr:col>
      <xdr:colOff>101600</xdr:colOff>
      <xdr:row>58</xdr:row>
      <xdr:rowOff>164188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155315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9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39180</xdr:rowOff>
    </xdr:from>
    <xdr:to>
      <xdr:col>36</xdr:col>
      <xdr:colOff>165100</xdr:colOff>
      <xdr:row>58</xdr:row>
      <xdr:rowOff>140780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131907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07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46954</xdr:rowOff>
    </xdr:from>
    <xdr:to>
      <xdr:col>54</xdr:col>
      <xdr:colOff>189865</xdr:colOff>
      <xdr:row>79</xdr:row>
      <xdr:rowOff>76378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19904"/>
          <a:ext cx="1270" cy="1401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80205</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24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76378</xdr:rowOff>
    </xdr:from>
    <xdr:to>
      <xdr:col>55</xdr:col>
      <xdr:colOff>88900</xdr:colOff>
      <xdr:row>79</xdr:row>
      <xdr:rowOff>76378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165081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9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46954</xdr:rowOff>
    </xdr:from>
    <xdr:to>
      <xdr:col>55</xdr:col>
      <xdr:colOff>88900</xdr:colOff>
      <xdr:row>71</xdr:row>
      <xdr:rowOff>46954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1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1136</xdr:rowOff>
    </xdr:from>
    <xdr:to>
      <xdr:col>55</xdr:col>
      <xdr:colOff>0</xdr:colOff>
      <xdr:row>79</xdr:row>
      <xdr:rowOff>42774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545686"/>
          <a:ext cx="8382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94469</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953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71591</xdr:rowOff>
    </xdr:from>
    <xdr:to>
      <xdr:col>55</xdr:col>
      <xdr:colOff>50800</xdr:colOff>
      <xdr:row>77</xdr:row>
      <xdr:rowOff>1741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1136</xdr:rowOff>
    </xdr:from>
    <xdr:to>
      <xdr:col>50</xdr:col>
      <xdr:colOff>114300</xdr:colOff>
      <xdr:row>79</xdr:row>
      <xdr:rowOff>35491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545686"/>
          <a:ext cx="889000" cy="3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144418</xdr:rowOff>
    </xdr:from>
    <xdr:to>
      <xdr:col>50</xdr:col>
      <xdr:colOff>165100</xdr:colOff>
      <xdr:row>77</xdr:row>
      <xdr:rowOff>74568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91094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4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35491</xdr:rowOff>
    </xdr:from>
    <xdr:to>
      <xdr:col>45</xdr:col>
      <xdr:colOff>177800</xdr:colOff>
      <xdr:row>79</xdr:row>
      <xdr:rowOff>38463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58004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137722</xdr:rowOff>
    </xdr:from>
    <xdr:to>
      <xdr:col>46</xdr:col>
      <xdr:colOff>38100</xdr:colOff>
      <xdr:row>77</xdr:row>
      <xdr:rowOff>67872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84400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4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160601</xdr:rowOff>
    </xdr:from>
    <xdr:to>
      <xdr:col>41</xdr:col>
      <xdr:colOff>50800</xdr:colOff>
      <xdr:row>79</xdr:row>
      <xdr:rowOff>38463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33701"/>
          <a:ext cx="8890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138409</xdr:rowOff>
    </xdr:from>
    <xdr:to>
      <xdr:col>41</xdr:col>
      <xdr:colOff>101600</xdr:colOff>
      <xdr:row>77</xdr:row>
      <xdr:rowOff>68559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85086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29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122020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163424</xdr:rowOff>
    </xdr:from>
    <xdr:to>
      <xdr:col>55</xdr:col>
      <xdr:colOff>50800</xdr:colOff>
      <xdr:row>79</xdr:row>
      <xdr:rowOff>93574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5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78351</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5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121786</xdr:rowOff>
    </xdr:from>
    <xdr:to>
      <xdr:col>50</xdr:col>
      <xdr:colOff>165100</xdr:colOff>
      <xdr:row>79</xdr:row>
      <xdr:rowOff>51936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9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43063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8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156141</xdr:rowOff>
    </xdr:from>
    <xdr:to>
      <xdr:col>46</xdr:col>
      <xdr:colOff>38100</xdr:colOff>
      <xdr:row>79</xdr:row>
      <xdr:rowOff>86291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5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77418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62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159113</xdr:rowOff>
    </xdr:from>
    <xdr:to>
      <xdr:col>41</xdr:col>
      <xdr:colOff>101600</xdr:colOff>
      <xdr:row>79</xdr:row>
      <xdr:rowOff>89263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80390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62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109801</xdr:rowOff>
    </xdr:from>
    <xdr:to>
      <xdr:col>36</xdr:col>
      <xdr:colOff>165100</xdr:colOff>
      <xdr:row>79</xdr:row>
      <xdr:rowOff>39951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31078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7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23983</xdr:rowOff>
    </xdr:from>
    <xdr:to>
      <xdr:col>54</xdr:col>
      <xdr:colOff>189865</xdr:colOff>
      <xdr:row>99</xdr:row>
      <xdr:rowOff>10175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454483"/>
          <a:ext cx="1270" cy="1529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14002</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8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10175</xdr:rowOff>
    </xdr:from>
    <xdr:to>
      <xdr:col>55</xdr:col>
      <xdr:colOff>88900</xdr:colOff>
      <xdr:row>99</xdr:row>
      <xdr:rowOff>10175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8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142110</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22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23983</xdr:rowOff>
    </xdr:from>
    <xdr:to>
      <xdr:col>55</xdr:col>
      <xdr:colOff>88900</xdr:colOff>
      <xdr:row>90</xdr:row>
      <xdr:rowOff>23983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454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62753</xdr:rowOff>
    </xdr:from>
    <xdr:to>
      <xdr:col>55</xdr:col>
      <xdr:colOff>0</xdr:colOff>
      <xdr:row>94</xdr:row>
      <xdr:rowOff>68056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5836153"/>
          <a:ext cx="838200" cy="34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4554</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29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26127</xdr:rowOff>
    </xdr:from>
    <xdr:to>
      <xdr:col>55</xdr:col>
      <xdr:colOff>50800</xdr:colOff>
      <xdr:row>95</xdr:row>
      <xdr:rowOff>127727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1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71828</xdr:rowOff>
    </xdr:from>
    <xdr:to>
      <xdr:col>50</xdr:col>
      <xdr:colOff>114300</xdr:colOff>
      <xdr:row>92</xdr:row>
      <xdr:rowOff>62753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5673778"/>
          <a:ext cx="889000" cy="16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149799</xdr:rowOff>
    </xdr:from>
    <xdr:to>
      <xdr:col>50</xdr:col>
      <xdr:colOff>165100</xdr:colOff>
      <xdr:row>95</xdr:row>
      <xdr:rowOff>79949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2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71076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3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71828</xdr:rowOff>
    </xdr:from>
    <xdr:to>
      <xdr:col>45</xdr:col>
      <xdr:colOff>177800</xdr:colOff>
      <xdr:row>91</xdr:row>
      <xdr:rowOff>159589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5673778"/>
          <a:ext cx="889000" cy="8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123121</xdr:rowOff>
    </xdr:from>
    <xdr:to>
      <xdr:col>46</xdr:col>
      <xdr:colOff>38100</xdr:colOff>
      <xdr:row>95</xdr:row>
      <xdr:rowOff>53271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3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44398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3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159589</xdr:rowOff>
    </xdr:from>
    <xdr:to>
      <xdr:col>41</xdr:col>
      <xdr:colOff>50800</xdr:colOff>
      <xdr:row>93</xdr:row>
      <xdr:rowOff>55781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5761539"/>
          <a:ext cx="889000" cy="23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170304</xdr:rowOff>
    </xdr:from>
    <xdr:to>
      <xdr:col>41</xdr:col>
      <xdr:colOff>101600</xdr:colOff>
      <xdr:row>95</xdr:row>
      <xdr:rowOff>100454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28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91581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7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109406</xdr:rowOff>
    </xdr:from>
    <xdr:to>
      <xdr:col>36</xdr:col>
      <xdr:colOff>165100</xdr:colOff>
      <xdr:row>96</xdr:row>
      <xdr:rowOff>39556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3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30683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17256</xdr:rowOff>
    </xdr:from>
    <xdr:to>
      <xdr:col>55</xdr:col>
      <xdr:colOff>50800</xdr:colOff>
      <xdr:row>94</xdr:row>
      <xdr:rowOff>118856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13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40133</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9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11953</xdr:rowOff>
    </xdr:from>
    <xdr:to>
      <xdr:col>50</xdr:col>
      <xdr:colOff>165100</xdr:colOff>
      <xdr:row>92</xdr:row>
      <xdr:rowOff>113553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578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130080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556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21028</xdr:rowOff>
    </xdr:from>
    <xdr:to>
      <xdr:col>46</xdr:col>
      <xdr:colOff>38100</xdr:colOff>
      <xdr:row>91</xdr:row>
      <xdr:rowOff>122628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562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139155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539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108789</xdr:rowOff>
    </xdr:from>
    <xdr:to>
      <xdr:col>41</xdr:col>
      <xdr:colOff>101600</xdr:colOff>
      <xdr:row>92</xdr:row>
      <xdr:rowOff>38939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571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55466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54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4981</xdr:rowOff>
    </xdr:from>
    <xdr:to>
      <xdr:col>36</xdr:col>
      <xdr:colOff>165100</xdr:colOff>
      <xdr:row>93</xdr:row>
      <xdr:rowOff>106581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594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123108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572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30048</xdr:rowOff>
    </xdr:from>
    <xdr:to>
      <xdr:col>85</xdr:col>
      <xdr:colOff>126364</xdr:colOff>
      <xdr:row>37</xdr:row>
      <xdr:rowOff>156845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44998"/>
          <a:ext cx="1269" cy="115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160672</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156845</xdr:rowOff>
    </xdr:from>
    <xdr:to>
      <xdr:col>86</xdr:col>
      <xdr:colOff>25400</xdr:colOff>
      <xdr:row>37</xdr:row>
      <xdr:rowOff>156845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0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148175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30048</xdr:rowOff>
    </xdr:from>
    <xdr:to>
      <xdr:col>86</xdr:col>
      <xdr:colOff>25400</xdr:colOff>
      <xdr:row>31</xdr:row>
      <xdr:rowOff>30048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4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129794</xdr:rowOff>
    </xdr:from>
    <xdr:to>
      <xdr:col>85</xdr:col>
      <xdr:colOff>127000</xdr:colOff>
      <xdr:row>38</xdr:row>
      <xdr:rowOff>28524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73444"/>
          <a:ext cx="8382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20337</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678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168910</xdr:rowOff>
    </xdr:from>
    <xdr:to>
      <xdr:col>85</xdr:col>
      <xdr:colOff>177800</xdr:colOff>
      <xdr:row>34</xdr:row>
      <xdr:rowOff>99060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28524</xdr:rowOff>
    </xdr:from>
    <xdr:to>
      <xdr:col>81</xdr:col>
      <xdr:colOff>50800</xdr:colOff>
      <xdr:row>38</xdr:row>
      <xdr:rowOff>35458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43624"/>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165024</xdr:rowOff>
    </xdr:from>
    <xdr:to>
      <xdr:col>81</xdr:col>
      <xdr:colOff>101600</xdr:colOff>
      <xdr:row>34</xdr:row>
      <xdr:rowOff>95174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582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111701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5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11760</xdr:rowOff>
    </xdr:from>
    <xdr:to>
      <xdr:col>76</xdr:col>
      <xdr:colOff>114300</xdr:colOff>
      <xdr:row>38</xdr:row>
      <xdr:rowOff>35458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55410"/>
          <a:ext cx="889000" cy="19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57277</xdr:rowOff>
    </xdr:from>
    <xdr:to>
      <xdr:col>76</xdr:col>
      <xdr:colOff>165100</xdr:colOff>
      <xdr:row>34</xdr:row>
      <xdr:rowOff>158877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3954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66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11760</xdr:rowOff>
    </xdr:from>
    <xdr:to>
      <xdr:col>71</xdr:col>
      <xdr:colOff>177800</xdr:colOff>
      <xdr:row>37</xdr:row>
      <xdr:rowOff>55499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55410"/>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43104</xdr:rowOff>
    </xdr:from>
    <xdr:to>
      <xdr:col>72</xdr:col>
      <xdr:colOff>38100</xdr:colOff>
      <xdr:row>34</xdr:row>
      <xdr:rowOff>144704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161231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64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9728</xdr:rowOff>
    </xdr:from>
    <xdr:to>
      <xdr:col>67</xdr:col>
      <xdr:colOff>101600</xdr:colOff>
      <xdr:row>34</xdr:row>
      <xdr:rowOff>111328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127855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61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78994</xdr:rowOff>
    </xdr:from>
    <xdr:to>
      <xdr:col>85</xdr:col>
      <xdr:colOff>177800</xdr:colOff>
      <xdr:row>38</xdr:row>
      <xdr:rowOff>9144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165371</xdr:rowOff>
    </xdr:from>
    <xdr:ext cx="469744"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3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149174</xdr:rowOff>
    </xdr:from>
    <xdr:to>
      <xdr:col>81</xdr:col>
      <xdr:colOff>101600</xdr:colOff>
      <xdr:row>38</xdr:row>
      <xdr:rowOff>79324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9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70451</xdr:rowOff>
    </xdr:from>
    <xdr:ext cx="469744"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46428" y="658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156108</xdr:rowOff>
    </xdr:from>
    <xdr:to>
      <xdr:col>76</xdr:col>
      <xdr:colOff>165100</xdr:colOff>
      <xdr:row>38</xdr:row>
      <xdr:rowOff>86258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9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77385</xdr:rowOff>
    </xdr:from>
    <xdr:ext cx="469744"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57428"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132410</xdr:rowOff>
    </xdr:from>
    <xdr:to>
      <xdr:col>72</xdr:col>
      <xdr:colOff>38100</xdr:colOff>
      <xdr:row>37</xdr:row>
      <xdr:rowOff>62560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53687</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68428" y="63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4699</xdr:rowOff>
    </xdr:from>
    <xdr:to>
      <xdr:col>67</xdr:col>
      <xdr:colOff>101600</xdr:colOff>
      <xdr:row>37</xdr:row>
      <xdr:rowOff>106299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97426</xdr:rowOff>
    </xdr:from>
    <xdr:ext cx="469744"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79428" y="644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146920</xdr:rowOff>
    </xdr:from>
    <xdr:to>
      <xdr:col>85</xdr:col>
      <xdr:colOff>126364</xdr:colOff>
      <xdr:row>58</xdr:row>
      <xdr:rowOff>11874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90870"/>
          <a:ext cx="1269" cy="10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15701</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11874</xdr:rowOff>
    </xdr:from>
    <xdr:to>
      <xdr:col>86</xdr:col>
      <xdr:colOff>25400</xdr:colOff>
      <xdr:row>58</xdr:row>
      <xdr:rowOff>11874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5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93597</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146920</xdr:rowOff>
    </xdr:from>
    <xdr:to>
      <xdr:col>86</xdr:col>
      <xdr:colOff>25400</xdr:colOff>
      <xdr:row>51</xdr:row>
      <xdr:rowOff>146920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113906</xdr:rowOff>
    </xdr:from>
    <xdr:to>
      <xdr:col>85</xdr:col>
      <xdr:colOff>127000</xdr:colOff>
      <xdr:row>57</xdr:row>
      <xdr:rowOff>52584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715106"/>
          <a:ext cx="838200" cy="11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35348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293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12471</xdr:rowOff>
    </xdr:from>
    <xdr:to>
      <xdr:col>85</xdr:col>
      <xdr:colOff>177800</xdr:colOff>
      <xdr:row>55</xdr:row>
      <xdr:rowOff>114071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113906</xdr:rowOff>
    </xdr:from>
    <xdr:to>
      <xdr:col>81</xdr:col>
      <xdr:colOff>50800</xdr:colOff>
      <xdr:row>57</xdr:row>
      <xdr:rowOff>48069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715106"/>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101054</xdr:rowOff>
    </xdr:from>
    <xdr:to>
      <xdr:col>81</xdr:col>
      <xdr:colOff>101600</xdr:colOff>
      <xdr:row>56</xdr:row>
      <xdr:rowOff>31204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47731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3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157893</xdr:rowOff>
    </xdr:from>
    <xdr:to>
      <xdr:col>76</xdr:col>
      <xdr:colOff>114300</xdr:colOff>
      <xdr:row>57</xdr:row>
      <xdr:rowOff>48069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587643"/>
          <a:ext cx="889000" cy="23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98520</xdr:rowOff>
    </xdr:from>
    <xdr:to>
      <xdr:col>76</xdr:col>
      <xdr:colOff>165100</xdr:colOff>
      <xdr:row>56</xdr:row>
      <xdr:rowOff>28670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45197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3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157893</xdr:rowOff>
    </xdr:from>
    <xdr:to>
      <xdr:col>71</xdr:col>
      <xdr:colOff>177800</xdr:colOff>
      <xdr:row>57</xdr:row>
      <xdr:rowOff>55994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587643"/>
          <a:ext cx="889000" cy="24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66993</xdr:rowOff>
    </xdr:from>
    <xdr:to>
      <xdr:col>72</xdr:col>
      <xdr:colOff>38100</xdr:colOff>
      <xdr:row>55</xdr:row>
      <xdr:rowOff>168593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13670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27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122218</xdr:rowOff>
    </xdr:from>
    <xdr:to>
      <xdr:col>67</xdr:col>
      <xdr:colOff>101600</xdr:colOff>
      <xdr:row>56</xdr:row>
      <xdr:rowOff>52368</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68895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32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1784</xdr:rowOff>
    </xdr:from>
    <xdr:to>
      <xdr:col>85</xdr:col>
      <xdr:colOff>177800</xdr:colOff>
      <xdr:row>57</xdr:row>
      <xdr:rowOff>103384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7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151661</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5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63106</xdr:rowOff>
    </xdr:from>
    <xdr:to>
      <xdr:col>81</xdr:col>
      <xdr:colOff>101600</xdr:colOff>
      <xdr:row>56</xdr:row>
      <xdr:rowOff>164706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6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155833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75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168719</xdr:rowOff>
    </xdr:from>
    <xdr:to>
      <xdr:col>76</xdr:col>
      <xdr:colOff>165100</xdr:colOff>
      <xdr:row>57</xdr:row>
      <xdr:rowOff>98869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7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89996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86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107093</xdr:rowOff>
    </xdr:from>
    <xdr:to>
      <xdr:col>72</xdr:col>
      <xdr:colOff>38100</xdr:colOff>
      <xdr:row>56</xdr:row>
      <xdr:rowOff>37243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53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28370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6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5194</xdr:rowOff>
    </xdr:from>
    <xdr:to>
      <xdr:col>67</xdr:col>
      <xdr:colOff>101600</xdr:colOff>
      <xdr:row>57</xdr:row>
      <xdr:rowOff>106794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7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97921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87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74320</xdr:rowOff>
    </xdr:from>
    <xdr:to>
      <xdr:col>85</xdr:col>
      <xdr:colOff>126364</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418720"/>
          <a:ext cx="1269" cy="10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20997</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1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74320</xdr:rowOff>
    </xdr:from>
    <xdr:to>
      <xdr:col>86</xdr:col>
      <xdr:colOff>25400</xdr:colOff>
      <xdr:row>72</xdr:row>
      <xdr:rowOff>74320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41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108805</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139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85928</xdr:rowOff>
    </xdr:from>
    <xdr:to>
      <xdr:col>85</xdr:col>
      <xdr:colOff>177800</xdr:colOff>
      <xdr:row>78</xdr:row>
      <xdr:rowOff>16078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158257</xdr:rowOff>
    </xdr:from>
    <xdr:to>
      <xdr:col>81</xdr:col>
      <xdr:colOff>101600</xdr:colOff>
      <xdr:row>78</xdr:row>
      <xdr:rowOff>88407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5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104934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3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5279</xdr:rowOff>
    </xdr:from>
    <xdr:to>
      <xdr:col>76</xdr:col>
      <xdr:colOff>165100</xdr:colOff>
      <xdr:row>78</xdr:row>
      <xdr:rowOff>106879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3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123406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15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139100</xdr:rowOff>
    </xdr:from>
    <xdr:to>
      <xdr:col>72</xdr:col>
      <xdr:colOff>38100</xdr:colOff>
      <xdr:row>78</xdr:row>
      <xdr:rowOff>69250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34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85777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11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53330</xdr:rowOff>
    </xdr:from>
    <xdr:to>
      <xdr:col>67</xdr:col>
      <xdr:colOff>101600</xdr:colOff>
      <xdr:row>78</xdr:row>
      <xdr:rowOff>154930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2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20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87140</xdr:rowOff>
    </xdr:from>
    <xdr:to>
      <xdr:col>85</xdr:col>
      <xdr:colOff>126364</xdr:colOff>
      <xdr:row>99</xdr:row>
      <xdr:rowOff>25667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89090"/>
          <a:ext cx="1269" cy="131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29494</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25667</xdr:rowOff>
    </xdr:from>
    <xdr:to>
      <xdr:col>86</xdr:col>
      <xdr:colOff>25400</xdr:colOff>
      <xdr:row>99</xdr:row>
      <xdr:rowOff>25667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33817</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87140</xdr:rowOff>
    </xdr:from>
    <xdr:to>
      <xdr:col>86</xdr:col>
      <xdr:colOff>25400</xdr:colOff>
      <xdr:row>91</xdr:row>
      <xdr:rowOff>87140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79426</xdr:rowOff>
    </xdr:from>
    <xdr:to>
      <xdr:col>85</xdr:col>
      <xdr:colOff>127000</xdr:colOff>
      <xdr:row>98</xdr:row>
      <xdr:rowOff>90532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81526"/>
          <a:ext cx="8382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39349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27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16472</xdr:rowOff>
    </xdr:from>
    <xdr:to>
      <xdr:col>85</xdr:col>
      <xdr:colOff>177800</xdr:colOff>
      <xdr:row>96</xdr:row>
      <xdr:rowOff>118072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7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62737</xdr:rowOff>
    </xdr:from>
    <xdr:to>
      <xdr:col>81</xdr:col>
      <xdr:colOff>50800</xdr:colOff>
      <xdr:row>98</xdr:row>
      <xdr:rowOff>79426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64837"/>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171138</xdr:rowOff>
    </xdr:from>
    <xdr:to>
      <xdr:col>81</xdr:col>
      <xdr:colOff>101600</xdr:colOff>
      <xdr:row>96</xdr:row>
      <xdr:rowOff>101288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117815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3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28600</xdr:rowOff>
    </xdr:from>
    <xdr:to>
      <xdr:col>76</xdr:col>
      <xdr:colOff>114300</xdr:colOff>
      <xdr:row>98</xdr:row>
      <xdr:rowOff>62737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30700"/>
          <a:ext cx="889000" cy="3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20796</xdr:rowOff>
    </xdr:from>
    <xdr:to>
      <xdr:col>76</xdr:col>
      <xdr:colOff>165100</xdr:colOff>
      <xdr:row>96</xdr:row>
      <xdr:rowOff>122396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7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138923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24371</xdr:rowOff>
    </xdr:from>
    <xdr:to>
      <xdr:col>71</xdr:col>
      <xdr:colOff>177800</xdr:colOff>
      <xdr:row>98</xdr:row>
      <xdr:rowOff>28600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26471"/>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23825</xdr:rowOff>
    </xdr:from>
    <xdr:to>
      <xdr:col>72</xdr:col>
      <xdr:colOff>38100</xdr:colOff>
      <xdr:row>96</xdr:row>
      <xdr:rowOff>125425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141952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5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137382</xdr:rowOff>
    </xdr:from>
    <xdr:to>
      <xdr:col>67</xdr:col>
      <xdr:colOff>101600</xdr:colOff>
      <xdr:row>97</xdr:row>
      <xdr:rowOff>67532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9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84059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7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39732</xdr:rowOff>
    </xdr:from>
    <xdr:to>
      <xdr:col>85</xdr:col>
      <xdr:colOff>177800</xdr:colOff>
      <xdr:row>98</xdr:row>
      <xdr:rowOff>141332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4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126109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5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28626</xdr:rowOff>
    </xdr:from>
    <xdr:to>
      <xdr:col>81</xdr:col>
      <xdr:colOff>101600</xdr:colOff>
      <xdr:row>98</xdr:row>
      <xdr:rowOff>130226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121353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11937</xdr:rowOff>
    </xdr:from>
    <xdr:to>
      <xdr:col>76</xdr:col>
      <xdr:colOff>165100</xdr:colOff>
      <xdr:row>98</xdr:row>
      <xdr:rowOff>113537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104664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0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149250</xdr:rowOff>
    </xdr:from>
    <xdr:to>
      <xdr:col>72</xdr:col>
      <xdr:colOff>38100</xdr:colOff>
      <xdr:row>98</xdr:row>
      <xdr:rowOff>79400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70527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7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145021</xdr:rowOff>
    </xdr:from>
    <xdr:to>
      <xdr:col>67</xdr:col>
      <xdr:colOff>101600</xdr:colOff>
      <xdr:row>98</xdr:row>
      <xdr:rowOff>75171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66298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112268</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55768"/>
          <a:ext cx="1269" cy="152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58945</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0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112268</xdr:rowOff>
    </xdr:from>
    <xdr:to>
      <xdr:col>116</xdr:col>
      <xdr:colOff>152400</xdr:colOff>
      <xdr:row>30</xdr:row>
      <xdr:rowOff>112268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112268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1323300" y="5255768"/>
          <a:ext cx="838200" cy="152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71246</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863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92819</xdr:rowOff>
    </xdr:from>
    <xdr:to>
      <xdr:col>116</xdr:col>
      <xdr:colOff>114300</xdr:colOff>
      <xdr:row>39</xdr:row>
      <xdr:rowOff>22969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17707</xdr:rowOff>
    </xdr:from>
    <xdr:to>
      <xdr:col>112</xdr:col>
      <xdr:colOff>38100</xdr:colOff>
      <xdr:row>39</xdr:row>
      <xdr:rowOff>119307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0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135834</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479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13788</xdr:rowOff>
    </xdr:from>
    <xdr:to>
      <xdr:col>107</xdr:col>
      <xdr:colOff>101600</xdr:colOff>
      <xdr:row>39</xdr:row>
      <xdr:rowOff>115388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131915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47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106716</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278916"/>
          <a:ext cx="889000" cy="50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26198</xdr:rowOff>
    </xdr:from>
    <xdr:to>
      <xdr:col>102</xdr:col>
      <xdr:colOff>165100</xdr:colOff>
      <xdr:row>39</xdr:row>
      <xdr:rowOff>127798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144325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87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170869</xdr:rowOff>
    </xdr:from>
    <xdr:to>
      <xdr:col>98</xdr:col>
      <xdr:colOff>38100</xdr:colOff>
      <xdr:row>39</xdr:row>
      <xdr:rowOff>101019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92146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77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61468</xdr:rowOff>
    </xdr:from>
    <xdr:to>
      <xdr:col>116</xdr:col>
      <xdr:colOff>114300</xdr:colOff>
      <xdr:row>30</xdr:row>
      <xdr:rowOff>163068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52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14495</xdr:rowOff>
    </xdr:from>
    <xdr:ext cx="469744"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5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55916</xdr:rowOff>
    </xdr:from>
    <xdr:to>
      <xdr:col>98</xdr:col>
      <xdr:colOff>38100</xdr:colOff>
      <xdr:row>36</xdr:row>
      <xdr:rowOff>157516</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22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2593</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21428" y="600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目的別歳出決算のうち類似団体または沖縄県平均と比較して高い状況にある構成項目としては、総務費、民生費及び土木費が挙げられる。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総務費については、牧港補給地区返還に先んじて特定駐留軍用地等内土地取得事業を行っており、平成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年度から支出額が多くなっている。事業が令和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年度に終了する予定であるため、今後数年後に落ち着く見込みである。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モノレール延伸に伴う事業が行われており、令和元年度で落ち着くため今後減少すると思われるが、関連する道路整備や区画整理事業は継続するため、類似団体や沖縄県平均よりも高い状態が続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民生費については、本市が重点的に取り組んでいる子育て支援の拡充に伴う法人保育所整備費補助金の増等、児童福祉費の増加傾向にある。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民生費については、障害福祉サービスのニーズも年々高まっていることや生活保護費が増加していることからも、今後も同様の傾向が続くものとみられる。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実質収支額は継続的に黒字を確保しているが、令和元年度の実質単年度収支については、普通交付税の減に伴い財源不足を補うために、財政調整基金繰入金が大幅に増大したため赤字となった。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主な要因としては、普通交付税の算定に際して市たばこ税の額が一番少ない年度と多い年度の伸び率で算定されたため、実際の歳入額よりも多く基準財政収入額が算定されたことが挙げられる。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この傾向は令和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年度まで継続すると見込まれるため、財政調整基金の繰入金が多くなることが予想される</a:t>
          </a:r>
          <a:r>
            <a:rPr kumimoji="1" lang="ja-JP" altLang="en-US" sz="1400">
              <a:latin typeface="ＭＳ ゴシック" pitchFamily="49" charset="-128"/>
              <a:ea typeface="ＭＳ ゴシック" pitchFamily="49" charset="-128"/>
            </a:rPr>
            <a:t>。</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沖縄県浦添市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連結決算では、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つの会計の実質収支が黒字となっているが、実質収支黒字額が前年度と比較して</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2,765</a:t>
          </a:r>
          <a:r>
            <a:rPr kumimoji="1" lang="ja-JP" altLang="en-US" sz="1400">
              <a:latin typeface="ＭＳ ゴシック" pitchFamily="49" charset="-128"/>
              <a:ea typeface="ＭＳ ゴシック" pitchFamily="49" charset="-128"/>
            </a:rPr>
            <a:t>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水道事業会計については、例年支出している投資を今年度は金利が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であったため、支出しなかったことによって、流動資産が（現金および預金）が増となっている。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介護保険特別会計については、保険料収入（</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歳以上人口増、収納率の増）の増により対前年度と比較して増となっている。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国民健康保険特別会計については、保険税収入の増および、国保財政黒字化した保険者に対する交付金が交付されたことにより前年度と比較して増となっている。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公共下水道事業特別会計については、繰越金の増等により実質収支が増となっている。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区画整理特別会計については、平成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年度に計画以上の保留地売却があり、増額であったが令和元年度の保留地売却については計画通りの執行であったため、前年度と比較して減となっている。　　　</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H16" sqref="AH16:AL16"/>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51934072</v>
      </c>
      <c r="BO4" s="462"/>
      <c r="BP4" s="462"/>
      <c r="BQ4" s="462"/>
      <c r="BR4" s="462"/>
      <c r="BS4" s="462"/>
      <c r="BT4" s="462"/>
      <c r="BU4" s="463"/>
      <c r="BV4" s="461">
        <v>54852055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3.3</v>
      </c>
      <c r="CU4" s="646"/>
      <c r="CV4" s="646"/>
      <c r="CW4" s="646"/>
      <c r="CX4" s="646"/>
      <c r="CY4" s="646"/>
      <c r="CZ4" s="646"/>
      <c r="DA4" s="647"/>
      <c r="DB4" s="645">
        <v>3.9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50841634</v>
      </c>
      <c r="BO5" s="467"/>
      <c r="BP5" s="467"/>
      <c r="BQ5" s="467"/>
      <c r="BR5" s="467"/>
      <c r="BS5" s="467"/>
      <c r="BT5" s="467"/>
      <c r="BU5" s="468"/>
      <c r="BV5" s="466">
        <v>53324606</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97.3</v>
      </c>
      <c r="CU5" s="437"/>
      <c r="CV5" s="437"/>
      <c r="CW5" s="437"/>
      <c r="CX5" s="437"/>
      <c r="CY5" s="437"/>
      <c r="CZ5" s="437"/>
      <c r="DA5" s="438"/>
      <c r="DB5" s="436">
        <v>83.8</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1092438</v>
      </c>
      <c r="BO6" s="467"/>
      <c r="BP6" s="467"/>
      <c r="BQ6" s="467"/>
      <c r="BR6" s="467"/>
      <c r="BS6" s="467"/>
      <c r="BT6" s="467"/>
      <c r="BU6" s="468"/>
      <c r="BV6" s="466">
        <v>1527449</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101</v>
      </c>
      <c r="CU6" s="620"/>
      <c r="CV6" s="620"/>
      <c r="CW6" s="620"/>
      <c r="CX6" s="620"/>
      <c r="CY6" s="620"/>
      <c r="CZ6" s="620"/>
      <c r="DA6" s="621"/>
      <c r="DB6" s="619">
        <v>89.7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320113</v>
      </c>
      <c r="BO7" s="467"/>
      <c r="BP7" s="467"/>
      <c r="BQ7" s="467"/>
      <c r="BR7" s="467"/>
      <c r="BS7" s="467"/>
      <c r="BT7" s="467"/>
      <c r="BU7" s="468"/>
      <c r="BV7" s="466">
        <v>661068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23514688</v>
      </c>
      <c r="CU7" s="467"/>
      <c r="CV7" s="467"/>
      <c r="CW7" s="467"/>
      <c r="CX7" s="467"/>
      <c r="CY7" s="467"/>
      <c r="CZ7" s="467"/>
      <c r="DA7" s="468"/>
      <c r="DB7" s="466">
        <v>22376337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772325</v>
      </c>
      <c r="BO8" s="467"/>
      <c r="BP8" s="467"/>
      <c r="BQ8" s="467"/>
      <c r="BR8" s="467"/>
      <c r="BS8" s="467"/>
      <c r="BT8" s="467"/>
      <c r="BU8" s="468"/>
      <c r="BV8" s="466">
        <v>866381</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0.77</v>
      </c>
      <c r="CU8" s="580"/>
      <c r="CV8" s="580"/>
      <c r="CW8" s="580"/>
      <c r="CX8" s="580"/>
      <c r="CY8" s="580"/>
      <c r="CZ8" s="580"/>
      <c r="DA8" s="581"/>
      <c r="DB8" s="579">
        <v>0.73</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114232</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-94056</v>
      </c>
      <c r="BO9" s="467"/>
      <c r="BP9" s="467"/>
      <c r="BQ9" s="467"/>
      <c r="BR9" s="467"/>
      <c r="BS9" s="467"/>
      <c r="BT9" s="467"/>
      <c r="BU9" s="468"/>
      <c r="BV9" s="466">
        <v>42365</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11.2</v>
      </c>
      <c r="CU9" s="437"/>
      <c r="CV9" s="437"/>
      <c r="CW9" s="437"/>
      <c r="CX9" s="437"/>
      <c r="CY9" s="437"/>
      <c r="CZ9" s="437"/>
      <c r="DA9" s="438"/>
      <c r="DB9" s="436">
        <v>11.5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110351</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94</v>
      </c>
      <c r="AV10" s="524"/>
      <c r="AW10" s="524"/>
      <c r="AX10" s="524"/>
      <c r="AY10" s="446" t="s">
        <v>121</v>
      </c>
      <c r="AZ10" s="447"/>
      <c r="BA10" s="447"/>
      <c r="BB10" s="447"/>
      <c r="BC10" s="447"/>
      <c r="BD10" s="447"/>
      <c r="BE10" s="447"/>
      <c r="BF10" s="447"/>
      <c r="BG10" s="447"/>
      <c r="BH10" s="447"/>
      <c r="BI10" s="447"/>
      <c r="BJ10" s="447"/>
      <c r="BK10" s="447"/>
      <c r="BL10" s="447"/>
      <c r="BM10" s="448"/>
      <c r="BN10" s="466">
        <v>434000</v>
      </c>
      <c r="BO10" s="467"/>
      <c r="BP10" s="467"/>
      <c r="BQ10" s="467"/>
      <c r="BR10" s="467"/>
      <c r="BS10" s="467"/>
      <c r="BT10" s="467"/>
      <c r="BU10" s="468"/>
      <c r="BV10" s="466">
        <v>676000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116</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115340</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116</v>
      </c>
      <c r="AV12" s="524"/>
      <c r="AW12" s="524"/>
      <c r="AX12" s="524"/>
      <c r="AY12" s="446" t="s">
        <v>134</v>
      </c>
      <c r="AZ12" s="447"/>
      <c r="BA12" s="447"/>
      <c r="BB12" s="447"/>
      <c r="BC12" s="447"/>
      <c r="BD12" s="447"/>
      <c r="BE12" s="447"/>
      <c r="BF12" s="447"/>
      <c r="BG12" s="447"/>
      <c r="BH12" s="447"/>
      <c r="BI12" s="447"/>
      <c r="BJ12" s="447"/>
      <c r="BK12" s="447"/>
      <c r="BL12" s="447"/>
      <c r="BM12" s="448"/>
      <c r="BN12" s="466">
        <v>1800000</v>
      </c>
      <c r="BO12" s="467"/>
      <c r="BP12" s="467"/>
      <c r="BQ12" s="467"/>
      <c r="BR12" s="467"/>
      <c r="BS12" s="467"/>
      <c r="BT12" s="467"/>
      <c r="BU12" s="468"/>
      <c r="BV12" s="466">
        <v>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113888</v>
      </c>
      <c r="S13" s="570"/>
      <c r="T13" s="570"/>
      <c r="U13" s="570"/>
      <c r="V13" s="571"/>
      <c r="W13" s="557" t="s">
        <v>138</v>
      </c>
      <c r="X13" s="479"/>
      <c r="Y13" s="479"/>
      <c r="Z13" s="479"/>
      <c r="AA13" s="479"/>
      <c r="AB13" s="480"/>
      <c r="AC13" s="442">
        <v>190</v>
      </c>
      <c r="AD13" s="443"/>
      <c r="AE13" s="443"/>
      <c r="AF13" s="443"/>
      <c r="AG13" s="444"/>
      <c r="AH13" s="442">
        <v>212</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-1460056</v>
      </c>
      <c r="BO13" s="467"/>
      <c r="BP13" s="467"/>
      <c r="BQ13" s="467"/>
      <c r="BR13" s="467"/>
      <c r="BS13" s="467"/>
      <c r="BT13" s="467"/>
      <c r="BU13" s="468"/>
      <c r="BV13" s="466">
        <v>718365</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5.7</v>
      </c>
      <c r="CU13" s="437"/>
      <c r="CV13" s="437"/>
      <c r="CW13" s="437"/>
      <c r="CX13" s="437"/>
      <c r="CY13" s="437"/>
      <c r="CZ13" s="437"/>
      <c r="DA13" s="438"/>
      <c r="DB13" s="436">
        <v>6.7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114531</v>
      </c>
      <c r="S14" s="570"/>
      <c r="T14" s="570"/>
      <c r="U14" s="570"/>
      <c r="V14" s="571"/>
      <c r="W14" s="572"/>
      <c r="X14" s="482"/>
      <c r="Y14" s="482"/>
      <c r="Z14" s="482"/>
      <c r="AA14" s="482"/>
      <c r="AB14" s="483"/>
      <c r="AC14" s="562">
        <v>0.5</v>
      </c>
      <c r="AD14" s="563"/>
      <c r="AE14" s="563"/>
      <c r="AF14" s="563"/>
      <c r="AG14" s="564"/>
      <c r="AH14" s="562">
        <v>0.5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35</v>
      </c>
      <c r="CU14" s="574"/>
      <c r="CV14" s="574"/>
      <c r="CW14" s="574"/>
      <c r="CX14" s="574"/>
      <c r="CY14" s="574"/>
      <c r="CZ14" s="574"/>
      <c r="DA14" s="575"/>
      <c r="DB14" s="573">
        <v>30.8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113429</v>
      </c>
      <c r="S15" s="570"/>
      <c r="T15" s="570"/>
      <c r="U15" s="570"/>
      <c r="V15" s="571"/>
      <c r="W15" s="557" t="s">
        <v>146</v>
      </c>
      <c r="X15" s="479"/>
      <c r="Y15" s="479"/>
      <c r="Z15" s="479"/>
      <c r="AA15" s="479"/>
      <c r="AB15" s="480"/>
      <c r="AC15" s="442">
        <v>6059</v>
      </c>
      <c r="AD15" s="443"/>
      <c r="AE15" s="443"/>
      <c r="AF15" s="443"/>
      <c r="AG15" s="444"/>
      <c r="AH15" s="442">
        <v>6321</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15271739</v>
      </c>
      <c r="BO15" s="462"/>
      <c r="BP15" s="462"/>
      <c r="BQ15" s="462"/>
      <c r="BR15" s="462"/>
      <c r="BS15" s="462"/>
      <c r="BT15" s="462"/>
      <c r="BU15" s="463"/>
      <c r="BV15" s="461">
        <v>12733152</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14.7</v>
      </c>
      <c r="AD16" s="563"/>
      <c r="AE16" s="563"/>
      <c r="AF16" s="563"/>
      <c r="AG16" s="564"/>
      <c r="AH16" s="562">
        <v>15</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18163761</v>
      </c>
      <c r="BO16" s="467"/>
      <c r="BP16" s="467"/>
      <c r="BQ16" s="467"/>
      <c r="BR16" s="467"/>
      <c r="BS16" s="467"/>
      <c r="BT16" s="467"/>
      <c r="BU16" s="468"/>
      <c r="BV16" s="466">
        <v>17106288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34896</v>
      </c>
      <c r="AD17" s="443"/>
      <c r="AE17" s="443"/>
      <c r="AF17" s="443"/>
      <c r="AG17" s="444"/>
      <c r="AH17" s="442">
        <v>35687</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19782859</v>
      </c>
      <c r="BO17" s="467"/>
      <c r="BP17" s="467"/>
      <c r="BQ17" s="467"/>
      <c r="BR17" s="467"/>
      <c r="BS17" s="467"/>
      <c r="BT17" s="467"/>
      <c r="BU17" s="468"/>
      <c r="BV17" s="466">
        <v>16378343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19.48</v>
      </c>
      <c r="M18" s="531"/>
      <c r="N18" s="531"/>
      <c r="O18" s="531"/>
      <c r="P18" s="531"/>
      <c r="Q18" s="531"/>
      <c r="R18" s="532"/>
      <c r="S18" s="532"/>
      <c r="T18" s="532"/>
      <c r="U18" s="532"/>
      <c r="V18" s="533"/>
      <c r="W18" s="547"/>
      <c r="X18" s="548"/>
      <c r="Y18" s="548"/>
      <c r="Z18" s="548"/>
      <c r="AA18" s="548"/>
      <c r="AB18" s="558"/>
      <c r="AC18" s="430">
        <v>84.8</v>
      </c>
      <c r="AD18" s="431"/>
      <c r="AE18" s="431"/>
      <c r="AF18" s="431"/>
      <c r="AG18" s="534"/>
      <c r="AH18" s="430">
        <v>84.5</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22410793</v>
      </c>
      <c r="BO18" s="467"/>
      <c r="BP18" s="467"/>
      <c r="BQ18" s="467"/>
      <c r="BR18" s="467"/>
      <c r="BS18" s="467"/>
      <c r="BT18" s="467"/>
      <c r="BU18" s="468"/>
      <c r="BV18" s="466">
        <v>20870568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5864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26916074</v>
      </c>
      <c r="BO19" s="467"/>
      <c r="BP19" s="467"/>
      <c r="BQ19" s="467"/>
      <c r="BR19" s="467"/>
      <c r="BS19" s="467"/>
      <c r="BT19" s="467"/>
      <c r="BU19" s="468"/>
      <c r="BV19" s="466">
        <v>26610605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44041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36498871</v>
      </c>
      <c r="BO23" s="467"/>
      <c r="BP23" s="467"/>
      <c r="BQ23" s="467"/>
      <c r="BR23" s="467"/>
      <c r="BS23" s="467"/>
      <c r="BT23" s="467"/>
      <c r="BU23" s="468"/>
      <c r="BV23" s="466">
        <v>37502219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9040</v>
      </c>
      <c r="R24" s="443"/>
      <c r="S24" s="443"/>
      <c r="T24" s="443"/>
      <c r="U24" s="443"/>
      <c r="V24" s="444"/>
      <c r="W24" s="508"/>
      <c r="X24" s="499"/>
      <c r="Y24" s="500"/>
      <c r="Z24" s="439" t="s">
        <v>170</v>
      </c>
      <c r="AA24" s="440"/>
      <c r="AB24" s="440"/>
      <c r="AC24" s="440"/>
      <c r="AD24" s="440"/>
      <c r="AE24" s="440"/>
      <c r="AF24" s="440"/>
      <c r="AG24" s="441"/>
      <c r="AH24" s="442">
        <v>660</v>
      </c>
      <c r="AI24" s="443"/>
      <c r="AJ24" s="443"/>
      <c r="AK24" s="443"/>
      <c r="AL24" s="444"/>
      <c r="AM24" s="442">
        <v>1974720</v>
      </c>
      <c r="AN24" s="443"/>
      <c r="AO24" s="443"/>
      <c r="AP24" s="443"/>
      <c r="AQ24" s="443"/>
      <c r="AR24" s="444"/>
      <c r="AS24" s="442">
        <v>2992</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34361442</v>
      </c>
      <c r="BO24" s="467"/>
      <c r="BP24" s="467"/>
      <c r="BQ24" s="467"/>
      <c r="BR24" s="467"/>
      <c r="BS24" s="467"/>
      <c r="BT24" s="467"/>
      <c r="BU24" s="468"/>
      <c r="BV24" s="466">
        <v>35179843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7490</v>
      </c>
      <c r="R25" s="443"/>
      <c r="S25" s="443"/>
      <c r="T25" s="443"/>
      <c r="U25" s="443"/>
      <c r="V25" s="444"/>
      <c r="W25" s="508"/>
      <c r="X25" s="499"/>
      <c r="Y25" s="500"/>
      <c r="Z25" s="439" t="s">
        <v>173</v>
      </c>
      <c r="AA25" s="440"/>
      <c r="AB25" s="440"/>
      <c r="AC25" s="440"/>
      <c r="AD25" s="440"/>
      <c r="AE25" s="440"/>
      <c r="AF25" s="440"/>
      <c r="AG25" s="441"/>
      <c r="AH25" s="442">
        <v>99</v>
      </c>
      <c r="AI25" s="443"/>
      <c r="AJ25" s="443"/>
      <c r="AK25" s="443"/>
      <c r="AL25" s="444"/>
      <c r="AM25" s="442">
        <v>300366</v>
      </c>
      <c r="AN25" s="443"/>
      <c r="AO25" s="443"/>
      <c r="AP25" s="443"/>
      <c r="AQ25" s="443"/>
      <c r="AR25" s="444"/>
      <c r="AS25" s="442">
        <v>3034</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4998454</v>
      </c>
      <c r="BO25" s="462"/>
      <c r="BP25" s="462"/>
      <c r="BQ25" s="462"/>
      <c r="BR25" s="462"/>
      <c r="BS25" s="462"/>
      <c r="BT25" s="462"/>
      <c r="BU25" s="463"/>
      <c r="BV25" s="461">
        <v>2862844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6750</v>
      </c>
      <c r="R26" s="443"/>
      <c r="S26" s="443"/>
      <c r="T26" s="443"/>
      <c r="U26" s="443"/>
      <c r="V26" s="444"/>
      <c r="W26" s="508"/>
      <c r="X26" s="499"/>
      <c r="Y26" s="500"/>
      <c r="Z26" s="439" t="s">
        <v>176</v>
      </c>
      <c r="AA26" s="521"/>
      <c r="AB26" s="521"/>
      <c r="AC26" s="521"/>
      <c r="AD26" s="521"/>
      <c r="AE26" s="521"/>
      <c r="AF26" s="521"/>
      <c r="AG26" s="522"/>
      <c r="AH26" s="442" t="s">
        <v>177</v>
      </c>
      <c r="AI26" s="443"/>
      <c r="AJ26" s="443"/>
      <c r="AK26" s="443"/>
      <c r="AL26" s="444"/>
      <c r="AM26" s="442" t="s">
        <v>136</v>
      </c>
      <c r="AN26" s="443"/>
      <c r="AO26" s="443"/>
      <c r="AP26" s="443"/>
      <c r="AQ26" s="443"/>
      <c r="AR26" s="444"/>
      <c r="AS26" s="442" t="s">
        <v>178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128</v>
      </c>
      <c r="BO26" s="467"/>
      <c r="BP26" s="467"/>
      <c r="BQ26" s="467"/>
      <c r="BR26" s="467"/>
      <c r="BS26" s="467"/>
      <c r="BT26" s="467"/>
      <c r="BU26" s="468"/>
      <c r="BV26" s="466" t="s">
        <v>136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5360</v>
      </c>
      <c r="R27" s="443"/>
      <c r="S27" s="443"/>
      <c r="T27" s="443"/>
      <c r="U27" s="443"/>
      <c r="V27" s="444"/>
      <c r="W27" s="508"/>
      <c r="X27" s="499"/>
      <c r="Y27" s="500"/>
      <c r="Z27" s="439" t="s">
        <v>181</v>
      </c>
      <c r="AA27" s="440"/>
      <c r="AB27" s="440"/>
      <c r="AC27" s="440"/>
      <c r="AD27" s="440"/>
      <c r="AE27" s="440"/>
      <c r="AF27" s="440"/>
      <c r="AG27" s="441"/>
      <c r="AH27" s="442">
        <v>46</v>
      </c>
      <c r="AI27" s="443"/>
      <c r="AJ27" s="443"/>
      <c r="AK27" s="443"/>
      <c r="AL27" s="444"/>
      <c r="AM27" s="442">
        <v>156040</v>
      </c>
      <c r="AN27" s="443"/>
      <c r="AO27" s="443"/>
      <c r="AP27" s="443"/>
      <c r="AQ27" s="443"/>
      <c r="AR27" s="444"/>
      <c r="AS27" s="442">
        <v>3392</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381514</v>
      </c>
      <c r="BO27" s="470"/>
      <c r="BP27" s="470"/>
      <c r="BQ27" s="470"/>
      <c r="BR27" s="470"/>
      <c r="BS27" s="470"/>
      <c r="BT27" s="470"/>
      <c r="BU27" s="471"/>
      <c r="BV27" s="469">
        <v>381506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4790</v>
      </c>
      <c r="R28" s="443"/>
      <c r="S28" s="443"/>
      <c r="T28" s="443"/>
      <c r="U28" s="443"/>
      <c r="V28" s="444"/>
      <c r="W28" s="508"/>
      <c r="X28" s="499"/>
      <c r="Y28" s="500"/>
      <c r="Z28" s="439" t="s">
        <v>184</v>
      </c>
      <c r="AA28" s="440"/>
      <c r="AB28" s="440"/>
      <c r="AC28" s="440"/>
      <c r="AD28" s="440"/>
      <c r="AE28" s="440"/>
      <c r="AF28" s="440"/>
      <c r="AG28" s="441"/>
      <c r="AH28" s="442" t="s">
        <v>136</v>
      </c>
      <c r="AI28" s="443"/>
      <c r="AJ28" s="443"/>
      <c r="AK28" s="443"/>
      <c r="AL28" s="444"/>
      <c r="AM28" s="442" t="s">
        <v>177</v>
      </c>
      <c r="AN28" s="443"/>
      <c r="AO28" s="443"/>
      <c r="AP28" s="443"/>
      <c r="AQ28" s="443"/>
      <c r="AR28" s="444"/>
      <c r="AS28" s="442" t="s">
        <v>136</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2392204</v>
      </c>
      <c r="BO28" s="462"/>
      <c r="BP28" s="462"/>
      <c r="BQ28" s="462"/>
      <c r="BR28" s="462"/>
      <c r="BS28" s="462"/>
      <c r="BT28" s="462"/>
      <c r="BU28" s="463"/>
      <c r="BV28" s="461">
        <v>3758204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25</v>
      </c>
      <c r="M29" s="443"/>
      <c r="N29" s="443"/>
      <c r="O29" s="443"/>
      <c r="P29" s="444"/>
      <c r="Q29" s="442">
        <v>4520</v>
      </c>
      <c r="R29" s="443"/>
      <c r="S29" s="443"/>
      <c r="T29" s="443"/>
      <c r="U29" s="443"/>
      <c r="V29" s="444"/>
      <c r="W29" s="509"/>
      <c r="X29" s="510"/>
      <c r="Y29" s="511"/>
      <c r="Z29" s="439" t="s">
        <v>187</v>
      </c>
      <c r="AA29" s="440"/>
      <c r="AB29" s="440"/>
      <c r="AC29" s="440"/>
      <c r="AD29" s="440"/>
      <c r="AE29" s="440"/>
      <c r="AF29" s="440"/>
      <c r="AG29" s="441"/>
      <c r="AH29" s="442">
        <v>706</v>
      </c>
      <c r="AI29" s="443"/>
      <c r="AJ29" s="443"/>
      <c r="AK29" s="443"/>
      <c r="AL29" s="444"/>
      <c r="AM29" s="442">
        <v>2130760</v>
      </c>
      <c r="AN29" s="443"/>
      <c r="AO29" s="443"/>
      <c r="AP29" s="443"/>
      <c r="AQ29" s="443"/>
      <c r="AR29" s="444"/>
      <c r="AS29" s="442">
        <v>3018</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530010</v>
      </c>
      <c r="BO29" s="467"/>
      <c r="BP29" s="467"/>
      <c r="BQ29" s="467"/>
      <c r="BR29" s="467"/>
      <c r="BS29" s="467"/>
      <c r="BT29" s="467"/>
      <c r="BU29" s="468"/>
      <c r="BV29" s="466">
        <v>529000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95.7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4887056</v>
      </c>
      <c r="BO30" s="470"/>
      <c r="BP30" s="470"/>
      <c r="BQ30" s="470"/>
      <c r="BR30" s="470"/>
      <c r="BS30" s="470"/>
      <c r="BT30" s="470"/>
      <c r="BU30" s="471"/>
      <c r="BV30" s="469">
        <v>6429723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197</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203</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那覇港管理組合一般会計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18</v>
      </c>
      <c r="CP34" s="425"/>
      <c r="CQ34" s="424" t="str">
        <f>IF('各会計、関係団体の財政状況及び健全化判断比率'!BS7="","",'各会計、関係団体の財政状況及び健全化判断比率'!BS7)</f>
        <v>浦添市土地開発公社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土地区画整理事業特別会計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那覇港管理組合特別会計</v>
      </c>
      <c r="BZ35" s="424"/>
      <c r="CA35" s="424"/>
      <c r="CB35" s="424"/>
      <c r="CC35" s="424"/>
      <c r="CD35" s="424"/>
      <c r="CE35" s="424"/>
      <c r="CF35" s="424"/>
      <c r="CG35" s="424"/>
      <c r="CH35" s="424"/>
      <c r="CI35" s="424"/>
      <c r="CJ35" s="424"/>
      <c r="CK35" s="424"/>
      <c r="CL35" s="424"/>
      <c r="CM35" s="424"/>
      <c r="CN35" s="214"/>
      <c r="CO35" s="425">
        <f t="shared" ref="CO35:CO43" si="3">IF(CQ35="","",CO34+1)</f>
        <v>19</v>
      </c>
      <c r="CP35" s="425"/>
      <c r="CQ35" s="424" t="str">
        <f>IF('各会計、関係団体の財政状況及び健全化判断比率'!BS8="","",'各会計、関係団体の財政状況及び健全化判断比率'!BS8)</f>
        <v>浦添スマートシティ基盤整備株式会社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南部広域市町村圏事務組合一般会計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南部広域市町村圏事務組合ふるさと市町村圏基金特別会計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南部広域市町村圏事務組合いなんせ斎苑特別会計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南部広域市町村圏事務組合南斎場特別会計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沖縄県後期高齢者医療広域連合一般会計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15</v>
      </c>
      <c r="BX41" s="425"/>
      <c r="BY41" s="424" t="str">
        <f>IF('各会計、関係団体の財政状況及び健全化判断比率'!B75="","",'各会計、関係団体の財政状況及び健全化判断比率'!B75)</f>
        <v>沖縄県後期高齢者医療広域連合特別会計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16</v>
      </c>
      <c r="BX42" s="425"/>
      <c r="BY42" s="424" t="str">
        <f>IF('各会計、関係団体の財政状況及び健全化判断比率'!B76="","",'各会計、関係団体の財政状況及び健全化判断比率'!B76)</f>
        <v>沖縄県市町村自治会館管理組合一般会計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17</v>
      </c>
      <c r="BX43" s="425"/>
      <c r="BY43" s="424" t="str">
        <f>IF('各会計、関係団体の財政状況及び健全化判断比率'!B77="","",'各会計、関係団体の財政状況及び健全化判断比率'!B77)</f>
        <v>沖縄県市町村総合事務組合一般会計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9ribqq4a1EWwkZs5oi9M0NCc3DI92F7JLAVS+TsvFIcs3AH2RcxzeI1nXa3bfQZiggmLZyueKs95COgym4ufcA==" saltValue="2C/gfMUCZS+Cj4eS6xtv5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H41" sqref="H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1" t="s">
        <v>563</v>
      </c>
      <c r="D34" s="1251"/>
      <c r="E34" s="1252"/>
      <c r="F34" s="32">
        <v>13.51</v>
      </c>
      <c r="G34" s="33">
        <v>13.09</v>
      </c>
      <c r="H34" s="33">
        <v>11.92</v>
      </c>
      <c r="I34" s="33">
        <v>11.2</v>
      </c>
      <c r="J34" s="34">
        <v>11.13</v>
      </c>
      <c r="K34" s="22"/>
      <c r="L34" s="22"/>
      <c r="M34" s="22"/>
      <c r="N34" s="22"/>
      <c r="O34" s="22"/>
      <c r="P34" s="22"/>
    </row>
    <row r="35" spans="1:16" ht="39" customHeight="1" x14ac:dyDescent="0.15">
      <c r="A35" s="22"/>
      <c r="B35" s="35"/>
      <c r="C35" s="1245" t="s">
        <v>564</v>
      </c>
      <c r="D35" s="1246"/>
      <c r="E35" s="1247"/>
      <c r="F35" s="36">
        <v>4.6900000000000004</v>
      </c>
      <c r="G35" s="37">
        <v>2.65</v>
      </c>
      <c r="H35" s="37">
        <v>3.72</v>
      </c>
      <c r="I35" s="37">
        <v>3.87</v>
      </c>
      <c r="J35" s="38">
        <v>3.28</v>
      </c>
      <c r="K35" s="22"/>
      <c r="L35" s="22"/>
      <c r="M35" s="22"/>
      <c r="N35" s="22"/>
      <c r="O35" s="22"/>
      <c r="P35" s="22"/>
    </row>
    <row r="36" spans="1:16" ht="39" customHeight="1" x14ac:dyDescent="0.15">
      <c r="A36" s="22"/>
      <c r="B36" s="35"/>
      <c r="C36" s="1245" t="s">
        <v>565</v>
      </c>
      <c r="D36" s="1246"/>
      <c r="E36" s="1247"/>
      <c r="F36" s="36">
        <v>0.54</v>
      </c>
      <c r="G36" s="37">
        <v>0.71</v>
      </c>
      <c r="H36" s="37">
        <v>0.8</v>
      </c>
      <c r="I36" s="37">
        <v>1.3</v>
      </c>
      <c r="J36" s="38">
        <v>1.56</v>
      </c>
      <c r="K36" s="22"/>
      <c r="L36" s="22"/>
      <c r="M36" s="22"/>
      <c r="N36" s="22"/>
      <c r="O36" s="22"/>
      <c r="P36" s="22"/>
    </row>
    <row r="37" spans="1:16" ht="39" customHeight="1" x14ac:dyDescent="0.15">
      <c r="A37" s="22"/>
      <c r="B37" s="35"/>
      <c r="C37" s="1245" t="s">
        <v>566</v>
      </c>
      <c r="D37" s="1246"/>
      <c r="E37" s="1247"/>
      <c r="F37" s="36">
        <v>0.08</v>
      </c>
      <c r="G37" s="37">
        <v>0.1</v>
      </c>
      <c r="H37" s="37">
        <v>1.25</v>
      </c>
      <c r="I37" s="37">
        <v>0.09</v>
      </c>
      <c r="J37" s="38">
        <v>0.69</v>
      </c>
      <c r="K37" s="22"/>
      <c r="L37" s="22"/>
      <c r="M37" s="22"/>
      <c r="N37" s="22"/>
      <c r="O37" s="22"/>
      <c r="P37" s="22"/>
    </row>
    <row r="38" spans="1:16" ht="39" customHeight="1" x14ac:dyDescent="0.15">
      <c r="A38" s="22"/>
      <c r="B38" s="35"/>
      <c r="C38" s="1245" t="s">
        <v>567</v>
      </c>
      <c r="D38" s="1246"/>
      <c r="E38" s="1247"/>
      <c r="F38" s="36">
        <v>0.95</v>
      </c>
      <c r="G38" s="37">
        <v>1.0900000000000001</v>
      </c>
      <c r="H38" s="37">
        <v>1.51</v>
      </c>
      <c r="I38" s="37">
        <v>0</v>
      </c>
      <c r="J38" s="38">
        <v>0.66</v>
      </c>
      <c r="K38" s="22"/>
      <c r="L38" s="22"/>
      <c r="M38" s="22"/>
      <c r="N38" s="22"/>
      <c r="O38" s="22"/>
      <c r="P38" s="22"/>
    </row>
    <row r="39" spans="1:16" ht="39" customHeight="1" x14ac:dyDescent="0.15">
      <c r="A39" s="22"/>
      <c r="B39" s="35"/>
      <c r="C39" s="1245" t="s">
        <v>568</v>
      </c>
      <c r="D39" s="1246"/>
      <c r="E39" s="1247"/>
      <c r="F39" s="36">
        <v>0.21</v>
      </c>
      <c r="G39" s="37">
        <v>0.28000000000000003</v>
      </c>
      <c r="H39" s="37">
        <v>0.19</v>
      </c>
      <c r="I39" s="37">
        <v>0.1</v>
      </c>
      <c r="J39" s="38">
        <v>0.1</v>
      </c>
      <c r="K39" s="22"/>
      <c r="L39" s="22"/>
      <c r="M39" s="22"/>
      <c r="N39" s="22"/>
      <c r="O39" s="22"/>
      <c r="P39" s="22"/>
    </row>
    <row r="40" spans="1:16" ht="39" customHeight="1" x14ac:dyDescent="0.15">
      <c r="A40" s="22"/>
      <c r="B40" s="35"/>
      <c r="C40" s="1245" t="s">
        <v>569</v>
      </c>
      <c r="D40" s="1246"/>
      <c r="E40" s="1247"/>
      <c r="F40" s="36">
        <v>0</v>
      </c>
      <c r="G40" s="37">
        <v>0</v>
      </c>
      <c r="H40" s="37">
        <v>0</v>
      </c>
      <c r="I40" s="37">
        <v>0.28999999999999998</v>
      </c>
      <c r="J40" s="38">
        <v>0</v>
      </c>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570</v>
      </c>
      <c r="D42" s="1246"/>
      <c r="E42" s="1247"/>
      <c r="F42" s="36" t="s">
        <v>514</v>
      </c>
      <c r="G42" s="37" t="s">
        <v>514</v>
      </c>
      <c r="H42" s="37" t="s">
        <v>514</v>
      </c>
      <c r="I42" s="37" t="s">
        <v>514</v>
      </c>
      <c r="J42" s="38" t="s">
        <v>514</v>
      </c>
      <c r="K42" s="22"/>
      <c r="L42" s="22"/>
      <c r="M42" s="22"/>
      <c r="N42" s="22"/>
      <c r="O42" s="22"/>
      <c r="P42" s="22"/>
    </row>
    <row r="43" spans="1:16" ht="39" customHeight="1" thickBot="1" x14ac:dyDescent="0.2">
      <c r="A43" s="22"/>
      <c r="B43" s="40"/>
      <c r="C43" s="1248" t="s">
        <v>571</v>
      </c>
      <c r="D43" s="1249"/>
      <c r="E43" s="1250"/>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hCKnYExlyB6MFIHyp+E9+vtwHr7KIIZX7zfc8ojRnbmyheXNDZuELUX5FJ0hlgukWKwOuoLgg3dPID70g/i3w==" saltValue="6KbxPPkwjlXGc0b4lNSb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3431</v>
      </c>
      <c r="L45" s="60">
        <v>3411</v>
      </c>
      <c r="M45" s="60">
        <v>3207</v>
      </c>
      <c r="N45" s="60">
        <v>3111</v>
      </c>
      <c r="O45" s="61">
        <v>3066</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514</v>
      </c>
      <c r="L46" s="64" t="s">
        <v>514</v>
      </c>
      <c r="M46" s="64" t="s">
        <v>514</v>
      </c>
      <c r="N46" s="64" t="s">
        <v>514</v>
      </c>
      <c r="O46" s="65" t="s">
        <v>514</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514</v>
      </c>
      <c r="L47" s="64" t="s">
        <v>514</v>
      </c>
      <c r="M47" s="64" t="s">
        <v>514</v>
      </c>
      <c r="N47" s="64" t="s">
        <v>514</v>
      </c>
      <c r="O47" s="65" t="s">
        <v>514</v>
      </c>
      <c r="P47" s="48"/>
      <c r="Q47" s="48"/>
      <c r="R47" s="48"/>
      <c r="S47" s="48"/>
      <c r="T47" s="48"/>
      <c r="U47" s="48"/>
    </row>
    <row r="48" spans="1:21" ht="30.75" customHeight="1" x14ac:dyDescent="0.15">
      <c r="A48" s="48"/>
      <c r="B48" s="1273"/>
      <c r="C48" s="1274"/>
      <c r="D48" s="62"/>
      <c r="E48" s="1255" t="s">
        <v>15</v>
      </c>
      <c r="F48" s="1255"/>
      <c r="G48" s="1255"/>
      <c r="H48" s="1255"/>
      <c r="I48" s="1255"/>
      <c r="J48" s="1256"/>
      <c r="K48" s="63">
        <v>280</v>
      </c>
      <c r="L48" s="64">
        <v>222</v>
      </c>
      <c r="M48" s="64">
        <v>125</v>
      </c>
      <c r="N48" s="64">
        <v>174</v>
      </c>
      <c r="O48" s="65">
        <v>162</v>
      </c>
      <c r="P48" s="48"/>
      <c r="Q48" s="48"/>
      <c r="R48" s="48"/>
      <c r="S48" s="48"/>
      <c r="T48" s="48"/>
      <c r="U48" s="48"/>
    </row>
    <row r="49" spans="1:21" ht="30.75" customHeight="1" x14ac:dyDescent="0.15">
      <c r="A49" s="48"/>
      <c r="B49" s="1273"/>
      <c r="C49" s="1274"/>
      <c r="D49" s="62"/>
      <c r="E49" s="1255" t="s">
        <v>16</v>
      </c>
      <c r="F49" s="1255"/>
      <c r="G49" s="1255"/>
      <c r="H49" s="1255"/>
      <c r="I49" s="1255"/>
      <c r="J49" s="1256"/>
      <c r="K49" s="63">
        <v>88</v>
      </c>
      <c r="L49" s="64">
        <v>89</v>
      </c>
      <c r="M49" s="64">
        <v>79</v>
      </c>
      <c r="N49" s="64">
        <v>77</v>
      </c>
      <c r="O49" s="65">
        <v>75</v>
      </c>
      <c r="P49" s="48"/>
      <c r="Q49" s="48"/>
      <c r="R49" s="48"/>
      <c r="S49" s="48"/>
      <c r="T49" s="48"/>
      <c r="U49" s="48"/>
    </row>
    <row r="50" spans="1:21" ht="30.75" customHeight="1" x14ac:dyDescent="0.15">
      <c r="A50" s="48"/>
      <c r="B50" s="1273"/>
      <c r="C50" s="1274"/>
      <c r="D50" s="62"/>
      <c r="E50" s="1255" t="s">
        <v>17</v>
      </c>
      <c r="F50" s="1255"/>
      <c r="G50" s="1255"/>
      <c r="H50" s="1255"/>
      <c r="I50" s="1255"/>
      <c r="J50" s="1256"/>
      <c r="K50" s="63">
        <v>70</v>
      </c>
      <c r="L50" s="64">
        <v>70</v>
      </c>
      <c r="M50" s="64">
        <v>69</v>
      </c>
      <c r="N50" s="64" t="s">
        <v>514</v>
      </c>
      <c r="O50" s="65" t="s">
        <v>514</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514</v>
      </c>
      <c r="L51" s="64" t="s">
        <v>514</v>
      </c>
      <c r="M51" s="64" t="s">
        <v>514</v>
      </c>
      <c r="N51" s="64" t="s">
        <v>514</v>
      </c>
      <c r="O51" s="65" t="s">
        <v>514</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2210</v>
      </c>
      <c r="L52" s="64">
        <v>2226</v>
      </c>
      <c r="M52" s="64">
        <v>2197</v>
      </c>
      <c r="N52" s="64">
        <v>2158</v>
      </c>
      <c r="O52" s="65">
        <v>2236</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1659</v>
      </c>
      <c r="L53" s="69">
        <v>1566</v>
      </c>
      <c r="M53" s="69">
        <v>1283</v>
      </c>
      <c r="N53" s="69">
        <v>1204</v>
      </c>
      <c r="O53" s="70">
        <v>1067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1" t="s">
        <v>25</v>
      </c>
      <c r="C57" s="1262"/>
      <c r="D57" s="1265" t="s">
        <v>26</v>
      </c>
      <c r="E57" s="1266"/>
      <c r="F57" s="1266"/>
      <c r="G57" s="1266"/>
      <c r="H57" s="1266"/>
      <c r="I57" s="1266"/>
      <c r="J57" s="1267"/>
      <c r="K57" s="83"/>
      <c r="L57" s="84"/>
      <c r="M57" s="84"/>
      <c r="N57" s="84"/>
      <c r="O57" s="85"/>
    </row>
    <row r="58" spans="1:21" ht="31.5" customHeight="1" thickBot="1" x14ac:dyDescent="0.2">
      <c r="B58" s="1263"/>
      <c r="C58" s="1264"/>
      <c r="D58" s="1268" t="s">
        <v>27</v>
      </c>
      <c r="E58" s="1269"/>
      <c r="F58" s="1269"/>
      <c r="G58" s="1269"/>
      <c r="H58" s="1269"/>
      <c r="I58" s="1269"/>
      <c r="J58" s="127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ovlGMSO730GYrF5hX3+WVDbQX2QYoyTGEaIi4c9AI3Na1HBqfYbRinr2rG8ToIME1WYDFLxs20k4yFc6z3d1Q==" saltValue="Dje/YtjSbPIWsSxPVUz1i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L43" sqref="L4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91" t="s">
        <v>30</v>
      </c>
      <c r="C41" s="1292"/>
      <c r="D41" s="102"/>
      <c r="E41" s="1293" t="s">
        <v>31</v>
      </c>
      <c r="F41" s="1293"/>
      <c r="G41" s="1293"/>
      <c r="H41" s="1294"/>
      <c r="I41" s="103">
        <v>36460</v>
      </c>
      <c r="J41" s="104">
        <v>36888</v>
      </c>
      <c r="K41" s="104">
        <v>37207</v>
      </c>
      <c r="L41" s="104">
        <v>37502</v>
      </c>
      <c r="M41" s="105">
        <v>36499</v>
      </c>
    </row>
    <row r="42" spans="2:13" ht="27.75" customHeight="1" x14ac:dyDescent="0.15">
      <c r="B42" s="1281"/>
      <c r="C42" s="1282"/>
      <c r="D42" s="106"/>
      <c r="E42" s="1285" t="s">
        <v>32</v>
      </c>
      <c r="F42" s="1285"/>
      <c r="G42" s="1285"/>
      <c r="H42" s="1286"/>
      <c r="I42" s="107">
        <v>124</v>
      </c>
      <c r="J42" s="108">
        <v>125</v>
      </c>
      <c r="K42" s="108">
        <v>309</v>
      </c>
      <c r="L42" s="108">
        <v>148</v>
      </c>
      <c r="M42" s="109">
        <v>172</v>
      </c>
    </row>
    <row r="43" spans="2:13" ht="27.75" customHeight="1" x14ac:dyDescent="0.15">
      <c r="B43" s="1281"/>
      <c r="C43" s="1282"/>
      <c r="D43" s="106"/>
      <c r="E43" s="1285" t="s">
        <v>33</v>
      </c>
      <c r="F43" s="1285"/>
      <c r="G43" s="1285"/>
      <c r="H43" s="1286"/>
      <c r="I43" s="107">
        <v>2889</v>
      </c>
      <c r="J43" s="108">
        <v>2796</v>
      </c>
      <c r="K43" s="108">
        <v>2315</v>
      </c>
      <c r="L43" s="108">
        <v>1938</v>
      </c>
      <c r="M43" s="109">
        <v>1738</v>
      </c>
    </row>
    <row r="44" spans="2:13" ht="27.75" customHeight="1" x14ac:dyDescent="0.15">
      <c r="B44" s="1281"/>
      <c r="C44" s="1282"/>
      <c r="D44" s="106"/>
      <c r="E44" s="1285" t="s">
        <v>34</v>
      </c>
      <c r="F44" s="1285"/>
      <c r="G44" s="1285"/>
      <c r="H44" s="1286"/>
      <c r="I44" s="107">
        <v>735</v>
      </c>
      <c r="J44" s="108">
        <v>664</v>
      </c>
      <c r="K44" s="108">
        <v>616</v>
      </c>
      <c r="L44" s="108">
        <v>596</v>
      </c>
      <c r="M44" s="109">
        <v>568</v>
      </c>
    </row>
    <row r="45" spans="2:13" ht="27.75" customHeight="1" x14ac:dyDescent="0.15">
      <c r="B45" s="1281"/>
      <c r="C45" s="1282"/>
      <c r="D45" s="106"/>
      <c r="E45" s="1285" t="s">
        <v>35</v>
      </c>
      <c r="F45" s="1285"/>
      <c r="G45" s="1285"/>
      <c r="H45" s="1286"/>
      <c r="I45" s="107">
        <v>1604</v>
      </c>
      <c r="J45" s="108">
        <v>1805</v>
      </c>
      <c r="K45" s="108">
        <v>1851</v>
      </c>
      <c r="L45" s="108">
        <v>1810</v>
      </c>
      <c r="M45" s="109">
        <v>1584</v>
      </c>
    </row>
    <row r="46" spans="2:13" ht="27.75" customHeight="1" x14ac:dyDescent="0.15">
      <c r="B46" s="1281"/>
      <c r="C46" s="1282"/>
      <c r="D46" s="110"/>
      <c r="E46" s="1285" t="s">
        <v>36</v>
      </c>
      <c r="F46" s="1285"/>
      <c r="G46" s="1285"/>
      <c r="H46" s="1286"/>
      <c r="I46" s="107">
        <v>1</v>
      </c>
      <c r="J46" s="108">
        <v>1</v>
      </c>
      <c r="K46" s="108">
        <v>0</v>
      </c>
      <c r="L46" s="108">
        <v>0</v>
      </c>
      <c r="M46" s="109">
        <v>0</v>
      </c>
    </row>
    <row r="47" spans="2:13" ht="27.75" customHeight="1" x14ac:dyDescent="0.15">
      <c r="B47" s="1281"/>
      <c r="C47" s="1282"/>
      <c r="D47" s="111"/>
      <c r="E47" s="1295" t="s">
        <v>37</v>
      </c>
      <c r="F47" s="1296"/>
      <c r="G47" s="1296"/>
      <c r="H47" s="1297"/>
      <c r="I47" s="107" t="s">
        <v>514</v>
      </c>
      <c r="J47" s="108" t="s">
        <v>514</v>
      </c>
      <c r="K47" s="108" t="s">
        <v>514</v>
      </c>
      <c r="L47" s="108" t="s">
        <v>514</v>
      </c>
      <c r="M47" s="109" t="s">
        <v>514</v>
      </c>
    </row>
    <row r="48" spans="2:13" ht="27.75" customHeight="1" x14ac:dyDescent="0.15">
      <c r="B48" s="1281"/>
      <c r="C48" s="1282"/>
      <c r="D48" s="106"/>
      <c r="E48" s="1285" t="s">
        <v>38</v>
      </c>
      <c r="F48" s="1285"/>
      <c r="G48" s="1285"/>
      <c r="H48" s="1286"/>
      <c r="I48" s="107" t="s">
        <v>514</v>
      </c>
      <c r="J48" s="108" t="s">
        <v>514</v>
      </c>
      <c r="K48" s="108" t="s">
        <v>514</v>
      </c>
      <c r="L48" s="108" t="s">
        <v>514</v>
      </c>
      <c r="M48" s="109" t="s">
        <v>514</v>
      </c>
    </row>
    <row r="49" spans="2:13" ht="27.75" customHeight="1" x14ac:dyDescent="0.15">
      <c r="B49" s="1283"/>
      <c r="C49" s="1284"/>
      <c r="D49" s="106"/>
      <c r="E49" s="1285" t="s">
        <v>39</v>
      </c>
      <c r="F49" s="1285"/>
      <c r="G49" s="1285"/>
      <c r="H49" s="1286"/>
      <c r="I49" s="107" t="s">
        <v>514</v>
      </c>
      <c r="J49" s="108" t="s">
        <v>514</v>
      </c>
      <c r="K49" s="108" t="s">
        <v>514</v>
      </c>
      <c r="L49" s="108" t="s">
        <v>514</v>
      </c>
      <c r="M49" s="109" t="s">
        <v>514</v>
      </c>
    </row>
    <row r="50" spans="2:13" ht="27.75" customHeight="1" x14ac:dyDescent="0.15">
      <c r="B50" s="1279" t="s">
        <v>40</v>
      </c>
      <c r="C50" s="1280"/>
      <c r="D50" s="112"/>
      <c r="E50" s="1285" t="s">
        <v>41</v>
      </c>
      <c r="F50" s="1285"/>
      <c r="G50" s="1285"/>
      <c r="H50" s="1286"/>
      <c r="I50" s="107">
        <v>7186</v>
      </c>
      <c r="J50" s="108">
        <v>6696</v>
      </c>
      <c r="K50" s="108">
        <v>6798</v>
      </c>
      <c r="L50" s="108">
        <v>7312</v>
      </c>
      <c r="M50" s="109">
        <v>5858</v>
      </c>
    </row>
    <row r="51" spans="2:13" ht="27.75" customHeight="1" x14ac:dyDescent="0.15">
      <c r="B51" s="1281"/>
      <c r="C51" s="1282"/>
      <c r="D51" s="106"/>
      <c r="E51" s="1285" t="s">
        <v>42</v>
      </c>
      <c r="F51" s="1285"/>
      <c r="G51" s="1285"/>
      <c r="H51" s="1286"/>
      <c r="I51" s="107">
        <v>288</v>
      </c>
      <c r="J51" s="108">
        <v>305</v>
      </c>
      <c r="K51" s="108">
        <v>266</v>
      </c>
      <c r="L51" s="108">
        <v>236</v>
      </c>
      <c r="M51" s="109">
        <v>194</v>
      </c>
    </row>
    <row r="52" spans="2:13" ht="27.75" customHeight="1" x14ac:dyDescent="0.15">
      <c r="B52" s="1283"/>
      <c r="C52" s="1284"/>
      <c r="D52" s="106"/>
      <c r="E52" s="1285" t="s">
        <v>43</v>
      </c>
      <c r="F52" s="1285"/>
      <c r="G52" s="1285"/>
      <c r="H52" s="1286"/>
      <c r="I52" s="107">
        <v>26640</v>
      </c>
      <c r="J52" s="108">
        <v>27088</v>
      </c>
      <c r="K52" s="108">
        <v>27613</v>
      </c>
      <c r="L52" s="108">
        <v>28197</v>
      </c>
      <c r="M52" s="109">
        <v>27027</v>
      </c>
    </row>
    <row r="53" spans="2:13" ht="27.75" customHeight="1" thickBot="1" x14ac:dyDescent="0.2">
      <c r="B53" s="1287" t="s">
        <v>44</v>
      </c>
      <c r="C53" s="1288"/>
      <c r="D53" s="113"/>
      <c r="E53" s="1289" t="s">
        <v>45</v>
      </c>
      <c r="F53" s="1289"/>
      <c r="G53" s="1289"/>
      <c r="H53" s="1290"/>
      <c r="I53" s="114">
        <v>7699</v>
      </c>
      <c r="J53" s="115">
        <v>8190</v>
      </c>
      <c r="K53" s="115">
        <v>7622</v>
      </c>
      <c r="L53" s="115">
        <v>6251</v>
      </c>
      <c r="M53" s="116">
        <v>7483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rvW6WJLOQIR+YZ4WsriRpnAzY6vWiICmIw7ub7OKRs3vjaVEGvJVApOcRPQWVvbJhgZqQhCKrLiFyyYSBOekA==" saltValue="infii8UyasPyrPNmQ85t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59" sqref="C59:E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6" t="s">
        <v>48</v>
      </c>
      <c r="D55" s="1306"/>
      <c r="E55" s="1307"/>
      <c r="F55" s="128">
        <v>3082</v>
      </c>
      <c r="G55" s="128">
        <v>3758</v>
      </c>
      <c r="H55" s="129">
        <v>2392</v>
      </c>
    </row>
    <row r="56" spans="2:8" ht="52.5" customHeight="1" x14ac:dyDescent="0.15">
      <c r="B56" s="130"/>
      <c r="C56" s="1308" t="s">
        <v>49</v>
      </c>
      <c r="D56" s="1308"/>
      <c r="E56" s="1309"/>
      <c r="F56" s="131">
        <v>328</v>
      </c>
      <c r="G56" s="131">
        <v>529</v>
      </c>
      <c r="H56" s="132">
        <v>530</v>
      </c>
    </row>
    <row r="57" spans="2:8" ht="53.25" customHeight="1" x14ac:dyDescent="0.15">
      <c r="B57" s="130"/>
      <c r="C57" s="1310" t="s">
        <v>50</v>
      </c>
      <c r="D57" s="1310"/>
      <c r="E57" s="1311"/>
      <c r="F57" s="133">
        <v>7082</v>
      </c>
      <c r="G57" s="133">
        <v>6430</v>
      </c>
      <c r="H57" s="134">
        <v>4887</v>
      </c>
    </row>
    <row r="58" spans="2:8" ht="45.75" customHeight="1" x14ac:dyDescent="0.15">
      <c r="B58" s="135"/>
      <c r="C58" s="1298" t="s">
        <v>597</v>
      </c>
      <c r="D58" s="1299"/>
      <c r="E58" s="1300"/>
      <c r="F58" s="136">
        <v>2936</v>
      </c>
      <c r="G58" s="136">
        <v>3001</v>
      </c>
      <c r="H58" s="137">
        <v>1541</v>
      </c>
    </row>
    <row r="59" spans="2:8" ht="45.75" customHeight="1" x14ac:dyDescent="0.15">
      <c r="B59" s="135"/>
      <c r="C59" s="1298" t="s">
        <v>594</v>
      </c>
      <c r="D59" s="1299"/>
      <c r="E59" s="1300"/>
      <c r="F59" s="136">
        <v>720</v>
      </c>
      <c r="G59" s="136">
        <v>1033</v>
      </c>
      <c r="H59" s="137">
        <v>1142</v>
      </c>
    </row>
    <row r="60" spans="2:8" ht="45.75" customHeight="1" x14ac:dyDescent="0.15">
      <c r="B60" s="135"/>
      <c r="C60" s="1298" t="s">
        <v>595</v>
      </c>
      <c r="D60" s="1299"/>
      <c r="E60" s="1300"/>
      <c r="F60" s="136">
        <v>645</v>
      </c>
      <c r="G60" s="136">
        <v>609</v>
      </c>
      <c r="H60" s="137">
        <v>621</v>
      </c>
    </row>
    <row r="61" spans="2:8" ht="45.75" customHeight="1" x14ac:dyDescent="0.15">
      <c r="B61" s="135"/>
      <c r="C61" s="1298" t="s">
        <v>596</v>
      </c>
      <c r="D61" s="1299"/>
      <c r="E61" s="1300"/>
      <c r="F61" s="136">
        <v>1375</v>
      </c>
      <c r="G61" s="136">
        <v>915</v>
      </c>
      <c r="H61" s="137">
        <v>559</v>
      </c>
    </row>
    <row r="62" spans="2:8" ht="45.75" customHeight="1" thickBot="1" x14ac:dyDescent="0.2">
      <c r="B62" s="138"/>
      <c r="C62" s="1301" t="s">
        <v>598</v>
      </c>
      <c r="D62" s="1302"/>
      <c r="E62" s="1303"/>
      <c r="F62" s="139">
        <v>203</v>
      </c>
      <c r="G62" s="139">
        <v>317</v>
      </c>
      <c r="H62" s="140">
        <v>434</v>
      </c>
    </row>
    <row r="63" spans="2:8" ht="52.5" customHeight="1" thickBot="1" x14ac:dyDescent="0.2">
      <c r="B63" s="141"/>
      <c r="C63" s="1304" t="s">
        <v>51</v>
      </c>
      <c r="D63" s="1304"/>
      <c r="E63" s="1305"/>
      <c r="F63" s="142">
        <v>10493</v>
      </c>
      <c r="G63" s="142">
        <v>10717</v>
      </c>
      <c r="H63" s="143">
        <v>7809</v>
      </c>
    </row>
    <row r="64" spans="2:8" ht="15" customHeight="1" x14ac:dyDescent="0.15"/>
  </sheetData>
  <sheetProtection algorithmName="SHA-512" hashValue="LRt0hciGme5QsfHv/PwIPaB3GviEdr7wNymOBIk5OjuT82eoJGlIVXCbOtIboqy+au7F+lCx3gOr8B5avpSPEg==" saltValue="QTLFuTLpjpFZrJiyI0NJ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44BCE-61A5-4C6A-A43B-40A1EA91916E}">
  <sheetPr>
    <pageSetUpPr fitToPage="1"/>
  </sheetPr>
  <dimension ref="A1:WZM160"/>
  <sheetViews>
    <sheetView showGridLines="0" tabSelected="1" zoomScaleNormal="100" zoomScaleSheetLayoutView="55" workbookViewId="0">
      <selection activeCell="A5" sqref="A5"/>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5" t="s">
        <v>604</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5"/>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5"/>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5"/>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5"/>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605</v>
      </c>
    </row>
    <row r="50" spans="1:109" x14ac:dyDescent="0.15">
      <c r="B50" s="395"/>
      <c r="G50" s="1318"/>
      <c r="H50" s="1318"/>
      <c r="I50" s="1318"/>
      <c r="J50" s="1318"/>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556</v>
      </c>
      <c r="BQ50" s="1317"/>
      <c r="BR50" s="1317"/>
      <c r="BS50" s="1317"/>
      <c r="BT50" s="1317"/>
      <c r="BU50" s="1317"/>
      <c r="BV50" s="1317"/>
      <c r="BW50" s="1317"/>
      <c r="BX50" s="1317" t="s">
        <v>557</v>
      </c>
      <c r="BY50" s="1317"/>
      <c r="BZ50" s="1317"/>
      <c r="CA50" s="1317"/>
      <c r="CB50" s="1317"/>
      <c r="CC50" s="1317"/>
      <c r="CD50" s="1317"/>
      <c r="CE50" s="1317"/>
      <c r="CF50" s="1317" t="s">
        <v>558</v>
      </c>
      <c r="CG50" s="1317"/>
      <c r="CH50" s="1317"/>
      <c r="CI50" s="1317"/>
      <c r="CJ50" s="1317"/>
      <c r="CK50" s="1317"/>
      <c r="CL50" s="1317"/>
      <c r="CM50" s="1317"/>
      <c r="CN50" s="1317" t="s">
        <v>559</v>
      </c>
      <c r="CO50" s="1317"/>
      <c r="CP50" s="1317"/>
      <c r="CQ50" s="1317"/>
      <c r="CR50" s="1317"/>
      <c r="CS50" s="1317"/>
      <c r="CT50" s="1317"/>
      <c r="CU50" s="1317"/>
      <c r="CV50" s="1317" t="s">
        <v>560</v>
      </c>
      <c r="CW50" s="1317"/>
      <c r="CX50" s="1317"/>
      <c r="CY50" s="1317"/>
      <c r="CZ50" s="1317"/>
      <c r="DA50" s="1317"/>
      <c r="DB50" s="1317"/>
      <c r="DC50" s="1317"/>
    </row>
    <row r="51" spans="1:109" ht="13.5" customHeight="1" x14ac:dyDescent="0.15">
      <c r="B51" s="395"/>
      <c r="G51" s="1320"/>
      <c r="H51" s="1320"/>
      <c r="I51" s="1334"/>
      <c r="J51" s="1334"/>
      <c r="K51" s="1319"/>
      <c r="L51" s="1319"/>
      <c r="M51" s="1319"/>
      <c r="N51" s="1319"/>
      <c r="AM51" s="404"/>
      <c r="AN51" s="1315" t="s">
        <v>606</v>
      </c>
      <c r="AO51" s="1315"/>
      <c r="AP51" s="1315"/>
      <c r="AQ51" s="1315"/>
      <c r="AR51" s="1315"/>
      <c r="AS51" s="1315"/>
      <c r="AT51" s="1315"/>
      <c r="AU51" s="1315"/>
      <c r="AV51" s="1315"/>
      <c r="AW51" s="1315"/>
      <c r="AX51" s="1315"/>
      <c r="AY51" s="1315"/>
      <c r="AZ51" s="1315"/>
      <c r="BA51" s="1315"/>
      <c r="BB51" s="1315" t="s">
        <v>607</v>
      </c>
      <c r="BC51" s="1315"/>
      <c r="BD51" s="1315"/>
      <c r="BE51" s="1315"/>
      <c r="BF51" s="1315"/>
      <c r="BG51" s="1315"/>
      <c r="BH51" s="1315"/>
      <c r="BI51" s="1315"/>
      <c r="BJ51" s="1315"/>
      <c r="BK51" s="1315"/>
      <c r="BL51" s="1315"/>
      <c r="BM51" s="1315"/>
      <c r="BN51" s="1315"/>
      <c r="BO51" s="1315"/>
      <c r="BP51" s="1324"/>
      <c r="BQ51" s="1312"/>
      <c r="BR51" s="1312"/>
      <c r="BS51" s="1312"/>
      <c r="BT51" s="1312"/>
      <c r="BU51" s="1312"/>
      <c r="BV51" s="1312"/>
      <c r="BW51" s="1312"/>
      <c r="BX51" s="1312">
        <v>41.3</v>
      </c>
      <c r="BY51" s="1312"/>
      <c r="BZ51" s="1312"/>
      <c r="CA51" s="1312"/>
      <c r="CB51" s="1312"/>
      <c r="CC51" s="1312"/>
      <c r="CD51" s="1312"/>
      <c r="CE51" s="1312"/>
      <c r="CF51" s="1312">
        <v>38.200000000000003</v>
      </c>
      <c r="CG51" s="1312"/>
      <c r="CH51" s="1312"/>
      <c r="CI51" s="1312"/>
      <c r="CJ51" s="1312"/>
      <c r="CK51" s="1312"/>
      <c r="CL51" s="1312"/>
      <c r="CM51" s="1312"/>
      <c r="CN51" s="1312">
        <v>30.8</v>
      </c>
      <c r="CO51" s="1312"/>
      <c r="CP51" s="1312"/>
      <c r="CQ51" s="1312"/>
      <c r="CR51" s="1312"/>
      <c r="CS51" s="1312"/>
      <c r="CT51" s="1312"/>
      <c r="CU51" s="1312"/>
      <c r="CV51" s="1312">
        <v>35</v>
      </c>
      <c r="CW51" s="1312"/>
      <c r="CX51" s="1312"/>
      <c r="CY51" s="1312"/>
      <c r="CZ51" s="1312"/>
      <c r="DA51" s="1312"/>
      <c r="DB51" s="1312"/>
      <c r="DC51" s="1312"/>
    </row>
    <row r="52" spans="1:109" x14ac:dyDescent="0.15">
      <c r="B52" s="395"/>
      <c r="G52" s="1320"/>
      <c r="H52" s="1320"/>
      <c r="I52" s="1334"/>
      <c r="J52" s="1334"/>
      <c r="K52" s="1319"/>
      <c r="L52" s="1319"/>
      <c r="M52" s="1319"/>
      <c r="N52" s="1319"/>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3"/>
      <c r="B53" s="395"/>
      <c r="G53" s="1320"/>
      <c r="H53" s="1320"/>
      <c r="I53" s="1318"/>
      <c r="J53" s="1318"/>
      <c r="K53" s="1319"/>
      <c r="L53" s="1319"/>
      <c r="M53" s="1319"/>
      <c r="N53" s="1319"/>
      <c r="AM53" s="404"/>
      <c r="AN53" s="1315"/>
      <c r="AO53" s="1315"/>
      <c r="AP53" s="1315"/>
      <c r="AQ53" s="1315"/>
      <c r="AR53" s="1315"/>
      <c r="AS53" s="1315"/>
      <c r="AT53" s="1315"/>
      <c r="AU53" s="1315"/>
      <c r="AV53" s="1315"/>
      <c r="AW53" s="1315"/>
      <c r="AX53" s="1315"/>
      <c r="AY53" s="1315"/>
      <c r="AZ53" s="1315"/>
      <c r="BA53" s="1315"/>
      <c r="BB53" s="1315" t="s">
        <v>608</v>
      </c>
      <c r="BC53" s="1315"/>
      <c r="BD53" s="1315"/>
      <c r="BE53" s="1315"/>
      <c r="BF53" s="1315"/>
      <c r="BG53" s="1315"/>
      <c r="BH53" s="1315"/>
      <c r="BI53" s="1315"/>
      <c r="BJ53" s="1315"/>
      <c r="BK53" s="1315"/>
      <c r="BL53" s="1315"/>
      <c r="BM53" s="1315"/>
      <c r="BN53" s="1315"/>
      <c r="BO53" s="1315"/>
      <c r="BP53" s="1324"/>
      <c r="BQ53" s="1312"/>
      <c r="BR53" s="1312"/>
      <c r="BS53" s="1312"/>
      <c r="BT53" s="1312"/>
      <c r="BU53" s="1312"/>
      <c r="BV53" s="1312"/>
      <c r="BW53" s="1312"/>
      <c r="BX53" s="1312">
        <v>31.7</v>
      </c>
      <c r="BY53" s="1312"/>
      <c r="BZ53" s="1312"/>
      <c r="CA53" s="1312"/>
      <c r="CB53" s="1312"/>
      <c r="CC53" s="1312"/>
      <c r="CD53" s="1312"/>
      <c r="CE53" s="1312"/>
      <c r="CF53" s="1312">
        <v>33.9</v>
      </c>
      <c r="CG53" s="1312"/>
      <c r="CH53" s="1312"/>
      <c r="CI53" s="1312"/>
      <c r="CJ53" s="1312"/>
      <c r="CK53" s="1312"/>
      <c r="CL53" s="1312"/>
      <c r="CM53" s="1312"/>
      <c r="CN53" s="1312">
        <v>35.799999999999997</v>
      </c>
      <c r="CO53" s="1312"/>
      <c r="CP53" s="1312"/>
      <c r="CQ53" s="1312"/>
      <c r="CR53" s="1312"/>
      <c r="CS53" s="1312"/>
      <c r="CT53" s="1312"/>
      <c r="CU53" s="1312"/>
      <c r="CV53" s="1312">
        <v>37.799999999999997</v>
      </c>
      <c r="CW53" s="1312"/>
      <c r="CX53" s="1312"/>
      <c r="CY53" s="1312"/>
      <c r="CZ53" s="1312"/>
      <c r="DA53" s="1312"/>
      <c r="DB53" s="1312"/>
      <c r="DC53" s="1312"/>
    </row>
    <row r="54" spans="1:109" x14ac:dyDescent="0.15">
      <c r="A54" s="403"/>
      <c r="B54" s="395"/>
      <c r="G54" s="1320"/>
      <c r="H54" s="1320"/>
      <c r="I54" s="1318"/>
      <c r="J54" s="1318"/>
      <c r="K54" s="1319"/>
      <c r="L54" s="1319"/>
      <c r="M54" s="1319"/>
      <c r="N54" s="1319"/>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3"/>
      <c r="B55" s="395"/>
      <c r="G55" s="1318"/>
      <c r="H55" s="1318"/>
      <c r="I55" s="1318"/>
      <c r="J55" s="1318"/>
      <c r="K55" s="1319"/>
      <c r="L55" s="1319"/>
      <c r="M55" s="1319"/>
      <c r="N55" s="1319"/>
      <c r="AN55" s="1317" t="s">
        <v>609</v>
      </c>
      <c r="AO55" s="1317"/>
      <c r="AP55" s="1317"/>
      <c r="AQ55" s="1317"/>
      <c r="AR55" s="1317"/>
      <c r="AS55" s="1317"/>
      <c r="AT55" s="1317"/>
      <c r="AU55" s="1317"/>
      <c r="AV55" s="1317"/>
      <c r="AW55" s="1317"/>
      <c r="AX55" s="1317"/>
      <c r="AY55" s="1317"/>
      <c r="AZ55" s="1317"/>
      <c r="BA55" s="1317"/>
      <c r="BB55" s="1315" t="s">
        <v>607</v>
      </c>
      <c r="BC55" s="1315"/>
      <c r="BD55" s="1315"/>
      <c r="BE55" s="1315"/>
      <c r="BF55" s="1315"/>
      <c r="BG55" s="1315"/>
      <c r="BH55" s="1315"/>
      <c r="BI55" s="1315"/>
      <c r="BJ55" s="1315"/>
      <c r="BK55" s="1315"/>
      <c r="BL55" s="1315"/>
      <c r="BM55" s="1315"/>
      <c r="BN55" s="1315"/>
      <c r="BO55" s="1315"/>
      <c r="BP55" s="1324"/>
      <c r="BQ55" s="1312"/>
      <c r="BR55" s="1312"/>
      <c r="BS55" s="1312"/>
      <c r="BT55" s="1312"/>
      <c r="BU55" s="1312"/>
      <c r="BV55" s="1312"/>
      <c r="BW55" s="1312"/>
      <c r="BX55" s="1312">
        <v>53.1</v>
      </c>
      <c r="BY55" s="1312"/>
      <c r="BZ55" s="1312"/>
      <c r="CA55" s="1312"/>
      <c r="CB55" s="1312"/>
      <c r="CC55" s="1312"/>
      <c r="CD55" s="1312"/>
      <c r="CE55" s="1312"/>
      <c r="CF55" s="1312">
        <v>51.2</v>
      </c>
      <c r="CG55" s="1312"/>
      <c r="CH55" s="1312"/>
      <c r="CI55" s="1312"/>
      <c r="CJ55" s="1312"/>
      <c r="CK55" s="1312"/>
      <c r="CL55" s="1312"/>
      <c r="CM55" s="1312"/>
      <c r="CN55" s="1312">
        <v>47.2</v>
      </c>
      <c r="CO55" s="1312"/>
      <c r="CP55" s="1312"/>
      <c r="CQ55" s="1312"/>
      <c r="CR55" s="1312"/>
      <c r="CS55" s="1312"/>
      <c r="CT55" s="1312"/>
      <c r="CU55" s="1312"/>
      <c r="CV55" s="1312">
        <v>49.5</v>
      </c>
      <c r="CW55" s="1312"/>
      <c r="CX55" s="1312"/>
      <c r="CY55" s="1312"/>
      <c r="CZ55" s="1312"/>
      <c r="DA55" s="1312"/>
      <c r="DB55" s="1312"/>
      <c r="DC55" s="1312"/>
    </row>
    <row r="56" spans="1:109" x14ac:dyDescent="0.15">
      <c r="A56" s="403"/>
      <c r="B56" s="395"/>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x14ac:dyDescent="0.15">
      <c r="B57" s="407"/>
      <c r="G57" s="1318"/>
      <c r="H57" s="1318"/>
      <c r="I57" s="1313"/>
      <c r="J57" s="1313"/>
      <c r="K57" s="1319"/>
      <c r="L57" s="1319"/>
      <c r="M57" s="1319"/>
      <c r="N57" s="1319"/>
      <c r="AM57" s="388"/>
      <c r="AN57" s="1317"/>
      <c r="AO57" s="1317"/>
      <c r="AP57" s="1317"/>
      <c r="AQ57" s="1317"/>
      <c r="AR57" s="1317"/>
      <c r="AS57" s="1317"/>
      <c r="AT57" s="1317"/>
      <c r="AU57" s="1317"/>
      <c r="AV57" s="1317"/>
      <c r="AW57" s="1317"/>
      <c r="AX57" s="1317"/>
      <c r="AY57" s="1317"/>
      <c r="AZ57" s="1317"/>
      <c r="BA57" s="1317"/>
      <c r="BB57" s="1315" t="s">
        <v>608</v>
      </c>
      <c r="BC57" s="1315"/>
      <c r="BD57" s="1315"/>
      <c r="BE57" s="1315"/>
      <c r="BF57" s="1315"/>
      <c r="BG57" s="1315"/>
      <c r="BH57" s="1315"/>
      <c r="BI57" s="1315"/>
      <c r="BJ57" s="1315"/>
      <c r="BK57" s="1315"/>
      <c r="BL57" s="1315"/>
      <c r="BM57" s="1315"/>
      <c r="BN57" s="1315"/>
      <c r="BO57" s="1315"/>
      <c r="BP57" s="1324"/>
      <c r="BQ57" s="1312"/>
      <c r="BR57" s="1312"/>
      <c r="BS57" s="1312"/>
      <c r="BT57" s="1312"/>
      <c r="BU57" s="1312"/>
      <c r="BV57" s="1312"/>
      <c r="BW57" s="1312"/>
      <c r="BX57" s="1312">
        <v>57.4</v>
      </c>
      <c r="BY57" s="1312"/>
      <c r="BZ57" s="1312"/>
      <c r="CA57" s="1312"/>
      <c r="CB57" s="1312"/>
      <c r="CC57" s="1312"/>
      <c r="CD57" s="1312"/>
      <c r="CE57" s="1312"/>
      <c r="CF57" s="1312">
        <v>58.7</v>
      </c>
      <c r="CG57" s="1312"/>
      <c r="CH57" s="1312"/>
      <c r="CI57" s="1312"/>
      <c r="CJ57" s="1312"/>
      <c r="CK57" s="1312"/>
      <c r="CL57" s="1312"/>
      <c r="CM57" s="1312"/>
      <c r="CN57" s="1312">
        <v>59.8</v>
      </c>
      <c r="CO57" s="1312"/>
      <c r="CP57" s="1312"/>
      <c r="CQ57" s="1312"/>
      <c r="CR57" s="1312"/>
      <c r="CS57" s="1312"/>
      <c r="CT57" s="1312"/>
      <c r="CU57" s="1312"/>
      <c r="CV57" s="1312">
        <v>60.9</v>
      </c>
      <c r="CW57" s="1312"/>
      <c r="CX57" s="1312"/>
      <c r="CY57" s="1312"/>
      <c r="CZ57" s="1312"/>
      <c r="DA57" s="1312"/>
      <c r="DB57" s="1312"/>
      <c r="DC57" s="1312"/>
      <c r="DD57" s="408"/>
      <c r="DE57" s="407"/>
    </row>
    <row r="58" spans="1:109" s="403" customFormat="1" x14ac:dyDescent="0.15">
      <c r="A58" s="388"/>
      <c r="B58" s="407"/>
      <c r="G58" s="1318"/>
      <c r="H58" s="1318"/>
      <c r="I58" s="1313"/>
      <c r="J58" s="1313"/>
      <c r="K58" s="1319"/>
      <c r="L58" s="1319"/>
      <c r="M58" s="1319"/>
      <c r="N58" s="1319"/>
      <c r="AM58" s="388"/>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5" t="s">
        <v>611</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5"/>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5"/>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5"/>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5"/>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605</v>
      </c>
    </row>
    <row r="72" spans="2:107" x14ac:dyDescent="0.15">
      <c r="B72" s="395"/>
      <c r="G72" s="1318"/>
      <c r="H72" s="1318"/>
      <c r="I72" s="1318"/>
      <c r="J72" s="1318"/>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556</v>
      </c>
      <c r="BQ72" s="1317"/>
      <c r="BR72" s="1317"/>
      <c r="BS72" s="1317"/>
      <c r="BT72" s="1317"/>
      <c r="BU72" s="1317"/>
      <c r="BV72" s="1317"/>
      <c r="BW72" s="1317"/>
      <c r="BX72" s="1317" t="s">
        <v>557</v>
      </c>
      <c r="BY72" s="1317"/>
      <c r="BZ72" s="1317"/>
      <c r="CA72" s="1317"/>
      <c r="CB72" s="1317"/>
      <c r="CC72" s="1317"/>
      <c r="CD72" s="1317"/>
      <c r="CE72" s="1317"/>
      <c r="CF72" s="1317" t="s">
        <v>558</v>
      </c>
      <c r="CG72" s="1317"/>
      <c r="CH72" s="1317"/>
      <c r="CI72" s="1317"/>
      <c r="CJ72" s="1317"/>
      <c r="CK72" s="1317"/>
      <c r="CL72" s="1317"/>
      <c r="CM72" s="1317"/>
      <c r="CN72" s="1317" t="s">
        <v>559</v>
      </c>
      <c r="CO72" s="1317"/>
      <c r="CP72" s="1317"/>
      <c r="CQ72" s="1317"/>
      <c r="CR72" s="1317"/>
      <c r="CS72" s="1317"/>
      <c r="CT72" s="1317"/>
      <c r="CU72" s="1317"/>
      <c r="CV72" s="1317" t="s">
        <v>560</v>
      </c>
      <c r="CW72" s="1317"/>
      <c r="CX72" s="1317"/>
      <c r="CY72" s="1317"/>
      <c r="CZ72" s="1317"/>
      <c r="DA72" s="1317"/>
      <c r="DB72" s="1317"/>
      <c r="DC72" s="1317"/>
    </row>
    <row r="73" spans="2:107" x14ac:dyDescent="0.15">
      <c r="B73" s="395"/>
      <c r="G73" s="1320"/>
      <c r="H73" s="1320"/>
      <c r="I73" s="1320"/>
      <c r="J73" s="1320"/>
      <c r="K73" s="1316"/>
      <c r="L73" s="1316"/>
      <c r="M73" s="1316"/>
      <c r="N73" s="1316"/>
      <c r="AM73" s="404"/>
      <c r="AN73" s="1315" t="s">
        <v>606</v>
      </c>
      <c r="AO73" s="1315"/>
      <c r="AP73" s="1315"/>
      <c r="AQ73" s="1315"/>
      <c r="AR73" s="1315"/>
      <c r="AS73" s="1315"/>
      <c r="AT73" s="1315"/>
      <c r="AU73" s="1315"/>
      <c r="AV73" s="1315"/>
      <c r="AW73" s="1315"/>
      <c r="AX73" s="1315"/>
      <c r="AY73" s="1315"/>
      <c r="AZ73" s="1315"/>
      <c r="BA73" s="1315"/>
      <c r="BB73" s="1315" t="s">
        <v>607</v>
      </c>
      <c r="BC73" s="1315"/>
      <c r="BD73" s="1315"/>
      <c r="BE73" s="1315"/>
      <c r="BF73" s="1315"/>
      <c r="BG73" s="1315"/>
      <c r="BH73" s="1315"/>
      <c r="BI73" s="1315"/>
      <c r="BJ73" s="1315"/>
      <c r="BK73" s="1315"/>
      <c r="BL73" s="1315"/>
      <c r="BM73" s="1315"/>
      <c r="BN73" s="1315"/>
      <c r="BO73" s="1315"/>
      <c r="BP73" s="1312">
        <v>39.5</v>
      </c>
      <c r="BQ73" s="1312"/>
      <c r="BR73" s="1312"/>
      <c r="BS73" s="1312"/>
      <c r="BT73" s="1312"/>
      <c r="BU73" s="1312"/>
      <c r="BV73" s="1312"/>
      <c r="BW73" s="1312"/>
      <c r="BX73" s="1312">
        <v>41.3</v>
      </c>
      <c r="BY73" s="1312"/>
      <c r="BZ73" s="1312"/>
      <c r="CA73" s="1312"/>
      <c r="CB73" s="1312"/>
      <c r="CC73" s="1312"/>
      <c r="CD73" s="1312"/>
      <c r="CE73" s="1312"/>
      <c r="CF73" s="1312">
        <v>38.200000000000003</v>
      </c>
      <c r="CG73" s="1312"/>
      <c r="CH73" s="1312"/>
      <c r="CI73" s="1312"/>
      <c r="CJ73" s="1312"/>
      <c r="CK73" s="1312"/>
      <c r="CL73" s="1312"/>
      <c r="CM73" s="1312"/>
      <c r="CN73" s="1312">
        <v>30.8</v>
      </c>
      <c r="CO73" s="1312"/>
      <c r="CP73" s="1312"/>
      <c r="CQ73" s="1312"/>
      <c r="CR73" s="1312"/>
      <c r="CS73" s="1312"/>
      <c r="CT73" s="1312"/>
      <c r="CU73" s="1312"/>
      <c r="CV73" s="1312">
        <v>35</v>
      </c>
      <c r="CW73" s="1312"/>
      <c r="CX73" s="1312"/>
      <c r="CY73" s="1312"/>
      <c r="CZ73" s="1312"/>
      <c r="DA73" s="1312"/>
      <c r="DB73" s="1312"/>
      <c r="DC73" s="1312"/>
    </row>
    <row r="74" spans="2:107" x14ac:dyDescent="0.15">
      <c r="B74" s="395"/>
      <c r="G74" s="1320"/>
      <c r="H74" s="1320"/>
      <c r="I74" s="1320"/>
      <c r="J74" s="1320"/>
      <c r="K74" s="1316"/>
      <c r="L74" s="1316"/>
      <c r="M74" s="1316"/>
      <c r="N74" s="1316"/>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5"/>
      <c r="G75" s="1320"/>
      <c r="H75" s="1320"/>
      <c r="I75" s="1318"/>
      <c r="J75" s="1318"/>
      <c r="K75" s="1319"/>
      <c r="L75" s="1319"/>
      <c r="M75" s="1319"/>
      <c r="N75" s="1319"/>
      <c r="AM75" s="404"/>
      <c r="AN75" s="1315"/>
      <c r="AO75" s="1315"/>
      <c r="AP75" s="1315"/>
      <c r="AQ75" s="1315"/>
      <c r="AR75" s="1315"/>
      <c r="AS75" s="1315"/>
      <c r="AT75" s="1315"/>
      <c r="AU75" s="1315"/>
      <c r="AV75" s="1315"/>
      <c r="AW75" s="1315"/>
      <c r="AX75" s="1315"/>
      <c r="AY75" s="1315"/>
      <c r="AZ75" s="1315"/>
      <c r="BA75" s="1315"/>
      <c r="BB75" s="1315" t="s">
        <v>612</v>
      </c>
      <c r="BC75" s="1315"/>
      <c r="BD75" s="1315"/>
      <c r="BE75" s="1315"/>
      <c r="BF75" s="1315"/>
      <c r="BG75" s="1315"/>
      <c r="BH75" s="1315"/>
      <c r="BI75" s="1315"/>
      <c r="BJ75" s="1315"/>
      <c r="BK75" s="1315"/>
      <c r="BL75" s="1315"/>
      <c r="BM75" s="1315"/>
      <c r="BN75" s="1315"/>
      <c r="BO75" s="1315"/>
      <c r="BP75" s="1312">
        <v>8.8000000000000007</v>
      </c>
      <c r="BQ75" s="1312"/>
      <c r="BR75" s="1312"/>
      <c r="BS75" s="1312"/>
      <c r="BT75" s="1312"/>
      <c r="BU75" s="1312"/>
      <c r="BV75" s="1312"/>
      <c r="BW75" s="1312"/>
      <c r="BX75" s="1312">
        <v>8.4</v>
      </c>
      <c r="BY75" s="1312"/>
      <c r="BZ75" s="1312"/>
      <c r="CA75" s="1312"/>
      <c r="CB75" s="1312"/>
      <c r="CC75" s="1312"/>
      <c r="CD75" s="1312"/>
      <c r="CE75" s="1312"/>
      <c r="CF75" s="1312">
        <v>7.6</v>
      </c>
      <c r="CG75" s="1312"/>
      <c r="CH75" s="1312"/>
      <c r="CI75" s="1312"/>
      <c r="CJ75" s="1312"/>
      <c r="CK75" s="1312"/>
      <c r="CL75" s="1312"/>
      <c r="CM75" s="1312"/>
      <c r="CN75" s="1312">
        <v>6.7</v>
      </c>
      <c r="CO75" s="1312"/>
      <c r="CP75" s="1312"/>
      <c r="CQ75" s="1312"/>
      <c r="CR75" s="1312"/>
      <c r="CS75" s="1312"/>
      <c r="CT75" s="1312"/>
      <c r="CU75" s="1312"/>
      <c r="CV75" s="1312">
        <v>5.7</v>
      </c>
      <c r="CW75" s="1312"/>
      <c r="CX75" s="1312"/>
      <c r="CY75" s="1312"/>
      <c r="CZ75" s="1312"/>
      <c r="DA75" s="1312"/>
      <c r="DB75" s="1312"/>
      <c r="DC75" s="1312"/>
    </row>
    <row r="76" spans="2:107" x14ac:dyDescent="0.15">
      <c r="B76" s="395"/>
      <c r="G76" s="1320"/>
      <c r="H76" s="1320"/>
      <c r="I76" s="1318"/>
      <c r="J76" s="1318"/>
      <c r="K76" s="1319"/>
      <c r="L76" s="1319"/>
      <c r="M76" s="1319"/>
      <c r="N76" s="1319"/>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5"/>
      <c r="G77" s="1318"/>
      <c r="H77" s="1318"/>
      <c r="I77" s="1318"/>
      <c r="J77" s="1318"/>
      <c r="K77" s="1316"/>
      <c r="L77" s="1316"/>
      <c r="M77" s="1316"/>
      <c r="N77" s="1316"/>
      <c r="AN77" s="1317" t="s">
        <v>609</v>
      </c>
      <c r="AO77" s="1317"/>
      <c r="AP77" s="1317"/>
      <c r="AQ77" s="1317"/>
      <c r="AR77" s="1317"/>
      <c r="AS77" s="1317"/>
      <c r="AT77" s="1317"/>
      <c r="AU77" s="1317"/>
      <c r="AV77" s="1317"/>
      <c r="AW77" s="1317"/>
      <c r="AX77" s="1317"/>
      <c r="AY77" s="1317"/>
      <c r="AZ77" s="1317"/>
      <c r="BA77" s="1317"/>
      <c r="BB77" s="1315" t="s">
        <v>607</v>
      </c>
      <c r="BC77" s="1315"/>
      <c r="BD77" s="1315"/>
      <c r="BE77" s="1315"/>
      <c r="BF77" s="1315"/>
      <c r="BG77" s="1315"/>
      <c r="BH77" s="1315"/>
      <c r="BI77" s="1315"/>
      <c r="BJ77" s="1315"/>
      <c r="BK77" s="1315"/>
      <c r="BL77" s="1315"/>
      <c r="BM77" s="1315"/>
      <c r="BN77" s="1315"/>
      <c r="BO77" s="1315"/>
      <c r="BP77" s="1312">
        <v>34.9</v>
      </c>
      <c r="BQ77" s="1312"/>
      <c r="BR77" s="1312"/>
      <c r="BS77" s="1312"/>
      <c r="BT77" s="1312"/>
      <c r="BU77" s="1312"/>
      <c r="BV77" s="1312"/>
      <c r="BW77" s="1312"/>
      <c r="BX77" s="1312">
        <v>53.1</v>
      </c>
      <c r="BY77" s="1312"/>
      <c r="BZ77" s="1312"/>
      <c r="CA77" s="1312"/>
      <c r="CB77" s="1312"/>
      <c r="CC77" s="1312"/>
      <c r="CD77" s="1312"/>
      <c r="CE77" s="1312"/>
      <c r="CF77" s="1312">
        <v>51.2</v>
      </c>
      <c r="CG77" s="1312"/>
      <c r="CH77" s="1312"/>
      <c r="CI77" s="1312"/>
      <c r="CJ77" s="1312"/>
      <c r="CK77" s="1312"/>
      <c r="CL77" s="1312"/>
      <c r="CM77" s="1312"/>
      <c r="CN77" s="1312">
        <v>47.2</v>
      </c>
      <c r="CO77" s="1312"/>
      <c r="CP77" s="1312"/>
      <c r="CQ77" s="1312"/>
      <c r="CR77" s="1312"/>
      <c r="CS77" s="1312"/>
      <c r="CT77" s="1312"/>
      <c r="CU77" s="1312"/>
      <c r="CV77" s="1312">
        <v>49.5</v>
      </c>
      <c r="CW77" s="1312"/>
      <c r="CX77" s="1312"/>
      <c r="CY77" s="1312"/>
      <c r="CZ77" s="1312"/>
      <c r="DA77" s="1312"/>
      <c r="DB77" s="1312"/>
      <c r="DC77" s="1312"/>
    </row>
    <row r="78" spans="2:107" x14ac:dyDescent="0.15">
      <c r="B78" s="395"/>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5"/>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612</v>
      </c>
      <c r="BC79" s="1315"/>
      <c r="BD79" s="1315"/>
      <c r="BE79" s="1315"/>
      <c r="BF79" s="1315"/>
      <c r="BG79" s="1315"/>
      <c r="BH79" s="1315"/>
      <c r="BI79" s="1315"/>
      <c r="BJ79" s="1315"/>
      <c r="BK79" s="1315"/>
      <c r="BL79" s="1315"/>
      <c r="BM79" s="1315"/>
      <c r="BN79" s="1315"/>
      <c r="BO79" s="1315"/>
      <c r="BP79" s="1312">
        <v>7.2</v>
      </c>
      <c r="BQ79" s="1312"/>
      <c r="BR79" s="1312"/>
      <c r="BS79" s="1312"/>
      <c r="BT79" s="1312"/>
      <c r="BU79" s="1312"/>
      <c r="BV79" s="1312"/>
      <c r="BW79" s="1312"/>
      <c r="BX79" s="1312">
        <v>8.6</v>
      </c>
      <c r="BY79" s="1312"/>
      <c r="BZ79" s="1312"/>
      <c r="CA79" s="1312"/>
      <c r="CB79" s="1312"/>
      <c r="CC79" s="1312"/>
      <c r="CD79" s="1312"/>
      <c r="CE79" s="1312"/>
      <c r="CF79" s="1312">
        <v>8.1999999999999993</v>
      </c>
      <c r="CG79" s="1312"/>
      <c r="CH79" s="1312"/>
      <c r="CI79" s="1312"/>
      <c r="CJ79" s="1312"/>
      <c r="CK79" s="1312"/>
      <c r="CL79" s="1312"/>
      <c r="CM79" s="1312"/>
      <c r="CN79" s="1312">
        <v>7.8</v>
      </c>
      <c r="CO79" s="1312"/>
      <c r="CP79" s="1312"/>
      <c r="CQ79" s="1312"/>
      <c r="CR79" s="1312"/>
      <c r="CS79" s="1312"/>
      <c r="CT79" s="1312"/>
      <c r="CU79" s="1312"/>
      <c r="CV79" s="1312">
        <v>7.6</v>
      </c>
      <c r="CW79" s="1312"/>
      <c r="CX79" s="1312"/>
      <c r="CY79" s="1312"/>
      <c r="CZ79" s="1312"/>
      <c r="DA79" s="1312"/>
      <c r="DB79" s="1312"/>
      <c r="DC79" s="1312"/>
    </row>
    <row r="80" spans="2:107" x14ac:dyDescent="0.15">
      <c r="B80" s="395"/>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mzfnnhXhdvs2EpM0FW7Z9KYycUI8qMr+b1B32ZWjz4JxqcqoZoSaXXPJNvK+GZKtnUPeh0/u6iXKKIyQgwvBxA==" saltValue="H02mHonokNgssDTYH51A7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2B90D-C05A-497C-95CA-7AF4D4C678AC}">
  <sheetPr>
    <pageSetUpPr fitToPage="1"/>
  </sheetPr>
  <dimension ref="A1:DR125"/>
  <sheetViews>
    <sheetView showGridLines="0" zoomScaleNormal="100" zoomScaleSheetLayoutView="70" workbookViewId="0">
      <selection activeCell="B117" sqref="B11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XBZWG7UR54jFY29gdkaWbv/otibUEtG+9lSER4k+I3cLlH4BSqaqHxAdTmt9Ts5Zq+Z6srcU0Z7ejY/fw2IOGA==" saltValue="/53+wH5y89YzGUTg0tFru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61ABF-236D-459D-AF46-9F6A63981A91}">
  <sheetPr>
    <pageSetUpPr fitToPage="1"/>
  </sheetPr>
  <dimension ref="A1:DR125"/>
  <sheetViews>
    <sheetView showGridLines="0" zoomScaleNormal="100" zoomScaleSheetLayoutView="55" workbookViewId="0">
      <selection activeCell="AF89" sqref="AF8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vhBVio+dtDvuUGPROCD6KLSp10mQV8I6AD0rOaMyI3Ff7kO4d/M7ZvqNGazpL1wSsnGKOvf31Y1FbAcy7tSIlg==" saltValue="rNnvqcJTTanfqdQ4LK4rc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59875</v>
      </c>
      <c r="E3" s="162"/>
      <c r="F3" s="163">
        <v>58051</v>
      </c>
      <c r="G3" s="164"/>
      <c r="H3" s="165"/>
    </row>
    <row r="4" spans="1:8" x14ac:dyDescent="0.15">
      <c r="A4" s="166"/>
      <c r="B4" s="167"/>
      <c r="C4" s="168"/>
      <c r="D4" s="169">
        <v>14488</v>
      </c>
      <c r="E4" s="170"/>
      <c r="F4" s="171">
        <v>32143</v>
      </c>
      <c r="G4" s="172"/>
      <c r="H4" s="173"/>
    </row>
    <row r="5" spans="1:8" x14ac:dyDescent="0.15">
      <c r="A5" s="154" t="s">
        <v>548</v>
      </c>
      <c r="B5" s="159"/>
      <c r="C5" s="160"/>
      <c r="D5" s="161">
        <v>111731</v>
      </c>
      <c r="E5" s="162"/>
      <c r="F5" s="163">
        <v>65942</v>
      </c>
      <c r="G5" s="164"/>
      <c r="H5" s="165"/>
    </row>
    <row r="6" spans="1:8" x14ac:dyDescent="0.15">
      <c r="A6" s="166"/>
      <c r="B6" s="167"/>
      <c r="C6" s="168"/>
      <c r="D6" s="169">
        <v>13019</v>
      </c>
      <c r="E6" s="170"/>
      <c r="F6" s="171">
        <v>32778</v>
      </c>
      <c r="G6" s="172"/>
      <c r="H6" s="173"/>
    </row>
    <row r="7" spans="1:8" x14ac:dyDescent="0.15">
      <c r="A7" s="154" t="s">
        <v>549</v>
      </c>
      <c r="B7" s="159"/>
      <c r="C7" s="160"/>
      <c r="D7" s="161">
        <v>107935</v>
      </c>
      <c r="E7" s="162"/>
      <c r="F7" s="163">
        <v>68655</v>
      </c>
      <c r="G7" s="164"/>
      <c r="H7" s="165"/>
    </row>
    <row r="8" spans="1:8" x14ac:dyDescent="0.15">
      <c r="A8" s="166"/>
      <c r="B8" s="167"/>
      <c r="C8" s="168"/>
      <c r="D8" s="169">
        <v>10658</v>
      </c>
      <c r="E8" s="170"/>
      <c r="F8" s="171">
        <v>32316</v>
      </c>
      <c r="G8" s="172"/>
      <c r="H8" s="173"/>
    </row>
    <row r="9" spans="1:8" x14ac:dyDescent="0.15">
      <c r="A9" s="154" t="s">
        <v>550</v>
      </c>
      <c r="B9" s="159"/>
      <c r="C9" s="160"/>
      <c r="D9" s="161">
        <v>91530</v>
      </c>
      <c r="E9" s="162"/>
      <c r="F9" s="163">
        <v>66863</v>
      </c>
      <c r="G9" s="164"/>
      <c r="H9" s="165"/>
    </row>
    <row r="10" spans="1:8" x14ac:dyDescent="0.15">
      <c r="A10" s="166"/>
      <c r="B10" s="167"/>
      <c r="C10" s="168"/>
      <c r="D10" s="169">
        <v>11150</v>
      </c>
      <c r="E10" s="170"/>
      <c r="F10" s="171">
        <v>32770</v>
      </c>
      <c r="G10" s="172"/>
      <c r="H10" s="173"/>
    </row>
    <row r="11" spans="1:8" x14ac:dyDescent="0.15">
      <c r="A11" s="154" t="s">
        <v>551</v>
      </c>
      <c r="B11" s="159"/>
      <c r="C11" s="160"/>
      <c r="D11" s="161">
        <v>75665</v>
      </c>
      <c r="E11" s="162"/>
      <c r="F11" s="163">
        <v>72051</v>
      </c>
      <c r="G11" s="164"/>
      <c r="H11" s="165"/>
    </row>
    <row r="12" spans="1:8" x14ac:dyDescent="0.15">
      <c r="A12" s="166"/>
      <c r="B12" s="167"/>
      <c r="C12" s="174"/>
      <c r="D12" s="169">
        <v>7829</v>
      </c>
      <c r="E12" s="170"/>
      <c r="F12" s="171">
        <v>34140</v>
      </c>
      <c r="G12" s="172"/>
      <c r="H12" s="173"/>
    </row>
    <row r="13" spans="1:8" x14ac:dyDescent="0.15">
      <c r="A13" s="154"/>
      <c r="B13" s="159"/>
      <c r="C13" s="175"/>
      <c r="D13" s="176">
        <v>89347</v>
      </c>
      <c r="E13" s="177"/>
      <c r="F13" s="178">
        <v>66312</v>
      </c>
      <c r="G13" s="179"/>
      <c r="H13" s="165"/>
    </row>
    <row r="14" spans="1:8" x14ac:dyDescent="0.15">
      <c r="A14" s="166"/>
      <c r="B14" s="167"/>
      <c r="C14" s="168"/>
      <c r="D14" s="169">
        <v>11429</v>
      </c>
      <c r="E14" s="170"/>
      <c r="F14" s="171">
        <v>32829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4.7</v>
      </c>
      <c r="C19" s="180">
        <f>ROUND(VALUE(SUBSTITUTE(実質収支比率等に係る経年分析!G$48,"▲","-")),2)</f>
        <v>2.66</v>
      </c>
      <c r="D19" s="180">
        <f>ROUND(VALUE(SUBSTITUTE(実質収支比率等に係る経年分析!H$48,"▲","-")),2)</f>
        <v>3.73</v>
      </c>
      <c r="E19" s="180">
        <f>ROUND(VALUE(SUBSTITUTE(実質収支比率等に係る経年分析!I$48,"▲","-")),2)</f>
        <v>3.87</v>
      </c>
      <c r="F19" s="180">
        <f>ROUND(VALUE(SUBSTITUTE(実質収支比率等に係る経年分析!J$48,"▲","-")),2)</f>
        <v>3.28</v>
      </c>
    </row>
    <row r="20" spans="1:11" x14ac:dyDescent="0.15">
      <c r="A20" s="180" t="s">
        <v>55</v>
      </c>
      <c r="B20" s="180">
        <f>ROUND(VALUE(SUBSTITUTE(実質収支比率等に係る経年分析!F$47,"▲","-")),2)</f>
        <v>17.52</v>
      </c>
      <c r="C20" s="180">
        <f>ROUND(VALUE(SUBSTITUTE(実質収支比率等に係る経年分析!G$47,"▲","-")),2)</f>
        <v>13.61</v>
      </c>
      <c r="D20" s="180">
        <f>ROUND(VALUE(SUBSTITUTE(実質収支比率等に係る経年分析!H$47,"▲","-")),2)</f>
        <v>13.95</v>
      </c>
      <c r="E20" s="180">
        <f>ROUND(VALUE(SUBSTITUTE(実質収支比率等に係る経年分析!I$47,"▲","-")),2)</f>
        <v>16.8</v>
      </c>
      <c r="F20" s="180">
        <f>ROUND(VALUE(SUBSTITUTE(実質収支比率等に係る経年分析!J$47,"▲","-")),2)</f>
        <v>10.17</v>
      </c>
    </row>
    <row r="21" spans="1:11" x14ac:dyDescent="0.15">
      <c r="A21" s="180" t="s">
        <v>56</v>
      </c>
      <c r="B21" s="180">
        <f>IF(ISNUMBER(VALUE(SUBSTITUTE(実質収支比率等に係る経年分析!F$49,"▲","-"))),ROUND(VALUE(SUBSTITUTE(実質収支比率等に係る経年分析!F$49,"▲","-")),2),NA())</f>
        <v>2.0299999999999998</v>
      </c>
      <c r="C21" s="180">
        <f>IF(ISNUMBER(VALUE(SUBSTITUTE(実質収支比率等に係る経年分析!G$49,"▲","-"))),ROUND(VALUE(SUBSTITUTE(実質収支比率等に係る経年分析!G$49,"▲","-")),2),NA())</f>
        <v>-5.63</v>
      </c>
      <c r="D21" s="180">
        <f>IF(ISNUMBER(VALUE(SUBSTITUTE(実質収支比率等に係る経年分析!H$49,"▲","-"))),ROUND(VALUE(SUBSTITUTE(実質収支比率等に係る経年分析!H$49,"▲","-")),2),NA())</f>
        <v>1.5</v>
      </c>
      <c r="E21" s="180">
        <f>IF(ISNUMBER(VALUE(SUBSTITUTE(実質収支比率等に係る経年分析!I$49,"▲","-"))),ROUND(VALUE(SUBSTITUTE(実質収支比率等に係る経年分析!I$49,"▲","-")),2),NA())</f>
        <v>3.21</v>
      </c>
      <c r="F21" s="180">
        <f>IF(ISNUMBER(VALUE(SUBSTITUTE(実質収支比率等に係る経年分析!J$49,"▲","-"))),ROUND(VALUE(SUBSTITUTE(実質収支比率等に係る経年分析!J$49,"▲","-")),2),NA())</f>
        <v>-6.21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0.28999999999999998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0.28000000000000003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1.0900000000000001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0.66</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4.6900000000000004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11.13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2210</v>
      </c>
      <c r="E42" s="182"/>
      <c r="F42" s="182"/>
      <c r="G42" s="182">
        <f>'実質公債費比率（分子）の構造'!L$52</f>
        <v>2226</v>
      </c>
      <c r="H42" s="182"/>
      <c r="I42" s="182"/>
      <c r="J42" s="182">
        <f>'実質公債費比率（分子）の構造'!M$52</f>
        <v>2197</v>
      </c>
      <c r="K42" s="182"/>
      <c r="L42" s="182"/>
      <c r="M42" s="182">
        <f>'実質公債費比率（分子）の構造'!N$52</f>
        <v>2158</v>
      </c>
      <c r="N42" s="182"/>
      <c r="O42" s="182"/>
      <c r="P42" s="182">
        <f>'実質公債費比率（分子）の構造'!O$52</f>
        <v>2236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70</v>
      </c>
      <c r="C44" s="182"/>
      <c r="D44" s="182"/>
      <c r="E44" s="182">
        <f>'実質公債費比率（分子）の構造'!L$50</f>
        <v>70</v>
      </c>
      <c r="F44" s="182"/>
      <c r="G44" s="182"/>
      <c r="H44" s="182">
        <f>'実質公債費比率（分子）の構造'!M$50</f>
        <v>69</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88</v>
      </c>
      <c r="C45" s="182"/>
      <c r="D45" s="182"/>
      <c r="E45" s="182">
        <f>'実質公債費比率（分子）の構造'!L$49</f>
        <v>89</v>
      </c>
      <c r="F45" s="182"/>
      <c r="G45" s="182"/>
      <c r="H45" s="182">
        <f>'実質公債費比率（分子）の構造'!M$49</f>
        <v>79</v>
      </c>
      <c r="I45" s="182"/>
      <c r="J45" s="182"/>
      <c r="K45" s="182">
        <f>'実質公債費比率（分子）の構造'!N$49</f>
        <v>77</v>
      </c>
      <c r="L45" s="182"/>
      <c r="M45" s="182"/>
      <c r="N45" s="182">
        <f>'実質公債費比率（分子）の構造'!O$49</f>
        <v>75</v>
      </c>
      <c r="O45" s="182"/>
      <c r="P45" s="182"/>
    </row>
    <row r="46" spans="1:16" x14ac:dyDescent="0.15">
      <c r="A46" s="182" t="s">
        <v>67</v>
      </c>
      <c r="B46" s="182">
        <f>'実質公債費比率（分子）の構造'!K$48</f>
        <v>280</v>
      </c>
      <c r="C46" s="182"/>
      <c r="D46" s="182"/>
      <c r="E46" s="182">
        <f>'実質公債費比率（分子）の構造'!L$48</f>
        <v>222</v>
      </c>
      <c r="F46" s="182"/>
      <c r="G46" s="182"/>
      <c r="H46" s="182">
        <f>'実質公債費比率（分子）の構造'!M$48</f>
        <v>125</v>
      </c>
      <c r="I46" s="182"/>
      <c r="J46" s="182"/>
      <c r="K46" s="182">
        <f>'実質公債費比率（分子）の構造'!N$48</f>
        <v>174</v>
      </c>
      <c r="L46" s="182"/>
      <c r="M46" s="182"/>
      <c r="N46" s="182">
        <f>'実質公債費比率（分子）の構造'!O$48</f>
        <v>162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3431</v>
      </c>
      <c r="C49" s="182"/>
      <c r="D49" s="182"/>
      <c r="E49" s="182">
        <f>'実質公債費比率（分子）の構造'!L$45</f>
        <v>3411</v>
      </c>
      <c r="F49" s="182"/>
      <c r="G49" s="182"/>
      <c r="H49" s="182">
        <f>'実質公債費比率（分子）の構造'!M$45</f>
        <v>3207</v>
      </c>
      <c r="I49" s="182"/>
      <c r="J49" s="182"/>
      <c r="K49" s="182">
        <f>'実質公債費比率（分子）の構造'!N$45</f>
        <v>3111</v>
      </c>
      <c r="L49" s="182"/>
      <c r="M49" s="182"/>
      <c r="N49" s="182">
        <f>'実質公債費比率（分子）の構造'!O$45</f>
        <v>3066</v>
      </c>
      <c r="O49" s="182"/>
      <c r="P49" s="182"/>
    </row>
    <row r="50" spans="1:16" x14ac:dyDescent="0.15">
      <c r="A50" s="182" t="s">
        <v>71</v>
      </c>
      <c r="B50" s="182" t="e">
        <f>NA()</f>
        <v>#N/A</v>
      </c>
      <c r="C50" s="182">
        <f>IF(ISNUMBER('実質公債費比率（分子）の構造'!K$53),'実質公債費比率（分子）の構造'!K$53,NA())</f>
        <v>1659</v>
      </c>
      <c r="D50" s="182" t="e">
        <f>NA()</f>
        <v>#N/A</v>
      </c>
      <c r="E50" s="182" t="e">
        <f>NA()</f>
        <v>#N/A</v>
      </c>
      <c r="F50" s="182">
        <f>IF(ISNUMBER('実質公債費比率（分子）の構造'!L$53),'実質公債費比率（分子）の構造'!L$53,NA())</f>
        <v>1566</v>
      </c>
      <c r="G50" s="182" t="e">
        <f>NA()</f>
        <v>#N/A</v>
      </c>
      <c r="H50" s="182" t="e">
        <f>NA()</f>
        <v>#N/A</v>
      </c>
      <c r="I50" s="182">
        <f>IF(ISNUMBER('実質公債費比率（分子）の構造'!M$53),'実質公債費比率（分子）の構造'!M$53,NA())</f>
        <v>1283</v>
      </c>
      <c r="J50" s="182" t="e">
        <f>NA()</f>
        <v>#N/A</v>
      </c>
      <c r="K50" s="182" t="e">
        <f>NA()</f>
        <v>#N/A</v>
      </c>
      <c r="L50" s="182">
        <f>IF(ISNUMBER('実質公債費比率（分子）の構造'!N$53),'実質公債費比率（分子）の構造'!N$53,NA())</f>
        <v>1204</v>
      </c>
      <c r="M50" s="182" t="e">
        <f>NA()</f>
        <v>#N/A</v>
      </c>
      <c r="N50" s="182" t="e">
        <f>NA()</f>
        <v>#N/A</v>
      </c>
      <c r="O50" s="182">
        <f>IF(ISNUMBER('実質公債費比率（分子）の構造'!O$53),'実質公債費比率（分子）の構造'!O$53,NA())</f>
        <v>1067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26640</v>
      </c>
      <c r="E56" s="181"/>
      <c r="F56" s="181"/>
      <c r="G56" s="181">
        <f>'将来負担比率（分子）の構造'!J$52</f>
        <v>27088</v>
      </c>
      <c r="H56" s="181"/>
      <c r="I56" s="181"/>
      <c r="J56" s="181">
        <f>'将来負担比率（分子）の構造'!K$52</f>
        <v>27613</v>
      </c>
      <c r="K56" s="181"/>
      <c r="L56" s="181"/>
      <c r="M56" s="181">
        <f>'将来負担比率（分子）の構造'!L$52</f>
        <v>28197</v>
      </c>
      <c r="N56" s="181"/>
      <c r="O56" s="181"/>
      <c r="P56" s="181">
        <f>'将来負担比率（分子）の構造'!M$52</f>
        <v>27027</v>
      </c>
    </row>
    <row r="57" spans="1:16" x14ac:dyDescent="0.15">
      <c r="A57" s="181" t="s">
        <v>42</v>
      </c>
      <c r="B57" s="181"/>
      <c r="C57" s="181"/>
      <c r="D57" s="181">
        <f>'将来負担比率（分子）の構造'!I$51</f>
        <v>288</v>
      </c>
      <c r="E57" s="181"/>
      <c r="F57" s="181"/>
      <c r="G57" s="181">
        <f>'将来負担比率（分子）の構造'!J$51</f>
        <v>305</v>
      </c>
      <c r="H57" s="181"/>
      <c r="I57" s="181"/>
      <c r="J57" s="181">
        <f>'将来負担比率（分子）の構造'!K$51</f>
        <v>266</v>
      </c>
      <c r="K57" s="181"/>
      <c r="L57" s="181"/>
      <c r="M57" s="181">
        <f>'将来負担比率（分子）の構造'!L$51</f>
        <v>236</v>
      </c>
      <c r="N57" s="181"/>
      <c r="O57" s="181"/>
      <c r="P57" s="181">
        <f>'将来負担比率（分子）の構造'!M$51</f>
        <v>194</v>
      </c>
    </row>
    <row r="58" spans="1:16" x14ac:dyDescent="0.15">
      <c r="A58" s="181" t="s">
        <v>41</v>
      </c>
      <c r="B58" s="181"/>
      <c r="C58" s="181"/>
      <c r="D58" s="181">
        <f>'将来負担比率（分子）の構造'!I$50</f>
        <v>7186</v>
      </c>
      <c r="E58" s="181"/>
      <c r="F58" s="181"/>
      <c r="G58" s="181">
        <f>'将来負担比率（分子）の構造'!J$50</f>
        <v>6696</v>
      </c>
      <c r="H58" s="181"/>
      <c r="I58" s="181"/>
      <c r="J58" s="181">
        <f>'将来負担比率（分子）の構造'!K$50</f>
        <v>6798</v>
      </c>
      <c r="K58" s="181"/>
      <c r="L58" s="181"/>
      <c r="M58" s="181">
        <f>'将来負担比率（分子）の構造'!L$50</f>
        <v>7312</v>
      </c>
      <c r="N58" s="181"/>
      <c r="O58" s="181"/>
      <c r="P58" s="181">
        <f>'将来負担比率（分子）の構造'!M$50</f>
        <v>5858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f>'将来負担比率（分子）の構造'!J$46</f>
        <v>1</v>
      </c>
      <c r="F61" s="181"/>
      <c r="G61" s="181"/>
      <c r="H61" s="181">
        <f>'将来負担比率（分子）の構造'!K$46</f>
        <v>0</v>
      </c>
      <c r="I61" s="181"/>
      <c r="J61" s="181"/>
      <c r="K61" s="181">
        <f>'将来負担比率（分子）の構造'!L$46</f>
        <v>0</v>
      </c>
      <c r="L61" s="181"/>
      <c r="M61" s="181"/>
      <c r="N61" s="181">
        <f>'将来負担比率（分子）の構造'!M$46</f>
        <v>0</v>
      </c>
      <c r="O61" s="181"/>
      <c r="P61" s="181"/>
    </row>
    <row r="62" spans="1:16" x14ac:dyDescent="0.15">
      <c r="A62" s="181" t="s">
        <v>35</v>
      </c>
      <c r="B62" s="181">
        <f>'将来負担比率（分子）の構造'!I$45</f>
        <v>1604</v>
      </c>
      <c r="C62" s="181"/>
      <c r="D62" s="181"/>
      <c r="E62" s="181">
        <f>'将来負担比率（分子）の構造'!J$45</f>
        <v>1805</v>
      </c>
      <c r="F62" s="181"/>
      <c r="G62" s="181"/>
      <c r="H62" s="181">
        <f>'将来負担比率（分子）の構造'!K$45</f>
        <v>1851</v>
      </c>
      <c r="I62" s="181"/>
      <c r="J62" s="181"/>
      <c r="K62" s="181">
        <f>'将来負担比率（分子）の構造'!L$45</f>
        <v>1810</v>
      </c>
      <c r="L62" s="181"/>
      <c r="M62" s="181"/>
      <c r="N62" s="181">
        <f>'将来負担比率（分子）の構造'!M$45</f>
        <v>1584</v>
      </c>
      <c r="O62" s="181"/>
      <c r="P62" s="181"/>
    </row>
    <row r="63" spans="1:16" x14ac:dyDescent="0.15">
      <c r="A63" s="181" t="s">
        <v>34</v>
      </c>
      <c r="B63" s="181">
        <f>'将来負担比率（分子）の構造'!I$44</f>
        <v>735</v>
      </c>
      <c r="C63" s="181"/>
      <c r="D63" s="181"/>
      <c r="E63" s="181">
        <f>'将来負担比率（分子）の構造'!J$44</f>
        <v>664</v>
      </c>
      <c r="F63" s="181"/>
      <c r="G63" s="181"/>
      <c r="H63" s="181">
        <f>'将来負担比率（分子）の構造'!K$44</f>
        <v>616</v>
      </c>
      <c r="I63" s="181"/>
      <c r="J63" s="181"/>
      <c r="K63" s="181">
        <f>'将来負担比率（分子）の構造'!L$44</f>
        <v>596</v>
      </c>
      <c r="L63" s="181"/>
      <c r="M63" s="181"/>
      <c r="N63" s="181">
        <f>'将来負担比率（分子）の構造'!M$44</f>
        <v>568</v>
      </c>
      <c r="O63" s="181"/>
      <c r="P63" s="181"/>
    </row>
    <row r="64" spans="1:16" x14ac:dyDescent="0.15">
      <c r="A64" s="181" t="s">
        <v>33</v>
      </c>
      <c r="B64" s="181">
        <f>'将来負担比率（分子）の構造'!I$43</f>
        <v>2889</v>
      </c>
      <c r="C64" s="181"/>
      <c r="D64" s="181"/>
      <c r="E64" s="181">
        <f>'将来負担比率（分子）の構造'!J$43</f>
        <v>2796</v>
      </c>
      <c r="F64" s="181"/>
      <c r="G64" s="181"/>
      <c r="H64" s="181">
        <f>'将来負担比率（分子）の構造'!K$43</f>
        <v>2315</v>
      </c>
      <c r="I64" s="181"/>
      <c r="J64" s="181"/>
      <c r="K64" s="181">
        <f>'将来負担比率（分子）の構造'!L$43</f>
        <v>1938</v>
      </c>
      <c r="L64" s="181"/>
      <c r="M64" s="181"/>
      <c r="N64" s="181">
        <f>'将来負担比率（分子）の構造'!M$43</f>
        <v>1738</v>
      </c>
      <c r="O64" s="181"/>
      <c r="P64" s="181"/>
    </row>
    <row r="65" spans="1:16" x14ac:dyDescent="0.15">
      <c r="A65" s="181" t="s">
        <v>32</v>
      </c>
      <c r="B65" s="181">
        <f>'将来負担比率（分子）の構造'!I$42</f>
        <v>124</v>
      </c>
      <c r="C65" s="181"/>
      <c r="D65" s="181"/>
      <c r="E65" s="181">
        <f>'将来負担比率（分子）の構造'!J$42</f>
        <v>125</v>
      </c>
      <c r="F65" s="181"/>
      <c r="G65" s="181"/>
      <c r="H65" s="181">
        <f>'将来負担比率（分子）の構造'!K$42</f>
        <v>309</v>
      </c>
      <c r="I65" s="181"/>
      <c r="J65" s="181"/>
      <c r="K65" s="181">
        <f>'将来負担比率（分子）の構造'!L$42</f>
        <v>148</v>
      </c>
      <c r="L65" s="181"/>
      <c r="M65" s="181"/>
      <c r="N65" s="181">
        <f>'将来負担比率（分子）の構造'!M$42</f>
        <v>172</v>
      </c>
      <c r="O65" s="181"/>
      <c r="P65" s="181"/>
    </row>
    <row r="66" spans="1:16" x14ac:dyDescent="0.15">
      <c r="A66" s="181" t="s">
        <v>31</v>
      </c>
      <c r="B66" s="181">
        <f>'将来負担比率（分子）の構造'!I$41</f>
        <v>36460</v>
      </c>
      <c r="C66" s="181"/>
      <c r="D66" s="181"/>
      <c r="E66" s="181">
        <f>'将来負担比率（分子）の構造'!J$41</f>
        <v>36888</v>
      </c>
      <c r="F66" s="181"/>
      <c r="G66" s="181"/>
      <c r="H66" s="181">
        <f>'将来負担比率（分子）の構造'!K$41</f>
        <v>37207</v>
      </c>
      <c r="I66" s="181"/>
      <c r="J66" s="181"/>
      <c r="K66" s="181">
        <f>'将来負担比率（分子）の構造'!L$41</f>
        <v>37502</v>
      </c>
      <c r="L66" s="181"/>
      <c r="M66" s="181"/>
      <c r="N66" s="181">
        <f>'将来負担比率（分子）の構造'!M$41</f>
        <v>36499</v>
      </c>
      <c r="O66" s="181"/>
      <c r="P66" s="181"/>
    </row>
    <row r="67" spans="1:16" x14ac:dyDescent="0.15">
      <c r="A67" s="181" t="s">
        <v>75</v>
      </c>
      <c r="B67" s="181" t="e">
        <f>NA()</f>
        <v>#N/A</v>
      </c>
      <c r="C67" s="181">
        <f>IF(ISNUMBER('将来負担比率（分子）の構造'!I$53), IF('将来負担比率（分子）の構造'!I$53 &lt; 0, 0, '将来負担比率（分子）の構造'!I$53), NA())</f>
        <v>7699</v>
      </c>
      <c r="D67" s="181" t="e">
        <f>NA()</f>
        <v>#N/A</v>
      </c>
      <c r="E67" s="181" t="e">
        <f>NA()</f>
        <v>#N/A</v>
      </c>
      <c r="F67" s="181">
        <f>IF(ISNUMBER('将来負担比率（分子）の構造'!J$53), IF('将来負担比率（分子）の構造'!J$53 &lt; 0, 0, '将来負担比率（分子）の構造'!J$53), NA())</f>
        <v>8190</v>
      </c>
      <c r="G67" s="181" t="e">
        <f>NA()</f>
        <v>#N/A</v>
      </c>
      <c r="H67" s="181" t="e">
        <f>NA()</f>
        <v>#N/A</v>
      </c>
      <c r="I67" s="181">
        <f>IF(ISNUMBER('将来負担比率（分子）の構造'!K$53), IF('将来負担比率（分子）の構造'!K$53 &lt; 0, 0, '将来負担比率（分子）の構造'!K$53), NA())</f>
        <v>7622</v>
      </c>
      <c r="J67" s="181" t="e">
        <f>NA()</f>
        <v>#N/A</v>
      </c>
      <c r="K67" s="181" t="e">
        <f>NA()</f>
        <v>#N/A</v>
      </c>
      <c r="L67" s="181">
        <f>IF(ISNUMBER('将来負担比率（分子）の構造'!L$53), IF('将来負担比率（分子）の構造'!L$53 &lt; 0, 0, '将来負担比率（分子）の構造'!L$53), NA())</f>
        <v>6251</v>
      </c>
      <c r="M67" s="181" t="e">
        <f>NA()</f>
        <v>#N/A</v>
      </c>
      <c r="N67" s="181" t="e">
        <f>NA()</f>
        <v>#N/A</v>
      </c>
      <c r="O67" s="181">
        <f>IF(ISNUMBER('将来負担比率（分子）の構造'!M$53), IF('将来負担比率（分子）の構造'!M$53 &lt; 0, 0, '将来負担比率（分子）の構造'!M$53), NA())</f>
        <v>7483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3082</v>
      </c>
      <c r="C72" s="185">
        <f>基金残高に係る経年分析!G55</f>
        <v>3758</v>
      </c>
      <c r="D72" s="185">
        <f>基金残高に係る経年分析!H55</f>
        <v>2392</v>
      </c>
    </row>
    <row r="73" spans="1:16" x14ac:dyDescent="0.15">
      <c r="A73" s="184" t="s">
        <v>78</v>
      </c>
      <c r="B73" s="185">
        <f>基金残高に係る経年分析!F56</f>
        <v>328</v>
      </c>
      <c r="C73" s="185">
        <f>基金残高に係る経年分析!G56</f>
        <v>529</v>
      </c>
      <c r="D73" s="185">
        <f>基金残高に係る経年分析!H56</f>
        <v>530</v>
      </c>
    </row>
    <row r="74" spans="1:16" x14ac:dyDescent="0.15">
      <c r="A74" s="184" t="s">
        <v>79</v>
      </c>
      <c r="B74" s="185">
        <f>基金残高に係る経年分析!F57</f>
        <v>7082</v>
      </c>
      <c r="C74" s="185">
        <f>基金残高に係る経年分析!G57</f>
        <v>6430</v>
      </c>
      <c r="D74" s="185">
        <f>基金残高に係る経年分析!H57</f>
        <v>4887</v>
      </c>
    </row>
  </sheetData>
  <sheetProtection algorithmName="SHA-512" hashValue="j45VUjdryF5J19DvbgE3y5JFSc27k9OA8opZXt0cblGpRYACyxXqusoskV+aJCiCjODgFsmXgLVjxIYt8b45jQ==" saltValue="GhAD+6pUBt1PxtQBbeM2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K43" sqref="BK43"/>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16188625</v>
      </c>
      <c r="S5" s="734"/>
      <c r="T5" s="734"/>
      <c r="U5" s="734"/>
      <c r="V5" s="734"/>
      <c r="W5" s="734"/>
      <c r="X5" s="734"/>
      <c r="Y5" s="777"/>
      <c r="Z5" s="795">
        <v>31.2</v>
      </c>
      <c r="AA5" s="795"/>
      <c r="AB5" s="795"/>
      <c r="AC5" s="795"/>
      <c r="AD5" s="796">
        <v>16188625</v>
      </c>
      <c r="AE5" s="796"/>
      <c r="AF5" s="796"/>
      <c r="AG5" s="796"/>
      <c r="AH5" s="796"/>
      <c r="AI5" s="796"/>
      <c r="AJ5" s="796"/>
      <c r="AK5" s="796"/>
      <c r="AL5" s="778">
        <v>72.900000000000006</v>
      </c>
      <c r="AM5" s="749"/>
      <c r="AN5" s="749"/>
      <c r="AO5" s="779"/>
      <c r="AP5" s="744" t="s">
        <v>228</v>
      </c>
      <c r="AQ5" s="745"/>
      <c r="AR5" s="745"/>
      <c r="AS5" s="745"/>
      <c r="AT5" s="745"/>
      <c r="AU5" s="745"/>
      <c r="AV5" s="745"/>
      <c r="AW5" s="745"/>
      <c r="AX5" s="745"/>
      <c r="AY5" s="745"/>
      <c r="AZ5" s="745"/>
      <c r="BA5" s="745"/>
      <c r="BB5" s="745"/>
      <c r="BC5" s="745"/>
      <c r="BD5" s="745"/>
      <c r="BE5" s="745"/>
      <c r="BF5" s="746"/>
      <c r="BG5" s="678">
        <v>16179931</v>
      </c>
      <c r="BH5" s="679"/>
      <c r="BI5" s="679"/>
      <c r="BJ5" s="679"/>
      <c r="BK5" s="679"/>
      <c r="BL5" s="679"/>
      <c r="BM5" s="679"/>
      <c r="BN5" s="680"/>
      <c r="BO5" s="715">
        <v>99.9</v>
      </c>
      <c r="BP5" s="715"/>
      <c r="BQ5" s="715"/>
      <c r="BR5" s="715"/>
      <c r="BS5" s="716" t="s">
        <v>128</v>
      </c>
      <c r="BT5" s="716"/>
      <c r="BU5" s="716"/>
      <c r="BV5" s="716"/>
      <c r="BW5" s="716"/>
      <c r="BX5" s="716"/>
      <c r="BY5" s="716"/>
      <c r="BZ5" s="716"/>
      <c r="CA5" s="716"/>
      <c r="CB5" s="766"/>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178881</v>
      </c>
      <c r="S6" s="679"/>
      <c r="T6" s="679"/>
      <c r="U6" s="679"/>
      <c r="V6" s="679"/>
      <c r="W6" s="679"/>
      <c r="X6" s="679"/>
      <c r="Y6" s="680"/>
      <c r="Z6" s="715">
        <v>0.3</v>
      </c>
      <c r="AA6" s="715"/>
      <c r="AB6" s="715"/>
      <c r="AC6" s="715"/>
      <c r="AD6" s="716">
        <v>178881</v>
      </c>
      <c r="AE6" s="716"/>
      <c r="AF6" s="716"/>
      <c r="AG6" s="716"/>
      <c r="AH6" s="716"/>
      <c r="AI6" s="716"/>
      <c r="AJ6" s="716"/>
      <c r="AK6" s="716"/>
      <c r="AL6" s="681">
        <v>0.8</v>
      </c>
      <c r="AM6" s="682"/>
      <c r="AN6" s="682"/>
      <c r="AO6" s="717"/>
      <c r="AP6" s="675" t="s">
        <v>233</v>
      </c>
      <c r="AQ6" s="676"/>
      <c r="AR6" s="676"/>
      <c r="AS6" s="676"/>
      <c r="AT6" s="676"/>
      <c r="AU6" s="676"/>
      <c r="AV6" s="676"/>
      <c r="AW6" s="676"/>
      <c r="AX6" s="676"/>
      <c r="AY6" s="676"/>
      <c r="AZ6" s="676"/>
      <c r="BA6" s="676"/>
      <c r="BB6" s="676"/>
      <c r="BC6" s="676"/>
      <c r="BD6" s="676"/>
      <c r="BE6" s="676"/>
      <c r="BF6" s="677"/>
      <c r="BG6" s="678">
        <v>16179931</v>
      </c>
      <c r="BH6" s="679"/>
      <c r="BI6" s="679"/>
      <c r="BJ6" s="679"/>
      <c r="BK6" s="679"/>
      <c r="BL6" s="679"/>
      <c r="BM6" s="679"/>
      <c r="BN6" s="680"/>
      <c r="BO6" s="715">
        <v>99.9</v>
      </c>
      <c r="BP6" s="715"/>
      <c r="BQ6" s="715"/>
      <c r="BR6" s="715"/>
      <c r="BS6" s="716" t="s">
        <v>128</v>
      </c>
      <c r="BT6" s="716"/>
      <c r="BU6" s="716"/>
      <c r="BV6" s="716"/>
      <c r="BW6" s="716"/>
      <c r="BX6" s="716"/>
      <c r="BY6" s="716"/>
      <c r="BZ6" s="716"/>
      <c r="CA6" s="716"/>
      <c r="CB6" s="766"/>
      <c r="CD6" s="736" t="s">
        <v>234</v>
      </c>
      <c r="CE6" s="737"/>
      <c r="CF6" s="737"/>
      <c r="CG6" s="737"/>
      <c r="CH6" s="737"/>
      <c r="CI6" s="737"/>
      <c r="CJ6" s="737"/>
      <c r="CK6" s="737"/>
      <c r="CL6" s="737"/>
      <c r="CM6" s="737"/>
      <c r="CN6" s="737"/>
      <c r="CO6" s="737"/>
      <c r="CP6" s="737"/>
      <c r="CQ6" s="738"/>
      <c r="CR6" s="678">
        <v>364386</v>
      </c>
      <c r="CS6" s="679"/>
      <c r="CT6" s="679"/>
      <c r="CU6" s="679"/>
      <c r="CV6" s="679"/>
      <c r="CW6" s="679"/>
      <c r="CX6" s="679"/>
      <c r="CY6" s="680"/>
      <c r="CZ6" s="778">
        <v>0.7</v>
      </c>
      <c r="DA6" s="749"/>
      <c r="DB6" s="749"/>
      <c r="DC6" s="781"/>
      <c r="DD6" s="684" t="s">
        <v>128</v>
      </c>
      <c r="DE6" s="679"/>
      <c r="DF6" s="679"/>
      <c r="DG6" s="679"/>
      <c r="DH6" s="679"/>
      <c r="DI6" s="679"/>
      <c r="DJ6" s="679"/>
      <c r="DK6" s="679"/>
      <c r="DL6" s="679"/>
      <c r="DM6" s="679"/>
      <c r="DN6" s="679"/>
      <c r="DO6" s="679"/>
      <c r="DP6" s="680"/>
      <c r="DQ6" s="684">
        <v>364386</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6292</v>
      </c>
      <c r="S7" s="679"/>
      <c r="T7" s="679"/>
      <c r="U7" s="679"/>
      <c r="V7" s="679"/>
      <c r="W7" s="679"/>
      <c r="X7" s="679"/>
      <c r="Y7" s="680"/>
      <c r="Z7" s="715">
        <v>0</v>
      </c>
      <c r="AA7" s="715"/>
      <c r="AB7" s="715"/>
      <c r="AC7" s="715"/>
      <c r="AD7" s="716">
        <v>6292</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6439214</v>
      </c>
      <c r="BH7" s="679"/>
      <c r="BI7" s="679"/>
      <c r="BJ7" s="679"/>
      <c r="BK7" s="679"/>
      <c r="BL7" s="679"/>
      <c r="BM7" s="679"/>
      <c r="BN7" s="680"/>
      <c r="BO7" s="715">
        <v>39.799999999999997</v>
      </c>
      <c r="BP7" s="715"/>
      <c r="BQ7" s="715"/>
      <c r="BR7" s="715"/>
      <c r="BS7" s="716" t="s">
        <v>128</v>
      </c>
      <c r="BT7" s="716"/>
      <c r="BU7" s="716"/>
      <c r="BV7" s="716"/>
      <c r="BW7" s="716"/>
      <c r="BX7" s="716"/>
      <c r="BY7" s="716"/>
      <c r="BZ7" s="716"/>
      <c r="CA7" s="716"/>
      <c r="CB7" s="766"/>
      <c r="CD7" s="711" t="s">
        <v>237</v>
      </c>
      <c r="CE7" s="712"/>
      <c r="CF7" s="712"/>
      <c r="CG7" s="712"/>
      <c r="CH7" s="712"/>
      <c r="CI7" s="712"/>
      <c r="CJ7" s="712"/>
      <c r="CK7" s="712"/>
      <c r="CL7" s="712"/>
      <c r="CM7" s="712"/>
      <c r="CN7" s="712"/>
      <c r="CO7" s="712"/>
      <c r="CP7" s="712"/>
      <c r="CQ7" s="713"/>
      <c r="CR7" s="678">
        <v>8028286</v>
      </c>
      <c r="CS7" s="679"/>
      <c r="CT7" s="679"/>
      <c r="CU7" s="679"/>
      <c r="CV7" s="679"/>
      <c r="CW7" s="679"/>
      <c r="CX7" s="679"/>
      <c r="CY7" s="680"/>
      <c r="CZ7" s="715">
        <v>15.8</v>
      </c>
      <c r="DA7" s="715"/>
      <c r="DB7" s="715"/>
      <c r="DC7" s="715"/>
      <c r="DD7" s="684">
        <v>2630806</v>
      </c>
      <c r="DE7" s="679"/>
      <c r="DF7" s="679"/>
      <c r="DG7" s="679"/>
      <c r="DH7" s="679"/>
      <c r="DI7" s="679"/>
      <c r="DJ7" s="679"/>
      <c r="DK7" s="679"/>
      <c r="DL7" s="679"/>
      <c r="DM7" s="679"/>
      <c r="DN7" s="679"/>
      <c r="DO7" s="679"/>
      <c r="DP7" s="680"/>
      <c r="DQ7" s="684">
        <v>3816403</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22220</v>
      </c>
      <c r="S8" s="679"/>
      <c r="T8" s="679"/>
      <c r="U8" s="679"/>
      <c r="V8" s="679"/>
      <c r="W8" s="679"/>
      <c r="X8" s="679"/>
      <c r="Y8" s="680"/>
      <c r="Z8" s="715">
        <v>0</v>
      </c>
      <c r="AA8" s="715"/>
      <c r="AB8" s="715"/>
      <c r="AC8" s="715"/>
      <c r="AD8" s="716">
        <v>22220</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185424</v>
      </c>
      <c r="BH8" s="679"/>
      <c r="BI8" s="679"/>
      <c r="BJ8" s="679"/>
      <c r="BK8" s="679"/>
      <c r="BL8" s="679"/>
      <c r="BM8" s="679"/>
      <c r="BN8" s="680"/>
      <c r="BO8" s="715">
        <v>1.1000000000000001</v>
      </c>
      <c r="BP8" s="715"/>
      <c r="BQ8" s="715"/>
      <c r="BR8" s="715"/>
      <c r="BS8" s="684" t="s">
        <v>128</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24711404</v>
      </c>
      <c r="CS8" s="679"/>
      <c r="CT8" s="679"/>
      <c r="CU8" s="679"/>
      <c r="CV8" s="679"/>
      <c r="CW8" s="679"/>
      <c r="CX8" s="679"/>
      <c r="CY8" s="680"/>
      <c r="CZ8" s="715">
        <v>48.6</v>
      </c>
      <c r="DA8" s="715"/>
      <c r="DB8" s="715"/>
      <c r="DC8" s="715"/>
      <c r="DD8" s="684">
        <v>628356</v>
      </c>
      <c r="DE8" s="679"/>
      <c r="DF8" s="679"/>
      <c r="DG8" s="679"/>
      <c r="DH8" s="679"/>
      <c r="DI8" s="679"/>
      <c r="DJ8" s="679"/>
      <c r="DK8" s="679"/>
      <c r="DL8" s="679"/>
      <c r="DM8" s="679"/>
      <c r="DN8" s="679"/>
      <c r="DO8" s="679"/>
      <c r="DP8" s="680"/>
      <c r="DQ8" s="684">
        <v>9596856</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15573</v>
      </c>
      <c r="S9" s="679"/>
      <c r="T9" s="679"/>
      <c r="U9" s="679"/>
      <c r="V9" s="679"/>
      <c r="W9" s="679"/>
      <c r="X9" s="679"/>
      <c r="Y9" s="680"/>
      <c r="Z9" s="715">
        <v>0</v>
      </c>
      <c r="AA9" s="715"/>
      <c r="AB9" s="715"/>
      <c r="AC9" s="715"/>
      <c r="AD9" s="716">
        <v>15573</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4967759</v>
      </c>
      <c r="BH9" s="679"/>
      <c r="BI9" s="679"/>
      <c r="BJ9" s="679"/>
      <c r="BK9" s="679"/>
      <c r="BL9" s="679"/>
      <c r="BM9" s="679"/>
      <c r="BN9" s="680"/>
      <c r="BO9" s="715">
        <v>30.7</v>
      </c>
      <c r="BP9" s="715"/>
      <c r="BQ9" s="715"/>
      <c r="BR9" s="715"/>
      <c r="BS9" s="684" t="s">
        <v>128</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2355771</v>
      </c>
      <c r="CS9" s="679"/>
      <c r="CT9" s="679"/>
      <c r="CU9" s="679"/>
      <c r="CV9" s="679"/>
      <c r="CW9" s="679"/>
      <c r="CX9" s="679"/>
      <c r="CY9" s="680"/>
      <c r="CZ9" s="715">
        <v>4.5999999999999996</v>
      </c>
      <c r="DA9" s="715"/>
      <c r="DB9" s="715"/>
      <c r="DC9" s="715"/>
      <c r="DD9" s="684" t="s">
        <v>128</v>
      </c>
      <c r="DE9" s="679"/>
      <c r="DF9" s="679"/>
      <c r="DG9" s="679"/>
      <c r="DH9" s="679"/>
      <c r="DI9" s="679"/>
      <c r="DJ9" s="679"/>
      <c r="DK9" s="679"/>
      <c r="DL9" s="679"/>
      <c r="DM9" s="679"/>
      <c r="DN9" s="679"/>
      <c r="DO9" s="679"/>
      <c r="DP9" s="680"/>
      <c r="DQ9" s="684">
        <v>1816540</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128</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338087</v>
      </c>
      <c r="BH10" s="679"/>
      <c r="BI10" s="679"/>
      <c r="BJ10" s="679"/>
      <c r="BK10" s="679"/>
      <c r="BL10" s="679"/>
      <c r="BM10" s="679"/>
      <c r="BN10" s="680"/>
      <c r="BO10" s="715">
        <v>2.1</v>
      </c>
      <c r="BP10" s="715"/>
      <c r="BQ10" s="715"/>
      <c r="BR10" s="715"/>
      <c r="BS10" s="684" t="s">
        <v>246</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28476</v>
      </c>
      <c r="CS10" s="679"/>
      <c r="CT10" s="679"/>
      <c r="CU10" s="679"/>
      <c r="CV10" s="679"/>
      <c r="CW10" s="679"/>
      <c r="CX10" s="679"/>
      <c r="CY10" s="680"/>
      <c r="CZ10" s="715">
        <v>0.1</v>
      </c>
      <c r="DA10" s="715"/>
      <c r="DB10" s="715"/>
      <c r="DC10" s="715"/>
      <c r="DD10" s="684" t="s">
        <v>128</v>
      </c>
      <c r="DE10" s="679"/>
      <c r="DF10" s="679"/>
      <c r="DG10" s="679"/>
      <c r="DH10" s="679"/>
      <c r="DI10" s="679"/>
      <c r="DJ10" s="679"/>
      <c r="DK10" s="679"/>
      <c r="DL10" s="679"/>
      <c r="DM10" s="679"/>
      <c r="DN10" s="679"/>
      <c r="DO10" s="679"/>
      <c r="DP10" s="680"/>
      <c r="DQ10" s="684">
        <v>28476</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2038950</v>
      </c>
      <c r="S11" s="679"/>
      <c r="T11" s="679"/>
      <c r="U11" s="679"/>
      <c r="V11" s="679"/>
      <c r="W11" s="679"/>
      <c r="X11" s="679"/>
      <c r="Y11" s="680"/>
      <c r="Z11" s="681">
        <v>3.9</v>
      </c>
      <c r="AA11" s="682"/>
      <c r="AB11" s="682"/>
      <c r="AC11" s="683"/>
      <c r="AD11" s="684">
        <v>2038950</v>
      </c>
      <c r="AE11" s="679"/>
      <c r="AF11" s="679"/>
      <c r="AG11" s="679"/>
      <c r="AH11" s="679"/>
      <c r="AI11" s="679"/>
      <c r="AJ11" s="679"/>
      <c r="AK11" s="680"/>
      <c r="AL11" s="681">
        <v>9.1999999999999993</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947944</v>
      </c>
      <c r="BH11" s="679"/>
      <c r="BI11" s="679"/>
      <c r="BJ11" s="679"/>
      <c r="BK11" s="679"/>
      <c r="BL11" s="679"/>
      <c r="BM11" s="679"/>
      <c r="BN11" s="680"/>
      <c r="BO11" s="715">
        <v>5.9</v>
      </c>
      <c r="BP11" s="715"/>
      <c r="BQ11" s="715"/>
      <c r="BR11" s="715"/>
      <c r="BS11" s="684" t="s">
        <v>128</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120247</v>
      </c>
      <c r="CS11" s="679"/>
      <c r="CT11" s="679"/>
      <c r="CU11" s="679"/>
      <c r="CV11" s="679"/>
      <c r="CW11" s="679"/>
      <c r="CX11" s="679"/>
      <c r="CY11" s="680"/>
      <c r="CZ11" s="715">
        <v>0.2</v>
      </c>
      <c r="DA11" s="715"/>
      <c r="DB11" s="715"/>
      <c r="DC11" s="715"/>
      <c r="DD11" s="684">
        <v>47285</v>
      </c>
      <c r="DE11" s="679"/>
      <c r="DF11" s="679"/>
      <c r="DG11" s="679"/>
      <c r="DH11" s="679"/>
      <c r="DI11" s="679"/>
      <c r="DJ11" s="679"/>
      <c r="DK11" s="679"/>
      <c r="DL11" s="679"/>
      <c r="DM11" s="679"/>
      <c r="DN11" s="679"/>
      <c r="DO11" s="679"/>
      <c r="DP11" s="680"/>
      <c r="DQ11" s="684">
        <v>42601</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t="s">
        <v>252</v>
      </c>
      <c r="S12" s="679"/>
      <c r="T12" s="679"/>
      <c r="U12" s="679"/>
      <c r="V12" s="679"/>
      <c r="W12" s="679"/>
      <c r="X12" s="679"/>
      <c r="Y12" s="680"/>
      <c r="Z12" s="715" t="s">
        <v>128</v>
      </c>
      <c r="AA12" s="715"/>
      <c r="AB12" s="715"/>
      <c r="AC12" s="715"/>
      <c r="AD12" s="716" t="s">
        <v>128</v>
      </c>
      <c r="AE12" s="716"/>
      <c r="AF12" s="716"/>
      <c r="AG12" s="716"/>
      <c r="AH12" s="716"/>
      <c r="AI12" s="716"/>
      <c r="AJ12" s="716"/>
      <c r="AK12" s="716"/>
      <c r="AL12" s="681" t="s">
        <v>128</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7103071</v>
      </c>
      <c r="BH12" s="679"/>
      <c r="BI12" s="679"/>
      <c r="BJ12" s="679"/>
      <c r="BK12" s="679"/>
      <c r="BL12" s="679"/>
      <c r="BM12" s="679"/>
      <c r="BN12" s="680"/>
      <c r="BO12" s="715">
        <v>43.9</v>
      </c>
      <c r="BP12" s="715"/>
      <c r="BQ12" s="715"/>
      <c r="BR12" s="715"/>
      <c r="BS12" s="684" t="s">
        <v>252</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198182</v>
      </c>
      <c r="CS12" s="679"/>
      <c r="CT12" s="679"/>
      <c r="CU12" s="679"/>
      <c r="CV12" s="679"/>
      <c r="CW12" s="679"/>
      <c r="CX12" s="679"/>
      <c r="CY12" s="680"/>
      <c r="CZ12" s="715">
        <v>0.4</v>
      </c>
      <c r="DA12" s="715"/>
      <c r="DB12" s="715"/>
      <c r="DC12" s="715"/>
      <c r="DD12" s="684">
        <v>4698</v>
      </c>
      <c r="DE12" s="679"/>
      <c r="DF12" s="679"/>
      <c r="DG12" s="679"/>
      <c r="DH12" s="679"/>
      <c r="DI12" s="679"/>
      <c r="DJ12" s="679"/>
      <c r="DK12" s="679"/>
      <c r="DL12" s="679"/>
      <c r="DM12" s="679"/>
      <c r="DN12" s="679"/>
      <c r="DO12" s="679"/>
      <c r="DP12" s="680"/>
      <c r="DQ12" s="684">
        <v>157013</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252</v>
      </c>
      <c r="S13" s="679"/>
      <c r="T13" s="679"/>
      <c r="U13" s="679"/>
      <c r="V13" s="679"/>
      <c r="W13" s="679"/>
      <c r="X13" s="679"/>
      <c r="Y13" s="680"/>
      <c r="Z13" s="715" t="s">
        <v>246</v>
      </c>
      <c r="AA13" s="715"/>
      <c r="AB13" s="715"/>
      <c r="AC13" s="715"/>
      <c r="AD13" s="716" t="s">
        <v>128</v>
      </c>
      <c r="AE13" s="716"/>
      <c r="AF13" s="716"/>
      <c r="AG13" s="716"/>
      <c r="AH13" s="716"/>
      <c r="AI13" s="716"/>
      <c r="AJ13" s="716"/>
      <c r="AK13" s="716"/>
      <c r="AL13" s="681" t="s">
        <v>128</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7022892</v>
      </c>
      <c r="BH13" s="679"/>
      <c r="BI13" s="679"/>
      <c r="BJ13" s="679"/>
      <c r="BK13" s="679"/>
      <c r="BL13" s="679"/>
      <c r="BM13" s="679"/>
      <c r="BN13" s="680"/>
      <c r="BO13" s="715">
        <v>43.4</v>
      </c>
      <c r="BP13" s="715"/>
      <c r="BQ13" s="715"/>
      <c r="BR13" s="715"/>
      <c r="BS13" s="684" t="s">
        <v>252</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6128525</v>
      </c>
      <c r="CS13" s="679"/>
      <c r="CT13" s="679"/>
      <c r="CU13" s="679"/>
      <c r="CV13" s="679"/>
      <c r="CW13" s="679"/>
      <c r="CX13" s="679"/>
      <c r="CY13" s="680"/>
      <c r="CZ13" s="715">
        <v>12.1</v>
      </c>
      <c r="DA13" s="715"/>
      <c r="DB13" s="715"/>
      <c r="DC13" s="715"/>
      <c r="DD13" s="684">
        <v>4640167</v>
      </c>
      <c r="DE13" s="679"/>
      <c r="DF13" s="679"/>
      <c r="DG13" s="679"/>
      <c r="DH13" s="679"/>
      <c r="DI13" s="679"/>
      <c r="DJ13" s="679"/>
      <c r="DK13" s="679"/>
      <c r="DL13" s="679"/>
      <c r="DM13" s="679"/>
      <c r="DN13" s="679"/>
      <c r="DO13" s="679"/>
      <c r="DP13" s="680"/>
      <c r="DQ13" s="684">
        <v>2045741</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29367</v>
      </c>
      <c r="S14" s="679"/>
      <c r="T14" s="679"/>
      <c r="U14" s="679"/>
      <c r="V14" s="679"/>
      <c r="W14" s="679"/>
      <c r="X14" s="679"/>
      <c r="Y14" s="680"/>
      <c r="Z14" s="715">
        <v>0.1</v>
      </c>
      <c r="AA14" s="715"/>
      <c r="AB14" s="715"/>
      <c r="AC14" s="715"/>
      <c r="AD14" s="716">
        <v>29367</v>
      </c>
      <c r="AE14" s="716"/>
      <c r="AF14" s="716"/>
      <c r="AG14" s="716"/>
      <c r="AH14" s="716"/>
      <c r="AI14" s="716"/>
      <c r="AJ14" s="716"/>
      <c r="AK14" s="716"/>
      <c r="AL14" s="681">
        <v>0.1</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394849</v>
      </c>
      <c r="BH14" s="679"/>
      <c r="BI14" s="679"/>
      <c r="BJ14" s="679"/>
      <c r="BK14" s="679"/>
      <c r="BL14" s="679"/>
      <c r="BM14" s="679"/>
      <c r="BN14" s="680"/>
      <c r="BO14" s="715">
        <v>2.4</v>
      </c>
      <c r="BP14" s="715"/>
      <c r="BQ14" s="715"/>
      <c r="BR14" s="715"/>
      <c r="BS14" s="684" t="s">
        <v>128</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966533</v>
      </c>
      <c r="CS14" s="679"/>
      <c r="CT14" s="679"/>
      <c r="CU14" s="679"/>
      <c r="CV14" s="679"/>
      <c r="CW14" s="679"/>
      <c r="CX14" s="679"/>
      <c r="CY14" s="680"/>
      <c r="CZ14" s="715">
        <v>1.9</v>
      </c>
      <c r="DA14" s="715"/>
      <c r="DB14" s="715"/>
      <c r="DC14" s="715"/>
      <c r="DD14" s="684">
        <v>111307</v>
      </c>
      <c r="DE14" s="679"/>
      <c r="DF14" s="679"/>
      <c r="DG14" s="679"/>
      <c r="DH14" s="679"/>
      <c r="DI14" s="679"/>
      <c r="DJ14" s="679"/>
      <c r="DK14" s="679"/>
      <c r="DL14" s="679"/>
      <c r="DM14" s="679"/>
      <c r="DN14" s="679"/>
      <c r="DO14" s="679"/>
      <c r="DP14" s="680"/>
      <c r="DQ14" s="684">
        <v>918652</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252</v>
      </c>
      <c r="S15" s="679"/>
      <c r="T15" s="679"/>
      <c r="U15" s="679"/>
      <c r="V15" s="679"/>
      <c r="W15" s="679"/>
      <c r="X15" s="679"/>
      <c r="Y15" s="680"/>
      <c r="Z15" s="715" t="s">
        <v>252</v>
      </c>
      <c r="AA15" s="715"/>
      <c r="AB15" s="715"/>
      <c r="AC15" s="715"/>
      <c r="AD15" s="716" t="s">
        <v>128</v>
      </c>
      <c r="AE15" s="716"/>
      <c r="AF15" s="716"/>
      <c r="AG15" s="716"/>
      <c r="AH15" s="716"/>
      <c r="AI15" s="716"/>
      <c r="AJ15" s="716"/>
      <c r="AK15" s="716"/>
      <c r="AL15" s="681" t="s">
        <v>246</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2242797</v>
      </c>
      <c r="BH15" s="679"/>
      <c r="BI15" s="679"/>
      <c r="BJ15" s="679"/>
      <c r="BK15" s="679"/>
      <c r="BL15" s="679"/>
      <c r="BM15" s="679"/>
      <c r="BN15" s="680"/>
      <c r="BO15" s="715">
        <v>13.9</v>
      </c>
      <c r="BP15" s="715"/>
      <c r="BQ15" s="715"/>
      <c r="BR15" s="715"/>
      <c r="BS15" s="684" t="s">
        <v>128</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4333697</v>
      </c>
      <c r="CS15" s="679"/>
      <c r="CT15" s="679"/>
      <c r="CU15" s="679"/>
      <c r="CV15" s="679"/>
      <c r="CW15" s="679"/>
      <c r="CX15" s="679"/>
      <c r="CY15" s="680"/>
      <c r="CZ15" s="715">
        <v>8.5</v>
      </c>
      <c r="DA15" s="715"/>
      <c r="DB15" s="715"/>
      <c r="DC15" s="715"/>
      <c r="DD15" s="684">
        <v>664535</v>
      </c>
      <c r="DE15" s="679"/>
      <c r="DF15" s="679"/>
      <c r="DG15" s="679"/>
      <c r="DH15" s="679"/>
      <c r="DI15" s="679"/>
      <c r="DJ15" s="679"/>
      <c r="DK15" s="679"/>
      <c r="DL15" s="679"/>
      <c r="DM15" s="679"/>
      <c r="DN15" s="679"/>
      <c r="DO15" s="679"/>
      <c r="DP15" s="680"/>
      <c r="DQ15" s="684">
        <v>3481670</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5787</v>
      </c>
      <c r="S16" s="679"/>
      <c r="T16" s="679"/>
      <c r="U16" s="679"/>
      <c r="V16" s="679"/>
      <c r="W16" s="679"/>
      <c r="X16" s="679"/>
      <c r="Y16" s="680"/>
      <c r="Z16" s="715">
        <v>0</v>
      </c>
      <c r="AA16" s="715"/>
      <c r="AB16" s="715"/>
      <c r="AC16" s="715"/>
      <c r="AD16" s="716">
        <v>5787</v>
      </c>
      <c r="AE16" s="716"/>
      <c r="AF16" s="716"/>
      <c r="AG16" s="716"/>
      <c r="AH16" s="716"/>
      <c r="AI16" s="716"/>
      <c r="AJ16" s="716"/>
      <c r="AK16" s="716"/>
      <c r="AL16" s="681">
        <v>0</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252</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t="s">
        <v>128</v>
      </c>
      <c r="CS16" s="679"/>
      <c r="CT16" s="679"/>
      <c r="CU16" s="679"/>
      <c r="CV16" s="679"/>
      <c r="CW16" s="679"/>
      <c r="CX16" s="679"/>
      <c r="CY16" s="680"/>
      <c r="CZ16" s="715" t="s">
        <v>246</v>
      </c>
      <c r="DA16" s="715"/>
      <c r="DB16" s="715"/>
      <c r="DC16" s="715"/>
      <c r="DD16" s="684" t="s">
        <v>252</v>
      </c>
      <c r="DE16" s="679"/>
      <c r="DF16" s="679"/>
      <c r="DG16" s="679"/>
      <c r="DH16" s="679"/>
      <c r="DI16" s="679"/>
      <c r="DJ16" s="679"/>
      <c r="DK16" s="679"/>
      <c r="DL16" s="679"/>
      <c r="DM16" s="679"/>
      <c r="DN16" s="679"/>
      <c r="DO16" s="679"/>
      <c r="DP16" s="680"/>
      <c r="DQ16" s="684" t="s">
        <v>252</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245106</v>
      </c>
      <c r="S17" s="679"/>
      <c r="T17" s="679"/>
      <c r="U17" s="679"/>
      <c r="V17" s="679"/>
      <c r="W17" s="679"/>
      <c r="X17" s="679"/>
      <c r="Y17" s="680"/>
      <c r="Z17" s="715">
        <v>0.5</v>
      </c>
      <c r="AA17" s="715"/>
      <c r="AB17" s="715"/>
      <c r="AC17" s="715"/>
      <c r="AD17" s="716">
        <v>245106</v>
      </c>
      <c r="AE17" s="716"/>
      <c r="AF17" s="716"/>
      <c r="AG17" s="716"/>
      <c r="AH17" s="716"/>
      <c r="AI17" s="716"/>
      <c r="AJ17" s="716"/>
      <c r="AK17" s="716"/>
      <c r="AL17" s="681">
        <v>1.1000000000000001</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252</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3065857</v>
      </c>
      <c r="CS17" s="679"/>
      <c r="CT17" s="679"/>
      <c r="CU17" s="679"/>
      <c r="CV17" s="679"/>
      <c r="CW17" s="679"/>
      <c r="CX17" s="679"/>
      <c r="CY17" s="680"/>
      <c r="CZ17" s="715">
        <v>6</v>
      </c>
      <c r="DA17" s="715"/>
      <c r="DB17" s="715"/>
      <c r="DC17" s="715"/>
      <c r="DD17" s="684" t="s">
        <v>252</v>
      </c>
      <c r="DE17" s="679"/>
      <c r="DF17" s="679"/>
      <c r="DG17" s="679"/>
      <c r="DH17" s="679"/>
      <c r="DI17" s="679"/>
      <c r="DJ17" s="679"/>
      <c r="DK17" s="679"/>
      <c r="DL17" s="679"/>
      <c r="DM17" s="679"/>
      <c r="DN17" s="679"/>
      <c r="DO17" s="679"/>
      <c r="DP17" s="680"/>
      <c r="DQ17" s="684">
        <v>3015028</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52638</v>
      </c>
      <c r="S18" s="679"/>
      <c r="T18" s="679"/>
      <c r="U18" s="679"/>
      <c r="V18" s="679"/>
      <c r="W18" s="679"/>
      <c r="X18" s="679"/>
      <c r="Y18" s="680"/>
      <c r="Z18" s="715">
        <v>0.1</v>
      </c>
      <c r="AA18" s="715"/>
      <c r="AB18" s="715"/>
      <c r="AC18" s="715"/>
      <c r="AD18" s="716">
        <v>52638</v>
      </c>
      <c r="AE18" s="716"/>
      <c r="AF18" s="716"/>
      <c r="AG18" s="716"/>
      <c r="AH18" s="716"/>
      <c r="AI18" s="716"/>
      <c r="AJ18" s="716"/>
      <c r="AK18" s="716"/>
      <c r="AL18" s="681">
        <v>0.2</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252</v>
      </c>
      <c r="BP18" s="715"/>
      <c r="BQ18" s="715"/>
      <c r="BR18" s="715"/>
      <c r="BS18" s="684" t="s">
        <v>128</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v>540270</v>
      </c>
      <c r="CS18" s="679"/>
      <c r="CT18" s="679"/>
      <c r="CU18" s="679"/>
      <c r="CV18" s="679"/>
      <c r="CW18" s="679"/>
      <c r="CX18" s="679"/>
      <c r="CY18" s="680"/>
      <c r="CZ18" s="715">
        <v>1.1000000000000001</v>
      </c>
      <c r="DA18" s="715"/>
      <c r="DB18" s="715"/>
      <c r="DC18" s="715"/>
      <c r="DD18" s="684" t="s">
        <v>252</v>
      </c>
      <c r="DE18" s="679"/>
      <c r="DF18" s="679"/>
      <c r="DG18" s="679"/>
      <c r="DH18" s="679"/>
      <c r="DI18" s="679"/>
      <c r="DJ18" s="679"/>
      <c r="DK18" s="679"/>
      <c r="DL18" s="679"/>
      <c r="DM18" s="679"/>
      <c r="DN18" s="679"/>
      <c r="DO18" s="679"/>
      <c r="DP18" s="680"/>
      <c r="DQ18" s="684">
        <v>540270</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3418</v>
      </c>
      <c r="S19" s="679"/>
      <c r="T19" s="679"/>
      <c r="U19" s="679"/>
      <c r="V19" s="679"/>
      <c r="W19" s="679"/>
      <c r="X19" s="679"/>
      <c r="Y19" s="680"/>
      <c r="Z19" s="715">
        <v>0</v>
      </c>
      <c r="AA19" s="715"/>
      <c r="AB19" s="715"/>
      <c r="AC19" s="715"/>
      <c r="AD19" s="716">
        <v>3418</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8694</v>
      </c>
      <c r="BH19" s="679"/>
      <c r="BI19" s="679"/>
      <c r="BJ19" s="679"/>
      <c r="BK19" s="679"/>
      <c r="BL19" s="679"/>
      <c r="BM19" s="679"/>
      <c r="BN19" s="680"/>
      <c r="BO19" s="715">
        <v>0.1</v>
      </c>
      <c r="BP19" s="715"/>
      <c r="BQ19" s="715"/>
      <c r="BR19" s="715"/>
      <c r="BS19" s="684" t="s">
        <v>252</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252</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1129</v>
      </c>
      <c r="S20" s="679"/>
      <c r="T20" s="679"/>
      <c r="U20" s="679"/>
      <c r="V20" s="679"/>
      <c r="W20" s="679"/>
      <c r="X20" s="679"/>
      <c r="Y20" s="680"/>
      <c r="Z20" s="715">
        <v>0</v>
      </c>
      <c r="AA20" s="715"/>
      <c r="AB20" s="715"/>
      <c r="AC20" s="715"/>
      <c r="AD20" s="716">
        <v>1129</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8694</v>
      </c>
      <c r="BH20" s="679"/>
      <c r="BI20" s="679"/>
      <c r="BJ20" s="679"/>
      <c r="BK20" s="679"/>
      <c r="BL20" s="679"/>
      <c r="BM20" s="679"/>
      <c r="BN20" s="680"/>
      <c r="BO20" s="715">
        <v>0.1</v>
      </c>
      <c r="BP20" s="715"/>
      <c r="BQ20" s="715"/>
      <c r="BR20" s="715"/>
      <c r="BS20" s="684" t="s">
        <v>252</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50841634</v>
      </c>
      <c r="CS20" s="679"/>
      <c r="CT20" s="679"/>
      <c r="CU20" s="679"/>
      <c r="CV20" s="679"/>
      <c r="CW20" s="679"/>
      <c r="CX20" s="679"/>
      <c r="CY20" s="680"/>
      <c r="CZ20" s="715">
        <v>100</v>
      </c>
      <c r="DA20" s="715"/>
      <c r="DB20" s="715"/>
      <c r="DC20" s="715"/>
      <c r="DD20" s="684">
        <v>8727154</v>
      </c>
      <c r="DE20" s="679"/>
      <c r="DF20" s="679"/>
      <c r="DG20" s="679"/>
      <c r="DH20" s="679"/>
      <c r="DI20" s="679"/>
      <c r="DJ20" s="679"/>
      <c r="DK20" s="679"/>
      <c r="DL20" s="679"/>
      <c r="DM20" s="679"/>
      <c r="DN20" s="679"/>
      <c r="DO20" s="679"/>
      <c r="DP20" s="680"/>
      <c r="DQ20" s="684">
        <v>25823636</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187921</v>
      </c>
      <c r="S21" s="679"/>
      <c r="T21" s="679"/>
      <c r="U21" s="679"/>
      <c r="V21" s="679"/>
      <c r="W21" s="679"/>
      <c r="X21" s="679"/>
      <c r="Y21" s="680"/>
      <c r="Z21" s="715">
        <v>0.4</v>
      </c>
      <c r="AA21" s="715"/>
      <c r="AB21" s="715"/>
      <c r="AC21" s="715"/>
      <c r="AD21" s="716">
        <v>187921</v>
      </c>
      <c r="AE21" s="716"/>
      <c r="AF21" s="716"/>
      <c r="AG21" s="716"/>
      <c r="AH21" s="716"/>
      <c r="AI21" s="716"/>
      <c r="AJ21" s="716"/>
      <c r="AK21" s="716"/>
      <c r="AL21" s="681">
        <v>0.8</v>
      </c>
      <c r="AM21" s="682"/>
      <c r="AN21" s="682"/>
      <c r="AO21" s="717"/>
      <c r="AP21" s="773" t="s">
        <v>280</v>
      </c>
      <c r="AQ21" s="780"/>
      <c r="AR21" s="780"/>
      <c r="AS21" s="780"/>
      <c r="AT21" s="780"/>
      <c r="AU21" s="780"/>
      <c r="AV21" s="780"/>
      <c r="AW21" s="780"/>
      <c r="AX21" s="780"/>
      <c r="AY21" s="780"/>
      <c r="AZ21" s="780"/>
      <c r="BA21" s="780"/>
      <c r="BB21" s="780"/>
      <c r="BC21" s="780"/>
      <c r="BD21" s="780"/>
      <c r="BE21" s="780"/>
      <c r="BF21" s="775"/>
      <c r="BG21" s="678">
        <v>8694</v>
      </c>
      <c r="BH21" s="679"/>
      <c r="BI21" s="679"/>
      <c r="BJ21" s="679"/>
      <c r="BK21" s="679"/>
      <c r="BL21" s="679"/>
      <c r="BM21" s="679"/>
      <c r="BN21" s="680"/>
      <c r="BO21" s="715">
        <v>0.1</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3422803</v>
      </c>
      <c r="S22" s="679"/>
      <c r="T22" s="679"/>
      <c r="U22" s="679"/>
      <c r="V22" s="679"/>
      <c r="W22" s="679"/>
      <c r="X22" s="679"/>
      <c r="Y22" s="680"/>
      <c r="Z22" s="715">
        <v>6.6</v>
      </c>
      <c r="AA22" s="715"/>
      <c r="AB22" s="715"/>
      <c r="AC22" s="715"/>
      <c r="AD22" s="716">
        <v>2895852</v>
      </c>
      <c r="AE22" s="716"/>
      <c r="AF22" s="716"/>
      <c r="AG22" s="716"/>
      <c r="AH22" s="716"/>
      <c r="AI22" s="716"/>
      <c r="AJ22" s="716"/>
      <c r="AK22" s="716"/>
      <c r="AL22" s="681">
        <v>13</v>
      </c>
      <c r="AM22" s="682"/>
      <c r="AN22" s="682"/>
      <c r="AO22" s="717"/>
      <c r="AP22" s="773" t="s">
        <v>282</v>
      </c>
      <c r="AQ22" s="780"/>
      <c r="AR22" s="780"/>
      <c r="AS22" s="780"/>
      <c r="AT22" s="780"/>
      <c r="AU22" s="780"/>
      <c r="AV22" s="780"/>
      <c r="AW22" s="780"/>
      <c r="AX22" s="780"/>
      <c r="AY22" s="780"/>
      <c r="AZ22" s="780"/>
      <c r="BA22" s="780"/>
      <c r="BB22" s="780"/>
      <c r="BC22" s="780"/>
      <c r="BD22" s="780"/>
      <c r="BE22" s="780"/>
      <c r="BF22" s="775"/>
      <c r="BG22" s="678" t="s">
        <v>252</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2895852</v>
      </c>
      <c r="S23" s="679"/>
      <c r="T23" s="679"/>
      <c r="U23" s="679"/>
      <c r="V23" s="679"/>
      <c r="W23" s="679"/>
      <c r="X23" s="679"/>
      <c r="Y23" s="680"/>
      <c r="Z23" s="715">
        <v>5.6</v>
      </c>
      <c r="AA23" s="715"/>
      <c r="AB23" s="715"/>
      <c r="AC23" s="715"/>
      <c r="AD23" s="716">
        <v>2895852</v>
      </c>
      <c r="AE23" s="716"/>
      <c r="AF23" s="716"/>
      <c r="AG23" s="716"/>
      <c r="AH23" s="716"/>
      <c r="AI23" s="716"/>
      <c r="AJ23" s="716"/>
      <c r="AK23" s="716"/>
      <c r="AL23" s="681">
        <v>13</v>
      </c>
      <c r="AM23" s="682"/>
      <c r="AN23" s="682"/>
      <c r="AO23" s="717"/>
      <c r="AP23" s="773" t="s">
        <v>285</v>
      </c>
      <c r="AQ23" s="780"/>
      <c r="AR23" s="780"/>
      <c r="AS23" s="780"/>
      <c r="AT23" s="780"/>
      <c r="AU23" s="780"/>
      <c r="AV23" s="780"/>
      <c r="AW23" s="780"/>
      <c r="AX23" s="780"/>
      <c r="AY23" s="780"/>
      <c r="AZ23" s="780"/>
      <c r="BA23" s="780"/>
      <c r="BB23" s="780"/>
      <c r="BC23" s="780"/>
      <c r="BD23" s="780"/>
      <c r="BE23" s="780"/>
      <c r="BF23" s="775"/>
      <c r="BG23" s="678" t="s">
        <v>252</v>
      </c>
      <c r="BH23" s="679"/>
      <c r="BI23" s="679"/>
      <c r="BJ23" s="679"/>
      <c r="BK23" s="679"/>
      <c r="BL23" s="679"/>
      <c r="BM23" s="679"/>
      <c r="BN23" s="680"/>
      <c r="BO23" s="715" t="s">
        <v>128</v>
      </c>
      <c r="BP23" s="715"/>
      <c r="BQ23" s="715"/>
      <c r="BR23" s="715"/>
      <c r="BS23" s="684" t="s">
        <v>252</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526951</v>
      </c>
      <c r="S24" s="679"/>
      <c r="T24" s="679"/>
      <c r="U24" s="679"/>
      <c r="V24" s="679"/>
      <c r="W24" s="679"/>
      <c r="X24" s="679"/>
      <c r="Y24" s="680"/>
      <c r="Z24" s="715">
        <v>1</v>
      </c>
      <c r="AA24" s="715"/>
      <c r="AB24" s="715"/>
      <c r="AC24" s="715"/>
      <c r="AD24" s="716" t="s">
        <v>246</v>
      </c>
      <c r="AE24" s="716"/>
      <c r="AF24" s="716"/>
      <c r="AG24" s="716"/>
      <c r="AH24" s="716"/>
      <c r="AI24" s="716"/>
      <c r="AJ24" s="716"/>
      <c r="AK24" s="716"/>
      <c r="AL24" s="681" t="s">
        <v>128</v>
      </c>
      <c r="AM24" s="682"/>
      <c r="AN24" s="682"/>
      <c r="AO24" s="717"/>
      <c r="AP24" s="773" t="s">
        <v>292</v>
      </c>
      <c r="AQ24" s="780"/>
      <c r="AR24" s="780"/>
      <c r="AS24" s="780"/>
      <c r="AT24" s="780"/>
      <c r="AU24" s="780"/>
      <c r="AV24" s="780"/>
      <c r="AW24" s="780"/>
      <c r="AX24" s="780"/>
      <c r="AY24" s="780"/>
      <c r="AZ24" s="780"/>
      <c r="BA24" s="780"/>
      <c r="BB24" s="780"/>
      <c r="BC24" s="780"/>
      <c r="BD24" s="780"/>
      <c r="BE24" s="780"/>
      <c r="BF24" s="775"/>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27573839</v>
      </c>
      <c r="CS24" s="734"/>
      <c r="CT24" s="734"/>
      <c r="CU24" s="734"/>
      <c r="CV24" s="734"/>
      <c r="CW24" s="734"/>
      <c r="CX24" s="734"/>
      <c r="CY24" s="777"/>
      <c r="CZ24" s="778">
        <v>54.2</v>
      </c>
      <c r="DA24" s="749"/>
      <c r="DB24" s="749"/>
      <c r="DC24" s="781"/>
      <c r="DD24" s="776">
        <v>14090528</v>
      </c>
      <c r="DE24" s="734"/>
      <c r="DF24" s="734"/>
      <c r="DG24" s="734"/>
      <c r="DH24" s="734"/>
      <c r="DI24" s="734"/>
      <c r="DJ24" s="734"/>
      <c r="DK24" s="777"/>
      <c r="DL24" s="776">
        <v>14012956</v>
      </c>
      <c r="DM24" s="734"/>
      <c r="DN24" s="734"/>
      <c r="DO24" s="734"/>
      <c r="DP24" s="734"/>
      <c r="DQ24" s="734"/>
      <c r="DR24" s="734"/>
      <c r="DS24" s="734"/>
      <c r="DT24" s="734"/>
      <c r="DU24" s="734"/>
      <c r="DV24" s="777"/>
      <c r="DW24" s="778">
        <v>60.8</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128</v>
      </c>
      <c r="AA25" s="715"/>
      <c r="AB25" s="715"/>
      <c r="AC25" s="715"/>
      <c r="AD25" s="716" t="s">
        <v>246</v>
      </c>
      <c r="AE25" s="716"/>
      <c r="AF25" s="716"/>
      <c r="AG25" s="716"/>
      <c r="AH25" s="716"/>
      <c r="AI25" s="716"/>
      <c r="AJ25" s="716"/>
      <c r="AK25" s="716"/>
      <c r="AL25" s="681" t="s">
        <v>252</v>
      </c>
      <c r="AM25" s="682"/>
      <c r="AN25" s="682"/>
      <c r="AO25" s="717"/>
      <c r="AP25" s="773" t="s">
        <v>295</v>
      </c>
      <c r="AQ25" s="780"/>
      <c r="AR25" s="780"/>
      <c r="AS25" s="780"/>
      <c r="AT25" s="780"/>
      <c r="AU25" s="780"/>
      <c r="AV25" s="780"/>
      <c r="AW25" s="780"/>
      <c r="AX25" s="780"/>
      <c r="AY25" s="780"/>
      <c r="AZ25" s="780"/>
      <c r="BA25" s="780"/>
      <c r="BB25" s="780"/>
      <c r="BC25" s="780"/>
      <c r="BD25" s="780"/>
      <c r="BE25" s="780"/>
      <c r="BF25" s="775"/>
      <c r="BG25" s="678" t="s">
        <v>252</v>
      </c>
      <c r="BH25" s="679"/>
      <c r="BI25" s="679"/>
      <c r="BJ25" s="679"/>
      <c r="BK25" s="679"/>
      <c r="BL25" s="679"/>
      <c r="BM25" s="679"/>
      <c r="BN25" s="680"/>
      <c r="BO25" s="715" t="s">
        <v>252</v>
      </c>
      <c r="BP25" s="715"/>
      <c r="BQ25" s="715"/>
      <c r="BR25" s="715"/>
      <c r="BS25" s="684" t="s">
        <v>128</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5998353</v>
      </c>
      <c r="CS25" s="697"/>
      <c r="CT25" s="697"/>
      <c r="CU25" s="697"/>
      <c r="CV25" s="697"/>
      <c r="CW25" s="697"/>
      <c r="CX25" s="697"/>
      <c r="CY25" s="698"/>
      <c r="CZ25" s="681">
        <v>11.8</v>
      </c>
      <c r="DA25" s="699"/>
      <c r="DB25" s="699"/>
      <c r="DC25" s="700"/>
      <c r="DD25" s="684">
        <v>5647419</v>
      </c>
      <c r="DE25" s="697"/>
      <c r="DF25" s="697"/>
      <c r="DG25" s="697"/>
      <c r="DH25" s="697"/>
      <c r="DI25" s="697"/>
      <c r="DJ25" s="697"/>
      <c r="DK25" s="698"/>
      <c r="DL25" s="684">
        <v>5602603</v>
      </c>
      <c r="DM25" s="697"/>
      <c r="DN25" s="697"/>
      <c r="DO25" s="697"/>
      <c r="DP25" s="697"/>
      <c r="DQ25" s="697"/>
      <c r="DR25" s="697"/>
      <c r="DS25" s="697"/>
      <c r="DT25" s="697"/>
      <c r="DU25" s="697"/>
      <c r="DV25" s="698"/>
      <c r="DW25" s="681">
        <v>24.3</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22153604</v>
      </c>
      <c r="S26" s="679"/>
      <c r="T26" s="679"/>
      <c r="U26" s="679"/>
      <c r="V26" s="679"/>
      <c r="W26" s="679"/>
      <c r="X26" s="679"/>
      <c r="Y26" s="680"/>
      <c r="Z26" s="715">
        <v>42.7</v>
      </c>
      <c r="AA26" s="715"/>
      <c r="AB26" s="715"/>
      <c r="AC26" s="715"/>
      <c r="AD26" s="716">
        <v>21626653</v>
      </c>
      <c r="AE26" s="716"/>
      <c r="AF26" s="716"/>
      <c r="AG26" s="716"/>
      <c r="AH26" s="716"/>
      <c r="AI26" s="716"/>
      <c r="AJ26" s="716"/>
      <c r="AK26" s="716"/>
      <c r="AL26" s="681">
        <v>97.4</v>
      </c>
      <c r="AM26" s="682"/>
      <c r="AN26" s="682"/>
      <c r="AO26" s="717"/>
      <c r="AP26" s="773" t="s">
        <v>298</v>
      </c>
      <c r="AQ26" s="774"/>
      <c r="AR26" s="774"/>
      <c r="AS26" s="774"/>
      <c r="AT26" s="774"/>
      <c r="AU26" s="774"/>
      <c r="AV26" s="774"/>
      <c r="AW26" s="774"/>
      <c r="AX26" s="774"/>
      <c r="AY26" s="774"/>
      <c r="AZ26" s="774"/>
      <c r="BA26" s="774"/>
      <c r="BB26" s="774"/>
      <c r="BC26" s="774"/>
      <c r="BD26" s="774"/>
      <c r="BE26" s="774"/>
      <c r="BF26" s="775"/>
      <c r="BG26" s="678" t="s">
        <v>128</v>
      </c>
      <c r="BH26" s="679"/>
      <c r="BI26" s="679"/>
      <c r="BJ26" s="679"/>
      <c r="BK26" s="679"/>
      <c r="BL26" s="679"/>
      <c r="BM26" s="679"/>
      <c r="BN26" s="680"/>
      <c r="BO26" s="715" t="s">
        <v>128</v>
      </c>
      <c r="BP26" s="715"/>
      <c r="BQ26" s="715"/>
      <c r="BR26" s="715"/>
      <c r="BS26" s="684" t="s">
        <v>252</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3688815</v>
      </c>
      <c r="CS26" s="679"/>
      <c r="CT26" s="679"/>
      <c r="CU26" s="679"/>
      <c r="CV26" s="679"/>
      <c r="CW26" s="679"/>
      <c r="CX26" s="679"/>
      <c r="CY26" s="680"/>
      <c r="CZ26" s="681">
        <v>7.3</v>
      </c>
      <c r="DA26" s="699"/>
      <c r="DB26" s="699"/>
      <c r="DC26" s="700"/>
      <c r="DD26" s="684">
        <v>3493634</v>
      </c>
      <c r="DE26" s="679"/>
      <c r="DF26" s="679"/>
      <c r="DG26" s="679"/>
      <c r="DH26" s="679"/>
      <c r="DI26" s="679"/>
      <c r="DJ26" s="679"/>
      <c r="DK26" s="680"/>
      <c r="DL26" s="684" t="s">
        <v>252</v>
      </c>
      <c r="DM26" s="679"/>
      <c r="DN26" s="679"/>
      <c r="DO26" s="679"/>
      <c r="DP26" s="679"/>
      <c r="DQ26" s="679"/>
      <c r="DR26" s="679"/>
      <c r="DS26" s="679"/>
      <c r="DT26" s="679"/>
      <c r="DU26" s="679"/>
      <c r="DV26" s="680"/>
      <c r="DW26" s="681" t="s">
        <v>246</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13465</v>
      </c>
      <c r="S27" s="679"/>
      <c r="T27" s="679"/>
      <c r="U27" s="679"/>
      <c r="V27" s="679"/>
      <c r="W27" s="679"/>
      <c r="X27" s="679"/>
      <c r="Y27" s="680"/>
      <c r="Z27" s="715">
        <v>0</v>
      </c>
      <c r="AA27" s="715"/>
      <c r="AB27" s="715"/>
      <c r="AC27" s="715"/>
      <c r="AD27" s="716">
        <v>13465</v>
      </c>
      <c r="AE27" s="716"/>
      <c r="AF27" s="716"/>
      <c r="AG27" s="716"/>
      <c r="AH27" s="716"/>
      <c r="AI27" s="716"/>
      <c r="AJ27" s="716"/>
      <c r="AK27" s="716"/>
      <c r="AL27" s="681">
        <v>0.1</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16188625</v>
      </c>
      <c r="BH27" s="679"/>
      <c r="BI27" s="679"/>
      <c r="BJ27" s="679"/>
      <c r="BK27" s="679"/>
      <c r="BL27" s="679"/>
      <c r="BM27" s="679"/>
      <c r="BN27" s="680"/>
      <c r="BO27" s="715">
        <v>100</v>
      </c>
      <c r="BP27" s="715"/>
      <c r="BQ27" s="715"/>
      <c r="BR27" s="715"/>
      <c r="BS27" s="684" t="s">
        <v>252</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18509629</v>
      </c>
      <c r="CS27" s="697"/>
      <c r="CT27" s="697"/>
      <c r="CU27" s="697"/>
      <c r="CV27" s="697"/>
      <c r="CW27" s="697"/>
      <c r="CX27" s="697"/>
      <c r="CY27" s="698"/>
      <c r="CZ27" s="681">
        <v>36.4</v>
      </c>
      <c r="DA27" s="699"/>
      <c r="DB27" s="699"/>
      <c r="DC27" s="700"/>
      <c r="DD27" s="684">
        <v>5428081</v>
      </c>
      <c r="DE27" s="697"/>
      <c r="DF27" s="697"/>
      <c r="DG27" s="697"/>
      <c r="DH27" s="697"/>
      <c r="DI27" s="697"/>
      <c r="DJ27" s="697"/>
      <c r="DK27" s="698"/>
      <c r="DL27" s="684">
        <v>5395325</v>
      </c>
      <c r="DM27" s="697"/>
      <c r="DN27" s="697"/>
      <c r="DO27" s="697"/>
      <c r="DP27" s="697"/>
      <c r="DQ27" s="697"/>
      <c r="DR27" s="697"/>
      <c r="DS27" s="697"/>
      <c r="DT27" s="697"/>
      <c r="DU27" s="697"/>
      <c r="DV27" s="698"/>
      <c r="DW27" s="681">
        <v>23.4</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423808</v>
      </c>
      <c r="S28" s="679"/>
      <c r="T28" s="679"/>
      <c r="U28" s="679"/>
      <c r="V28" s="679"/>
      <c r="W28" s="679"/>
      <c r="X28" s="679"/>
      <c r="Y28" s="680"/>
      <c r="Z28" s="715">
        <v>0.8</v>
      </c>
      <c r="AA28" s="715"/>
      <c r="AB28" s="715"/>
      <c r="AC28" s="715"/>
      <c r="AD28" s="716" t="s">
        <v>252</v>
      </c>
      <c r="AE28" s="716"/>
      <c r="AF28" s="716"/>
      <c r="AG28" s="716"/>
      <c r="AH28" s="716"/>
      <c r="AI28" s="716"/>
      <c r="AJ28" s="716"/>
      <c r="AK28" s="716"/>
      <c r="AL28" s="681" t="s">
        <v>252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3065857</v>
      </c>
      <c r="CS28" s="679"/>
      <c r="CT28" s="679"/>
      <c r="CU28" s="679"/>
      <c r="CV28" s="679"/>
      <c r="CW28" s="679"/>
      <c r="CX28" s="679"/>
      <c r="CY28" s="680"/>
      <c r="CZ28" s="681">
        <v>6</v>
      </c>
      <c r="DA28" s="699"/>
      <c r="DB28" s="699"/>
      <c r="DC28" s="700"/>
      <c r="DD28" s="684">
        <v>3015028</v>
      </c>
      <c r="DE28" s="679"/>
      <c r="DF28" s="679"/>
      <c r="DG28" s="679"/>
      <c r="DH28" s="679"/>
      <c r="DI28" s="679"/>
      <c r="DJ28" s="679"/>
      <c r="DK28" s="680"/>
      <c r="DL28" s="684">
        <v>3015028</v>
      </c>
      <c r="DM28" s="679"/>
      <c r="DN28" s="679"/>
      <c r="DO28" s="679"/>
      <c r="DP28" s="679"/>
      <c r="DQ28" s="679"/>
      <c r="DR28" s="679"/>
      <c r="DS28" s="679"/>
      <c r="DT28" s="679"/>
      <c r="DU28" s="679"/>
      <c r="DV28" s="680"/>
      <c r="DW28" s="681">
        <v>13.1</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327843</v>
      </c>
      <c r="S29" s="679"/>
      <c r="T29" s="679"/>
      <c r="U29" s="679"/>
      <c r="V29" s="679"/>
      <c r="W29" s="679"/>
      <c r="X29" s="679"/>
      <c r="Y29" s="680"/>
      <c r="Z29" s="715">
        <v>0.6</v>
      </c>
      <c r="AA29" s="715"/>
      <c r="AB29" s="715"/>
      <c r="AC29" s="715"/>
      <c r="AD29" s="716">
        <v>49800</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306</v>
      </c>
      <c r="CE29" s="768"/>
      <c r="CF29" s="711" t="s">
        <v>70</v>
      </c>
      <c r="CG29" s="712"/>
      <c r="CH29" s="712"/>
      <c r="CI29" s="712"/>
      <c r="CJ29" s="712"/>
      <c r="CK29" s="712"/>
      <c r="CL29" s="712"/>
      <c r="CM29" s="712"/>
      <c r="CN29" s="712"/>
      <c r="CO29" s="712"/>
      <c r="CP29" s="712"/>
      <c r="CQ29" s="713"/>
      <c r="CR29" s="678">
        <v>3065857</v>
      </c>
      <c r="CS29" s="697"/>
      <c r="CT29" s="697"/>
      <c r="CU29" s="697"/>
      <c r="CV29" s="697"/>
      <c r="CW29" s="697"/>
      <c r="CX29" s="697"/>
      <c r="CY29" s="698"/>
      <c r="CZ29" s="681">
        <v>6</v>
      </c>
      <c r="DA29" s="699"/>
      <c r="DB29" s="699"/>
      <c r="DC29" s="700"/>
      <c r="DD29" s="684">
        <v>3015028</v>
      </c>
      <c r="DE29" s="697"/>
      <c r="DF29" s="697"/>
      <c r="DG29" s="697"/>
      <c r="DH29" s="697"/>
      <c r="DI29" s="697"/>
      <c r="DJ29" s="697"/>
      <c r="DK29" s="698"/>
      <c r="DL29" s="684">
        <v>3015028</v>
      </c>
      <c r="DM29" s="697"/>
      <c r="DN29" s="697"/>
      <c r="DO29" s="697"/>
      <c r="DP29" s="697"/>
      <c r="DQ29" s="697"/>
      <c r="DR29" s="697"/>
      <c r="DS29" s="697"/>
      <c r="DT29" s="697"/>
      <c r="DU29" s="697"/>
      <c r="DV29" s="698"/>
      <c r="DW29" s="681">
        <v>13.1</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304542</v>
      </c>
      <c r="S30" s="679"/>
      <c r="T30" s="679"/>
      <c r="U30" s="679"/>
      <c r="V30" s="679"/>
      <c r="W30" s="679"/>
      <c r="X30" s="679"/>
      <c r="Y30" s="680"/>
      <c r="Z30" s="715">
        <v>0.6</v>
      </c>
      <c r="AA30" s="715"/>
      <c r="AB30" s="715"/>
      <c r="AC30" s="715"/>
      <c r="AD30" s="716" t="s">
        <v>128</v>
      </c>
      <c r="AE30" s="716"/>
      <c r="AF30" s="716"/>
      <c r="AG30" s="716"/>
      <c r="AH30" s="716"/>
      <c r="AI30" s="716"/>
      <c r="AJ30" s="716"/>
      <c r="AK30" s="716"/>
      <c r="AL30" s="681" t="s">
        <v>252</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9"/>
      <c r="CE30" s="770"/>
      <c r="CF30" s="711" t="s">
        <v>310</v>
      </c>
      <c r="CG30" s="712"/>
      <c r="CH30" s="712"/>
      <c r="CI30" s="712"/>
      <c r="CJ30" s="712"/>
      <c r="CK30" s="712"/>
      <c r="CL30" s="712"/>
      <c r="CM30" s="712"/>
      <c r="CN30" s="712"/>
      <c r="CO30" s="712"/>
      <c r="CP30" s="712"/>
      <c r="CQ30" s="713"/>
      <c r="CR30" s="678">
        <v>2801125</v>
      </c>
      <c r="CS30" s="679"/>
      <c r="CT30" s="679"/>
      <c r="CU30" s="679"/>
      <c r="CV30" s="679"/>
      <c r="CW30" s="679"/>
      <c r="CX30" s="679"/>
      <c r="CY30" s="680"/>
      <c r="CZ30" s="681">
        <v>5.5</v>
      </c>
      <c r="DA30" s="699"/>
      <c r="DB30" s="699"/>
      <c r="DC30" s="700"/>
      <c r="DD30" s="684">
        <v>2750296</v>
      </c>
      <c r="DE30" s="679"/>
      <c r="DF30" s="679"/>
      <c r="DG30" s="679"/>
      <c r="DH30" s="679"/>
      <c r="DI30" s="679"/>
      <c r="DJ30" s="679"/>
      <c r="DK30" s="680"/>
      <c r="DL30" s="684">
        <v>2750296</v>
      </c>
      <c r="DM30" s="679"/>
      <c r="DN30" s="679"/>
      <c r="DO30" s="679"/>
      <c r="DP30" s="679"/>
      <c r="DQ30" s="679"/>
      <c r="DR30" s="679"/>
      <c r="DS30" s="679"/>
      <c r="DT30" s="679"/>
      <c r="DU30" s="679"/>
      <c r="DV30" s="680"/>
      <c r="DW30" s="681">
        <v>11.9</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12680064</v>
      </c>
      <c r="S31" s="679"/>
      <c r="T31" s="679"/>
      <c r="U31" s="679"/>
      <c r="V31" s="679"/>
      <c r="W31" s="679"/>
      <c r="X31" s="679"/>
      <c r="Y31" s="680"/>
      <c r="Z31" s="715">
        <v>24.4</v>
      </c>
      <c r="AA31" s="715"/>
      <c r="AB31" s="715"/>
      <c r="AC31" s="715"/>
      <c r="AD31" s="716" t="s">
        <v>128</v>
      </c>
      <c r="AE31" s="716"/>
      <c r="AF31" s="716"/>
      <c r="AG31" s="716"/>
      <c r="AH31" s="716"/>
      <c r="AI31" s="716"/>
      <c r="AJ31" s="716"/>
      <c r="AK31" s="716"/>
      <c r="AL31" s="681" t="s">
        <v>128</v>
      </c>
      <c r="AM31" s="682"/>
      <c r="AN31" s="682"/>
      <c r="AO31" s="717"/>
      <c r="AP31" s="752" t="s">
        <v>312</v>
      </c>
      <c r="AQ31" s="753"/>
      <c r="AR31" s="753"/>
      <c r="AS31" s="753"/>
      <c r="AT31" s="758" t="s">
        <v>313</v>
      </c>
      <c r="AU31" s="231"/>
      <c r="AV31" s="231"/>
      <c r="AW31" s="231"/>
      <c r="AX31" s="744" t="s">
        <v>187</v>
      </c>
      <c r="AY31" s="745"/>
      <c r="AZ31" s="745"/>
      <c r="BA31" s="745"/>
      <c r="BB31" s="745"/>
      <c r="BC31" s="745"/>
      <c r="BD31" s="745"/>
      <c r="BE31" s="745"/>
      <c r="BF31" s="746"/>
      <c r="BG31" s="747">
        <v>99.2</v>
      </c>
      <c r="BH31" s="748"/>
      <c r="BI31" s="748"/>
      <c r="BJ31" s="748"/>
      <c r="BK31" s="748"/>
      <c r="BL31" s="748"/>
      <c r="BM31" s="749">
        <v>98.1</v>
      </c>
      <c r="BN31" s="748"/>
      <c r="BO31" s="748"/>
      <c r="BP31" s="748"/>
      <c r="BQ31" s="750"/>
      <c r="BR31" s="747">
        <v>99.2</v>
      </c>
      <c r="BS31" s="748"/>
      <c r="BT31" s="748"/>
      <c r="BU31" s="748"/>
      <c r="BV31" s="748"/>
      <c r="BW31" s="748"/>
      <c r="BX31" s="749">
        <v>97.9</v>
      </c>
      <c r="BY31" s="748"/>
      <c r="BZ31" s="748"/>
      <c r="CA31" s="748"/>
      <c r="CB31" s="750"/>
      <c r="CD31" s="769"/>
      <c r="CE31" s="770"/>
      <c r="CF31" s="711" t="s">
        <v>314</v>
      </c>
      <c r="CG31" s="712"/>
      <c r="CH31" s="712"/>
      <c r="CI31" s="712"/>
      <c r="CJ31" s="712"/>
      <c r="CK31" s="712"/>
      <c r="CL31" s="712"/>
      <c r="CM31" s="712"/>
      <c r="CN31" s="712"/>
      <c r="CO31" s="712"/>
      <c r="CP31" s="712"/>
      <c r="CQ31" s="713"/>
      <c r="CR31" s="678">
        <v>264732</v>
      </c>
      <c r="CS31" s="697"/>
      <c r="CT31" s="697"/>
      <c r="CU31" s="697"/>
      <c r="CV31" s="697"/>
      <c r="CW31" s="697"/>
      <c r="CX31" s="697"/>
      <c r="CY31" s="698"/>
      <c r="CZ31" s="681">
        <v>0.5</v>
      </c>
      <c r="DA31" s="699"/>
      <c r="DB31" s="699"/>
      <c r="DC31" s="700"/>
      <c r="DD31" s="684">
        <v>264732</v>
      </c>
      <c r="DE31" s="697"/>
      <c r="DF31" s="697"/>
      <c r="DG31" s="697"/>
      <c r="DH31" s="697"/>
      <c r="DI31" s="697"/>
      <c r="DJ31" s="697"/>
      <c r="DK31" s="698"/>
      <c r="DL31" s="684">
        <v>264732</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61" t="s">
        <v>315</v>
      </c>
      <c r="C32" s="762"/>
      <c r="D32" s="762"/>
      <c r="E32" s="762"/>
      <c r="F32" s="762"/>
      <c r="G32" s="762"/>
      <c r="H32" s="762"/>
      <c r="I32" s="762"/>
      <c r="J32" s="762"/>
      <c r="K32" s="762"/>
      <c r="L32" s="762"/>
      <c r="M32" s="762"/>
      <c r="N32" s="762"/>
      <c r="O32" s="762"/>
      <c r="P32" s="762"/>
      <c r="Q32" s="763"/>
      <c r="R32" s="678">
        <v>482317</v>
      </c>
      <c r="S32" s="679"/>
      <c r="T32" s="679"/>
      <c r="U32" s="679"/>
      <c r="V32" s="679"/>
      <c r="W32" s="679"/>
      <c r="X32" s="679"/>
      <c r="Y32" s="680"/>
      <c r="Z32" s="715">
        <v>0.9</v>
      </c>
      <c r="AA32" s="715"/>
      <c r="AB32" s="715"/>
      <c r="AC32" s="715"/>
      <c r="AD32" s="716">
        <v>482317</v>
      </c>
      <c r="AE32" s="716"/>
      <c r="AF32" s="716"/>
      <c r="AG32" s="716"/>
      <c r="AH32" s="716"/>
      <c r="AI32" s="716"/>
      <c r="AJ32" s="716"/>
      <c r="AK32" s="716"/>
      <c r="AL32" s="681">
        <v>2.2000000000000002</v>
      </c>
      <c r="AM32" s="682"/>
      <c r="AN32" s="682"/>
      <c r="AO32" s="717"/>
      <c r="AP32" s="754"/>
      <c r="AQ32" s="755"/>
      <c r="AR32" s="755"/>
      <c r="AS32" s="755"/>
      <c r="AT32" s="759"/>
      <c r="AU32" s="230" t="s">
        <v>316</v>
      </c>
      <c r="AV32" s="230"/>
      <c r="AW32" s="230"/>
      <c r="AX32" s="675" t="s">
        <v>317</v>
      </c>
      <c r="AY32" s="676"/>
      <c r="AZ32" s="676"/>
      <c r="BA32" s="676"/>
      <c r="BB32" s="676"/>
      <c r="BC32" s="676"/>
      <c r="BD32" s="676"/>
      <c r="BE32" s="676"/>
      <c r="BF32" s="677"/>
      <c r="BG32" s="751">
        <v>99</v>
      </c>
      <c r="BH32" s="697"/>
      <c r="BI32" s="697"/>
      <c r="BJ32" s="697"/>
      <c r="BK32" s="697"/>
      <c r="BL32" s="697"/>
      <c r="BM32" s="682">
        <v>97.6</v>
      </c>
      <c r="BN32" s="743"/>
      <c r="BO32" s="743"/>
      <c r="BP32" s="743"/>
      <c r="BQ32" s="721"/>
      <c r="BR32" s="751">
        <v>99</v>
      </c>
      <c r="BS32" s="697"/>
      <c r="BT32" s="697"/>
      <c r="BU32" s="697"/>
      <c r="BV32" s="697"/>
      <c r="BW32" s="697"/>
      <c r="BX32" s="682">
        <v>97.3</v>
      </c>
      <c r="BY32" s="743"/>
      <c r="BZ32" s="743"/>
      <c r="CA32" s="743"/>
      <c r="CB32" s="721"/>
      <c r="CD32" s="771"/>
      <c r="CE32" s="772"/>
      <c r="CF32" s="711" t="s">
        <v>318</v>
      </c>
      <c r="CG32" s="712"/>
      <c r="CH32" s="712"/>
      <c r="CI32" s="712"/>
      <c r="CJ32" s="712"/>
      <c r="CK32" s="712"/>
      <c r="CL32" s="712"/>
      <c r="CM32" s="712"/>
      <c r="CN32" s="712"/>
      <c r="CO32" s="712"/>
      <c r="CP32" s="712"/>
      <c r="CQ32" s="713"/>
      <c r="CR32" s="678" t="s">
        <v>128</v>
      </c>
      <c r="CS32" s="679"/>
      <c r="CT32" s="679"/>
      <c r="CU32" s="679"/>
      <c r="CV32" s="679"/>
      <c r="CW32" s="679"/>
      <c r="CX32" s="679"/>
      <c r="CY32" s="680"/>
      <c r="CZ32" s="681" t="s">
        <v>246</v>
      </c>
      <c r="DA32" s="699"/>
      <c r="DB32" s="699"/>
      <c r="DC32" s="700"/>
      <c r="DD32" s="684" t="s">
        <v>128</v>
      </c>
      <c r="DE32" s="679"/>
      <c r="DF32" s="679"/>
      <c r="DG32" s="679"/>
      <c r="DH32" s="679"/>
      <c r="DI32" s="679"/>
      <c r="DJ32" s="679"/>
      <c r="DK32" s="680"/>
      <c r="DL32" s="684" t="s">
        <v>246</v>
      </c>
      <c r="DM32" s="679"/>
      <c r="DN32" s="679"/>
      <c r="DO32" s="679"/>
      <c r="DP32" s="679"/>
      <c r="DQ32" s="679"/>
      <c r="DR32" s="679"/>
      <c r="DS32" s="679"/>
      <c r="DT32" s="679"/>
      <c r="DU32" s="679"/>
      <c r="DV32" s="680"/>
      <c r="DW32" s="681" t="s">
        <v>252</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6318966</v>
      </c>
      <c r="S33" s="679"/>
      <c r="T33" s="679"/>
      <c r="U33" s="679"/>
      <c r="V33" s="679"/>
      <c r="W33" s="679"/>
      <c r="X33" s="679"/>
      <c r="Y33" s="680"/>
      <c r="Z33" s="715">
        <v>12.2</v>
      </c>
      <c r="AA33" s="715"/>
      <c r="AB33" s="715"/>
      <c r="AC33" s="715"/>
      <c r="AD33" s="716" t="s">
        <v>128</v>
      </c>
      <c r="AE33" s="716"/>
      <c r="AF33" s="716"/>
      <c r="AG33" s="716"/>
      <c r="AH33" s="716"/>
      <c r="AI33" s="716"/>
      <c r="AJ33" s="716"/>
      <c r="AK33" s="716"/>
      <c r="AL33" s="681" t="s">
        <v>128</v>
      </c>
      <c r="AM33" s="682"/>
      <c r="AN33" s="682"/>
      <c r="AO33" s="717"/>
      <c r="AP33" s="756"/>
      <c r="AQ33" s="757"/>
      <c r="AR33" s="757"/>
      <c r="AS33" s="757"/>
      <c r="AT33" s="760"/>
      <c r="AU33" s="232"/>
      <c r="AV33" s="232"/>
      <c r="AW33" s="232"/>
      <c r="AX33" s="659" t="s">
        <v>320</v>
      </c>
      <c r="AY33" s="660"/>
      <c r="AZ33" s="660"/>
      <c r="BA33" s="660"/>
      <c r="BB33" s="660"/>
      <c r="BC33" s="660"/>
      <c r="BD33" s="660"/>
      <c r="BE33" s="660"/>
      <c r="BF33" s="661"/>
      <c r="BG33" s="742">
        <v>99.1</v>
      </c>
      <c r="BH33" s="663"/>
      <c r="BI33" s="663"/>
      <c r="BJ33" s="663"/>
      <c r="BK33" s="663"/>
      <c r="BL33" s="663"/>
      <c r="BM33" s="706">
        <v>98.1</v>
      </c>
      <c r="BN33" s="663"/>
      <c r="BO33" s="663"/>
      <c r="BP33" s="663"/>
      <c r="BQ33" s="727"/>
      <c r="BR33" s="742">
        <v>99.1</v>
      </c>
      <c r="BS33" s="663"/>
      <c r="BT33" s="663"/>
      <c r="BU33" s="663"/>
      <c r="BV33" s="663"/>
      <c r="BW33" s="663"/>
      <c r="BX33" s="706">
        <v>97.8</v>
      </c>
      <c r="BY33" s="663"/>
      <c r="BZ33" s="663"/>
      <c r="CA33" s="663"/>
      <c r="CB33" s="727"/>
      <c r="CD33" s="711" t="s">
        <v>321</v>
      </c>
      <c r="CE33" s="712"/>
      <c r="CF33" s="712"/>
      <c r="CG33" s="712"/>
      <c r="CH33" s="712"/>
      <c r="CI33" s="712"/>
      <c r="CJ33" s="712"/>
      <c r="CK33" s="712"/>
      <c r="CL33" s="712"/>
      <c r="CM33" s="712"/>
      <c r="CN33" s="712"/>
      <c r="CO33" s="712"/>
      <c r="CP33" s="712"/>
      <c r="CQ33" s="713"/>
      <c r="CR33" s="678">
        <v>14540641</v>
      </c>
      <c r="CS33" s="697"/>
      <c r="CT33" s="697"/>
      <c r="CU33" s="697"/>
      <c r="CV33" s="697"/>
      <c r="CW33" s="697"/>
      <c r="CX33" s="697"/>
      <c r="CY33" s="698"/>
      <c r="CZ33" s="681">
        <v>28.6</v>
      </c>
      <c r="DA33" s="699"/>
      <c r="DB33" s="699"/>
      <c r="DC33" s="700"/>
      <c r="DD33" s="684">
        <v>10412844</v>
      </c>
      <c r="DE33" s="697"/>
      <c r="DF33" s="697"/>
      <c r="DG33" s="697"/>
      <c r="DH33" s="697"/>
      <c r="DI33" s="697"/>
      <c r="DJ33" s="697"/>
      <c r="DK33" s="698"/>
      <c r="DL33" s="684">
        <v>8397837</v>
      </c>
      <c r="DM33" s="697"/>
      <c r="DN33" s="697"/>
      <c r="DO33" s="697"/>
      <c r="DP33" s="697"/>
      <c r="DQ33" s="697"/>
      <c r="DR33" s="697"/>
      <c r="DS33" s="697"/>
      <c r="DT33" s="697"/>
      <c r="DU33" s="697"/>
      <c r="DV33" s="698"/>
      <c r="DW33" s="681">
        <v>36.5</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288948</v>
      </c>
      <c r="S34" s="679"/>
      <c r="T34" s="679"/>
      <c r="U34" s="679"/>
      <c r="V34" s="679"/>
      <c r="W34" s="679"/>
      <c r="X34" s="679"/>
      <c r="Y34" s="680"/>
      <c r="Z34" s="715">
        <v>0.6</v>
      </c>
      <c r="AA34" s="715"/>
      <c r="AB34" s="715"/>
      <c r="AC34" s="715"/>
      <c r="AD34" s="716">
        <v>2</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5943904</v>
      </c>
      <c r="CS34" s="679"/>
      <c r="CT34" s="679"/>
      <c r="CU34" s="679"/>
      <c r="CV34" s="679"/>
      <c r="CW34" s="679"/>
      <c r="CX34" s="679"/>
      <c r="CY34" s="680"/>
      <c r="CZ34" s="681">
        <v>11.7</v>
      </c>
      <c r="DA34" s="699"/>
      <c r="DB34" s="699"/>
      <c r="DC34" s="700"/>
      <c r="DD34" s="684">
        <v>4527074</v>
      </c>
      <c r="DE34" s="679"/>
      <c r="DF34" s="679"/>
      <c r="DG34" s="679"/>
      <c r="DH34" s="679"/>
      <c r="DI34" s="679"/>
      <c r="DJ34" s="679"/>
      <c r="DK34" s="680"/>
      <c r="DL34" s="684">
        <v>4112422</v>
      </c>
      <c r="DM34" s="679"/>
      <c r="DN34" s="679"/>
      <c r="DO34" s="679"/>
      <c r="DP34" s="679"/>
      <c r="DQ34" s="679"/>
      <c r="DR34" s="679"/>
      <c r="DS34" s="679"/>
      <c r="DT34" s="679"/>
      <c r="DU34" s="679"/>
      <c r="DV34" s="680"/>
      <c r="DW34" s="681">
        <v>17.899999999999999</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218036</v>
      </c>
      <c r="S35" s="679"/>
      <c r="T35" s="679"/>
      <c r="U35" s="679"/>
      <c r="V35" s="679"/>
      <c r="W35" s="679"/>
      <c r="X35" s="679"/>
      <c r="Y35" s="680"/>
      <c r="Z35" s="715">
        <v>0.4</v>
      </c>
      <c r="AA35" s="715"/>
      <c r="AB35" s="715"/>
      <c r="AC35" s="715"/>
      <c r="AD35" s="716" t="s">
        <v>128</v>
      </c>
      <c r="AE35" s="716"/>
      <c r="AF35" s="716"/>
      <c r="AG35" s="716"/>
      <c r="AH35" s="716"/>
      <c r="AI35" s="716"/>
      <c r="AJ35" s="716"/>
      <c r="AK35" s="716"/>
      <c r="AL35" s="681" t="s">
        <v>128</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550392</v>
      </c>
      <c r="CS35" s="697"/>
      <c r="CT35" s="697"/>
      <c r="CU35" s="697"/>
      <c r="CV35" s="697"/>
      <c r="CW35" s="697"/>
      <c r="CX35" s="697"/>
      <c r="CY35" s="698"/>
      <c r="CZ35" s="681">
        <v>1.1000000000000001</v>
      </c>
      <c r="DA35" s="699"/>
      <c r="DB35" s="699"/>
      <c r="DC35" s="700"/>
      <c r="DD35" s="684">
        <v>519133</v>
      </c>
      <c r="DE35" s="697"/>
      <c r="DF35" s="697"/>
      <c r="DG35" s="697"/>
      <c r="DH35" s="697"/>
      <c r="DI35" s="697"/>
      <c r="DJ35" s="697"/>
      <c r="DK35" s="698"/>
      <c r="DL35" s="684">
        <v>499182</v>
      </c>
      <c r="DM35" s="697"/>
      <c r="DN35" s="697"/>
      <c r="DO35" s="697"/>
      <c r="DP35" s="697"/>
      <c r="DQ35" s="697"/>
      <c r="DR35" s="697"/>
      <c r="DS35" s="697"/>
      <c r="DT35" s="697"/>
      <c r="DU35" s="697"/>
      <c r="DV35" s="698"/>
      <c r="DW35" s="681">
        <v>2.2000000000000002</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4987532</v>
      </c>
      <c r="S36" s="679"/>
      <c r="T36" s="679"/>
      <c r="U36" s="679"/>
      <c r="V36" s="679"/>
      <c r="W36" s="679"/>
      <c r="X36" s="679"/>
      <c r="Y36" s="680"/>
      <c r="Z36" s="715">
        <v>9.6</v>
      </c>
      <c r="AA36" s="715"/>
      <c r="AB36" s="715"/>
      <c r="AC36" s="715"/>
      <c r="AD36" s="716" t="s">
        <v>128</v>
      </c>
      <c r="AE36" s="716"/>
      <c r="AF36" s="716"/>
      <c r="AG36" s="716"/>
      <c r="AH36" s="716"/>
      <c r="AI36" s="716"/>
      <c r="AJ36" s="716"/>
      <c r="AK36" s="716"/>
      <c r="AL36" s="681" t="s">
        <v>128</v>
      </c>
      <c r="AM36" s="682"/>
      <c r="AN36" s="682"/>
      <c r="AO36" s="717"/>
      <c r="AP36" s="235"/>
      <c r="AQ36" s="730" t="s">
        <v>329</v>
      </c>
      <c r="AR36" s="731"/>
      <c r="AS36" s="731"/>
      <c r="AT36" s="731"/>
      <c r="AU36" s="731"/>
      <c r="AV36" s="731"/>
      <c r="AW36" s="731"/>
      <c r="AX36" s="731"/>
      <c r="AY36" s="732"/>
      <c r="AZ36" s="733">
        <v>3799640</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162319</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2229462</v>
      </c>
      <c r="CS36" s="679"/>
      <c r="CT36" s="679"/>
      <c r="CU36" s="679"/>
      <c r="CV36" s="679"/>
      <c r="CW36" s="679"/>
      <c r="CX36" s="679"/>
      <c r="CY36" s="680"/>
      <c r="CZ36" s="681">
        <v>4.4000000000000004</v>
      </c>
      <c r="DA36" s="699"/>
      <c r="DB36" s="699"/>
      <c r="DC36" s="700"/>
      <c r="DD36" s="684">
        <v>1520876</v>
      </c>
      <c r="DE36" s="679"/>
      <c r="DF36" s="679"/>
      <c r="DG36" s="679"/>
      <c r="DH36" s="679"/>
      <c r="DI36" s="679"/>
      <c r="DJ36" s="679"/>
      <c r="DK36" s="680"/>
      <c r="DL36" s="684">
        <v>1433602</v>
      </c>
      <c r="DM36" s="679"/>
      <c r="DN36" s="679"/>
      <c r="DO36" s="679"/>
      <c r="DP36" s="679"/>
      <c r="DQ36" s="679"/>
      <c r="DR36" s="679"/>
      <c r="DS36" s="679"/>
      <c r="DT36" s="679"/>
      <c r="DU36" s="679"/>
      <c r="DV36" s="680"/>
      <c r="DW36" s="681">
        <v>6.2</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1527449</v>
      </c>
      <c r="S37" s="679"/>
      <c r="T37" s="679"/>
      <c r="U37" s="679"/>
      <c r="V37" s="679"/>
      <c r="W37" s="679"/>
      <c r="X37" s="679"/>
      <c r="Y37" s="680"/>
      <c r="Z37" s="715">
        <v>2.9</v>
      </c>
      <c r="AA37" s="715"/>
      <c r="AB37" s="715"/>
      <c r="AC37" s="715"/>
      <c r="AD37" s="716" t="s">
        <v>252</v>
      </c>
      <c r="AE37" s="716"/>
      <c r="AF37" s="716"/>
      <c r="AG37" s="716"/>
      <c r="AH37" s="716"/>
      <c r="AI37" s="716"/>
      <c r="AJ37" s="716"/>
      <c r="AK37" s="716"/>
      <c r="AL37" s="681" t="s">
        <v>246</v>
      </c>
      <c r="AM37" s="682"/>
      <c r="AN37" s="682"/>
      <c r="AO37" s="717"/>
      <c r="AQ37" s="718" t="s">
        <v>333</v>
      </c>
      <c r="AR37" s="719"/>
      <c r="AS37" s="719"/>
      <c r="AT37" s="719"/>
      <c r="AU37" s="719"/>
      <c r="AV37" s="719"/>
      <c r="AW37" s="719"/>
      <c r="AX37" s="719"/>
      <c r="AY37" s="720"/>
      <c r="AZ37" s="678">
        <v>415578</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8260</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202020</v>
      </c>
      <c r="CS37" s="697"/>
      <c r="CT37" s="697"/>
      <c r="CU37" s="697"/>
      <c r="CV37" s="697"/>
      <c r="CW37" s="697"/>
      <c r="CX37" s="697"/>
      <c r="CY37" s="698"/>
      <c r="CZ37" s="681">
        <v>0.4</v>
      </c>
      <c r="DA37" s="699"/>
      <c r="DB37" s="699"/>
      <c r="DC37" s="700"/>
      <c r="DD37" s="684">
        <v>201700</v>
      </c>
      <c r="DE37" s="697"/>
      <c r="DF37" s="697"/>
      <c r="DG37" s="697"/>
      <c r="DH37" s="697"/>
      <c r="DI37" s="697"/>
      <c r="DJ37" s="697"/>
      <c r="DK37" s="698"/>
      <c r="DL37" s="684">
        <v>201619</v>
      </c>
      <c r="DM37" s="697"/>
      <c r="DN37" s="697"/>
      <c r="DO37" s="697"/>
      <c r="DP37" s="697"/>
      <c r="DQ37" s="697"/>
      <c r="DR37" s="697"/>
      <c r="DS37" s="697"/>
      <c r="DT37" s="697"/>
      <c r="DU37" s="697"/>
      <c r="DV37" s="698"/>
      <c r="DW37" s="681">
        <v>0.9</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409721</v>
      </c>
      <c r="S38" s="679"/>
      <c r="T38" s="679"/>
      <c r="U38" s="679"/>
      <c r="V38" s="679"/>
      <c r="W38" s="679"/>
      <c r="X38" s="679"/>
      <c r="Y38" s="680"/>
      <c r="Z38" s="715">
        <v>0.8</v>
      </c>
      <c r="AA38" s="715"/>
      <c r="AB38" s="715"/>
      <c r="AC38" s="715"/>
      <c r="AD38" s="716">
        <v>23260</v>
      </c>
      <c r="AE38" s="716"/>
      <c r="AF38" s="716"/>
      <c r="AG38" s="716"/>
      <c r="AH38" s="716"/>
      <c r="AI38" s="716"/>
      <c r="AJ38" s="716"/>
      <c r="AK38" s="716"/>
      <c r="AL38" s="681">
        <v>0.1</v>
      </c>
      <c r="AM38" s="682"/>
      <c r="AN38" s="682"/>
      <c r="AO38" s="717"/>
      <c r="AQ38" s="718" t="s">
        <v>337</v>
      </c>
      <c r="AR38" s="719"/>
      <c r="AS38" s="719"/>
      <c r="AT38" s="719"/>
      <c r="AU38" s="719"/>
      <c r="AV38" s="719"/>
      <c r="AW38" s="719"/>
      <c r="AX38" s="719"/>
      <c r="AY38" s="720"/>
      <c r="AZ38" s="678">
        <v>14588</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16133</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3785052</v>
      </c>
      <c r="CS38" s="679"/>
      <c r="CT38" s="679"/>
      <c r="CU38" s="679"/>
      <c r="CV38" s="679"/>
      <c r="CW38" s="679"/>
      <c r="CX38" s="679"/>
      <c r="CY38" s="680"/>
      <c r="CZ38" s="681">
        <v>7.4</v>
      </c>
      <c r="DA38" s="699"/>
      <c r="DB38" s="699"/>
      <c r="DC38" s="700"/>
      <c r="DD38" s="684">
        <v>3075219</v>
      </c>
      <c r="DE38" s="679"/>
      <c r="DF38" s="679"/>
      <c r="DG38" s="679"/>
      <c r="DH38" s="679"/>
      <c r="DI38" s="679"/>
      <c r="DJ38" s="679"/>
      <c r="DK38" s="680"/>
      <c r="DL38" s="684">
        <v>2352631</v>
      </c>
      <c r="DM38" s="679"/>
      <c r="DN38" s="679"/>
      <c r="DO38" s="679"/>
      <c r="DP38" s="679"/>
      <c r="DQ38" s="679"/>
      <c r="DR38" s="679"/>
      <c r="DS38" s="679"/>
      <c r="DT38" s="679"/>
      <c r="DU38" s="679"/>
      <c r="DV38" s="680"/>
      <c r="DW38" s="681">
        <v>10.199999999999999</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1797777</v>
      </c>
      <c r="S39" s="679"/>
      <c r="T39" s="679"/>
      <c r="U39" s="679"/>
      <c r="V39" s="679"/>
      <c r="W39" s="679"/>
      <c r="X39" s="679"/>
      <c r="Y39" s="680"/>
      <c r="Z39" s="715">
        <v>3.5</v>
      </c>
      <c r="AA39" s="715"/>
      <c r="AB39" s="715"/>
      <c r="AC39" s="715"/>
      <c r="AD39" s="716" t="s">
        <v>128</v>
      </c>
      <c r="AE39" s="716"/>
      <c r="AF39" s="716"/>
      <c r="AG39" s="716"/>
      <c r="AH39" s="716"/>
      <c r="AI39" s="716"/>
      <c r="AJ39" s="716"/>
      <c r="AK39" s="716"/>
      <c r="AL39" s="681" t="s">
        <v>128</v>
      </c>
      <c r="AM39" s="682"/>
      <c r="AN39" s="682"/>
      <c r="AO39" s="717"/>
      <c r="AQ39" s="718" t="s">
        <v>341</v>
      </c>
      <c r="AR39" s="719"/>
      <c r="AS39" s="719"/>
      <c r="AT39" s="719"/>
      <c r="AU39" s="719"/>
      <c r="AV39" s="719"/>
      <c r="AW39" s="719"/>
      <c r="AX39" s="719"/>
      <c r="AY39" s="720"/>
      <c r="AZ39" s="678" t="s">
        <v>128</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26656</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2020181</v>
      </c>
      <c r="CS39" s="697"/>
      <c r="CT39" s="697"/>
      <c r="CU39" s="697"/>
      <c r="CV39" s="697"/>
      <c r="CW39" s="697"/>
      <c r="CX39" s="697"/>
      <c r="CY39" s="698"/>
      <c r="CZ39" s="681">
        <v>4</v>
      </c>
      <c r="DA39" s="699"/>
      <c r="DB39" s="699"/>
      <c r="DC39" s="700"/>
      <c r="DD39" s="684">
        <v>770542</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345</v>
      </c>
      <c r="AR40" s="719"/>
      <c r="AS40" s="719"/>
      <c r="AT40" s="719"/>
      <c r="AU40" s="719"/>
      <c r="AV40" s="719"/>
      <c r="AW40" s="719"/>
      <c r="AX40" s="719"/>
      <c r="AY40" s="720"/>
      <c r="AZ40" s="678" t="s">
        <v>252</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80</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11650</v>
      </c>
      <c r="CS40" s="679"/>
      <c r="CT40" s="679"/>
      <c r="CU40" s="679"/>
      <c r="CV40" s="679"/>
      <c r="CW40" s="679"/>
      <c r="CX40" s="679"/>
      <c r="CY40" s="680"/>
      <c r="CZ40" s="681">
        <v>0</v>
      </c>
      <c r="DA40" s="699"/>
      <c r="DB40" s="699"/>
      <c r="DC40" s="700"/>
      <c r="DD40" s="684" t="s">
        <v>246</v>
      </c>
      <c r="DE40" s="679"/>
      <c r="DF40" s="679"/>
      <c r="DG40" s="679"/>
      <c r="DH40" s="679"/>
      <c r="DI40" s="679"/>
      <c r="DJ40" s="679"/>
      <c r="DK40" s="680"/>
      <c r="DL40" s="684" t="s">
        <v>246</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835977</v>
      </c>
      <c r="S41" s="679"/>
      <c r="T41" s="679"/>
      <c r="U41" s="679"/>
      <c r="V41" s="679"/>
      <c r="W41" s="679"/>
      <c r="X41" s="679"/>
      <c r="Y41" s="680"/>
      <c r="Z41" s="715">
        <v>1.6</v>
      </c>
      <c r="AA41" s="715"/>
      <c r="AB41" s="715"/>
      <c r="AC41" s="715"/>
      <c r="AD41" s="716" t="s">
        <v>252</v>
      </c>
      <c r="AE41" s="716"/>
      <c r="AF41" s="716"/>
      <c r="AG41" s="716"/>
      <c r="AH41" s="716"/>
      <c r="AI41" s="716"/>
      <c r="AJ41" s="716"/>
      <c r="AK41" s="716"/>
      <c r="AL41" s="681" t="s">
        <v>252</v>
      </c>
      <c r="AM41" s="682"/>
      <c r="AN41" s="682"/>
      <c r="AO41" s="717"/>
      <c r="AQ41" s="718" t="s">
        <v>350</v>
      </c>
      <c r="AR41" s="719"/>
      <c r="AS41" s="719"/>
      <c r="AT41" s="719"/>
      <c r="AU41" s="719"/>
      <c r="AV41" s="719"/>
      <c r="AW41" s="719"/>
      <c r="AX41" s="719"/>
      <c r="AY41" s="720"/>
      <c r="AZ41" s="678">
        <v>1242834</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128</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51934072</v>
      </c>
      <c r="S42" s="701"/>
      <c r="T42" s="701"/>
      <c r="U42" s="701"/>
      <c r="V42" s="701"/>
      <c r="W42" s="701"/>
      <c r="X42" s="701"/>
      <c r="Y42" s="703"/>
      <c r="Z42" s="704">
        <v>100</v>
      </c>
      <c r="AA42" s="704"/>
      <c r="AB42" s="704"/>
      <c r="AC42" s="704"/>
      <c r="AD42" s="705">
        <v>22195497</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2126640</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313</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8727154</v>
      </c>
      <c r="CS42" s="679"/>
      <c r="CT42" s="679"/>
      <c r="CU42" s="679"/>
      <c r="CV42" s="679"/>
      <c r="CW42" s="679"/>
      <c r="CX42" s="679"/>
      <c r="CY42" s="680"/>
      <c r="CZ42" s="681">
        <v>17.2</v>
      </c>
      <c r="DA42" s="682"/>
      <c r="DB42" s="682"/>
      <c r="DC42" s="683"/>
      <c r="DD42" s="684">
        <v>1320264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273485</v>
      </c>
      <c r="CS43" s="697"/>
      <c r="CT43" s="697"/>
      <c r="CU43" s="697"/>
      <c r="CV43" s="697"/>
      <c r="CW43" s="697"/>
      <c r="CX43" s="697"/>
      <c r="CY43" s="698"/>
      <c r="CZ43" s="681">
        <v>0.5</v>
      </c>
      <c r="DA43" s="699"/>
      <c r="DB43" s="699"/>
      <c r="DC43" s="700"/>
      <c r="DD43" s="684">
        <v>273485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358</v>
      </c>
      <c r="CG44" s="676"/>
      <c r="CH44" s="676"/>
      <c r="CI44" s="676"/>
      <c r="CJ44" s="676"/>
      <c r="CK44" s="676"/>
      <c r="CL44" s="676"/>
      <c r="CM44" s="676"/>
      <c r="CN44" s="676"/>
      <c r="CO44" s="676"/>
      <c r="CP44" s="676"/>
      <c r="CQ44" s="677"/>
      <c r="CR44" s="678">
        <v>8727154</v>
      </c>
      <c r="CS44" s="679"/>
      <c r="CT44" s="679"/>
      <c r="CU44" s="679"/>
      <c r="CV44" s="679"/>
      <c r="CW44" s="679"/>
      <c r="CX44" s="679"/>
      <c r="CY44" s="680"/>
      <c r="CZ44" s="681">
        <v>17.2</v>
      </c>
      <c r="DA44" s="682"/>
      <c r="DB44" s="682"/>
      <c r="DC44" s="683"/>
      <c r="DD44" s="684">
        <v>1320264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7824136</v>
      </c>
      <c r="CS45" s="697"/>
      <c r="CT45" s="697"/>
      <c r="CU45" s="697"/>
      <c r="CV45" s="697"/>
      <c r="CW45" s="697"/>
      <c r="CX45" s="697"/>
      <c r="CY45" s="698"/>
      <c r="CZ45" s="681">
        <v>15.4</v>
      </c>
      <c r="DA45" s="699"/>
      <c r="DB45" s="699"/>
      <c r="DC45" s="700"/>
      <c r="DD45" s="684">
        <v>502657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903018</v>
      </c>
      <c r="CS46" s="679"/>
      <c r="CT46" s="679"/>
      <c r="CU46" s="679"/>
      <c r="CV46" s="679"/>
      <c r="CW46" s="679"/>
      <c r="CX46" s="679"/>
      <c r="CY46" s="680"/>
      <c r="CZ46" s="681">
        <v>1.8</v>
      </c>
      <c r="DA46" s="682"/>
      <c r="DB46" s="682"/>
      <c r="DC46" s="683"/>
      <c r="DD46" s="684">
        <v>817607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t="s">
        <v>128</v>
      </c>
      <c r="CS47" s="697"/>
      <c r="CT47" s="697"/>
      <c r="CU47" s="697"/>
      <c r="CV47" s="697"/>
      <c r="CW47" s="697"/>
      <c r="CX47" s="697"/>
      <c r="CY47" s="698"/>
      <c r="CZ47" s="681" t="s">
        <v>364</v>
      </c>
      <c r="DA47" s="699"/>
      <c r="DB47" s="699"/>
      <c r="DC47" s="700"/>
      <c r="DD47" s="684" t="s">
        <v>364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364</v>
      </c>
      <c r="CS48" s="679"/>
      <c r="CT48" s="679"/>
      <c r="CU48" s="679"/>
      <c r="CV48" s="679"/>
      <c r="CW48" s="679"/>
      <c r="CX48" s="679"/>
      <c r="CY48" s="680"/>
      <c r="CZ48" s="681" t="s">
        <v>364</v>
      </c>
      <c r="DA48" s="682"/>
      <c r="DB48" s="682"/>
      <c r="DC48" s="683"/>
      <c r="DD48" s="684" t="s">
        <v>364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50841634</v>
      </c>
      <c r="CS49" s="663"/>
      <c r="CT49" s="663"/>
      <c r="CU49" s="663"/>
      <c r="CV49" s="663"/>
      <c r="CW49" s="663"/>
      <c r="CX49" s="663"/>
      <c r="CY49" s="664"/>
      <c r="CZ49" s="665">
        <v>100</v>
      </c>
      <c r="DA49" s="666"/>
      <c r="DB49" s="666"/>
      <c r="DC49" s="667"/>
      <c r="DD49" s="668">
        <v>25823636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4oKgUiskffVp8WPMptlXZxya7sXdvMb2mEPshaToHelSLs6zdRLW+jECdLLVtIhvXuaxv8+G/Jx9YE5wsmIaFA==" saltValue="USxe/qoHV/QscC96nlIYU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CR8" sqref="CR8:CV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81" t="s">
        <v>369</v>
      </c>
      <c r="DK2" s="1182"/>
      <c r="DL2" s="1182"/>
      <c r="DM2" s="1182"/>
      <c r="DN2" s="1182"/>
      <c r="DO2" s="1183"/>
      <c r="DP2" s="250"/>
      <c r="DQ2" s="1181" t="s">
        <v>370</v>
      </c>
      <c r="DR2" s="1182"/>
      <c r="DS2" s="1182"/>
      <c r="DT2" s="1182"/>
      <c r="DU2" s="1182"/>
      <c r="DV2" s="1182"/>
      <c r="DW2" s="1182"/>
      <c r="DX2" s="1182"/>
      <c r="DY2" s="1182"/>
      <c r="DZ2" s="1183"/>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5" t="s">
        <v>373</v>
      </c>
      <c r="B5" s="1086"/>
      <c r="C5" s="1086"/>
      <c r="D5" s="1086"/>
      <c r="E5" s="1086"/>
      <c r="F5" s="1086"/>
      <c r="G5" s="1086"/>
      <c r="H5" s="1086"/>
      <c r="I5" s="1086"/>
      <c r="J5" s="1086"/>
      <c r="K5" s="1086"/>
      <c r="L5" s="1086"/>
      <c r="M5" s="1086"/>
      <c r="N5" s="1086"/>
      <c r="O5" s="1086"/>
      <c r="P5" s="1087"/>
      <c r="Q5" s="1091" t="s">
        <v>374</v>
      </c>
      <c r="R5" s="1092"/>
      <c r="S5" s="1092"/>
      <c r="T5" s="1092"/>
      <c r="U5" s="1093"/>
      <c r="V5" s="1091" t="s">
        <v>375</v>
      </c>
      <c r="W5" s="1092"/>
      <c r="X5" s="1092"/>
      <c r="Y5" s="1092"/>
      <c r="Z5" s="1093"/>
      <c r="AA5" s="1091" t="s">
        <v>376</v>
      </c>
      <c r="AB5" s="1092"/>
      <c r="AC5" s="1092"/>
      <c r="AD5" s="1092"/>
      <c r="AE5" s="1092"/>
      <c r="AF5" s="1184" t="s">
        <v>377</v>
      </c>
      <c r="AG5" s="1092"/>
      <c r="AH5" s="1092"/>
      <c r="AI5" s="1092"/>
      <c r="AJ5" s="1107"/>
      <c r="AK5" s="1092" t="s">
        <v>378</v>
      </c>
      <c r="AL5" s="1092"/>
      <c r="AM5" s="1092"/>
      <c r="AN5" s="1092"/>
      <c r="AO5" s="1093"/>
      <c r="AP5" s="1091" t="s">
        <v>379</v>
      </c>
      <c r="AQ5" s="1092"/>
      <c r="AR5" s="1092"/>
      <c r="AS5" s="1092"/>
      <c r="AT5" s="1093"/>
      <c r="AU5" s="1091" t="s">
        <v>380</v>
      </c>
      <c r="AV5" s="1092"/>
      <c r="AW5" s="1092"/>
      <c r="AX5" s="1092"/>
      <c r="AY5" s="1107"/>
      <c r="AZ5" s="257"/>
      <c r="BA5" s="257"/>
      <c r="BB5" s="257"/>
      <c r="BC5" s="257"/>
      <c r="BD5" s="257"/>
      <c r="BE5" s="258"/>
      <c r="BF5" s="258"/>
      <c r="BG5" s="258"/>
      <c r="BH5" s="258"/>
      <c r="BI5" s="258"/>
      <c r="BJ5" s="258"/>
      <c r="BK5" s="258"/>
      <c r="BL5" s="258"/>
      <c r="BM5" s="258"/>
      <c r="BN5" s="258"/>
      <c r="BO5" s="258"/>
      <c r="BP5" s="258"/>
      <c r="BQ5" s="1085" t="s">
        <v>381</v>
      </c>
      <c r="BR5" s="1086"/>
      <c r="BS5" s="1086"/>
      <c r="BT5" s="1086"/>
      <c r="BU5" s="1086"/>
      <c r="BV5" s="1086"/>
      <c r="BW5" s="1086"/>
      <c r="BX5" s="1086"/>
      <c r="BY5" s="1086"/>
      <c r="BZ5" s="1086"/>
      <c r="CA5" s="1086"/>
      <c r="CB5" s="1086"/>
      <c r="CC5" s="1086"/>
      <c r="CD5" s="1086"/>
      <c r="CE5" s="1086"/>
      <c r="CF5" s="1086"/>
      <c r="CG5" s="1087"/>
      <c r="CH5" s="1091" t="s">
        <v>382</v>
      </c>
      <c r="CI5" s="1092"/>
      <c r="CJ5" s="1092"/>
      <c r="CK5" s="1092"/>
      <c r="CL5" s="1093"/>
      <c r="CM5" s="1091" t="s">
        <v>383</v>
      </c>
      <c r="CN5" s="1092"/>
      <c r="CO5" s="1092"/>
      <c r="CP5" s="1092"/>
      <c r="CQ5" s="1093"/>
      <c r="CR5" s="1091" t="s">
        <v>384</v>
      </c>
      <c r="CS5" s="1092"/>
      <c r="CT5" s="1092"/>
      <c r="CU5" s="1092"/>
      <c r="CV5" s="1093"/>
      <c r="CW5" s="1091" t="s">
        <v>385</v>
      </c>
      <c r="CX5" s="1092"/>
      <c r="CY5" s="1092"/>
      <c r="CZ5" s="1092"/>
      <c r="DA5" s="1093"/>
      <c r="DB5" s="1091" t="s">
        <v>386</v>
      </c>
      <c r="DC5" s="1092"/>
      <c r="DD5" s="1092"/>
      <c r="DE5" s="1092"/>
      <c r="DF5" s="1093"/>
      <c r="DG5" s="1202" t="s">
        <v>387</v>
      </c>
      <c r="DH5" s="1203"/>
      <c r="DI5" s="1203"/>
      <c r="DJ5" s="1203"/>
      <c r="DK5" s="1204"/>
      <c r="DL5" s="1202" t="s">
        <v>388</v>
      </c>
      <c r="DM5" s="1203"/>
      <c r="DN5" s="1203"/>
      <c r="DO5" s="1203"/>
      <c r="DP5" s="1204"/>
      <c r="DQ5" s="1091" t="s">
        <v>389</v>
      </c>
      <c r="DR5" s="1092"/>
      <c r="DS5" s="1092"/>
      <c r="DT5" s="1092"/>
      <c r="DU5" s="1093"/>
      <c r="DV5" s="1091" t="s">
        <v>380</v>
      </c>
      <c r="DW5" s="1092"/>
      <c r="DX5" s="1092"/>
      <c r="DY5" s="1092"/>
      <c r="DZ5" s="1107"/>
      <c r="EA5" s="255"/>
    </row>
    <row r="6" spans="1:131" s="256"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185"/>
      <c r="AG6" s="1095"/>
      <c r="AH6" s="1095"/>
      <c r="AI6" s="1095"/>
      <c r="AJ6" s="1108"/>
      <c r="AK6" s="1095"/>
      <c r="AL6" s="1095"/>
      <c r="AM6" s="1095"/>
      <c r="AN6" s="1095"/>
      <c r="AO6" s="1096"/>
      <c r="AP6" s="1094"/>
      <c r="AQ6" s="1095"/>
      <c r="AR6" s="1095"/>
      <c r="AS6" s="1095"/>
      <c r="AT6" s="1096"/>
      <c r="AU6" s="1094"/>
      <c r="AV6" s="1095"/>
      <c r="AW6" s="1095"/>
      <c r="AX6" s="1095"/>
      <c r="AY6" s="1108"/>
      <c r="AZ6" s="253"/>
      <c r="BA6" s="253"/>
      <c r="BB6" s="253"/>
      <c r="BC6" s="253"/>
      <c r="BD6" s="253"/>
      <c r="BE6" s="254"/>
      <c r="BF6" s="254"/>
      <c r="BG6" s="254"/>
      <c r="BH6" s="254"/>
      <c r="BI6" s="254"/>
      <c r="BJ6" s="254"/>
      <c r="BK6" s="254"/>
      <c r="BL6" s="254"/>
      <c r="BM6" s="254"/>
      <c r="BN6" s="254"/>
      <c r="BO6" s="254"/>
      <c r="BP6" s="254"/>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205"/>
      <c r="DH6" s="1206"/>
      <c r="DI6" s="1206"/>
      <c r="DJ6" s="1206"/>
      <c r="DK6" s="1207"/>
      <c r="DL6" s="1205"/>
      <c r="DM6" s="1206"/>
      <c r="DN6" s="1206"/>
      <c r="DO6" s="1206"/>
      <c r="DP6" s="1207"/>
      <c r="DQ6" s="1094"/>
      <c r="DR6" s="1095"/>
      <c r="DS6" s="1095"/>
      <c r="DT6" s="1095"/>
      <c r="DU6" s="1096"/>
      <c r="DV6" s="1094"/>
      <c r="DW6" s="1095"/>
      <c r="DX6" s="1095"/>
      <c r="DY6" s="1095"/>
      <c r="DZ6" s="1108"/>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208">
        <v>50541</v>
      </c>
      <c r="R7" s="1209"/>
      <c r="S7" s="1209"/>
      <c r="T7" s="1209"/>
      <c r="U7" s="1209"/>
      <c r="V7" s="1209">
        <v>49588</v>
      </c>
      <c r="W7" s="1209"/>
      <c r="X7" s="1209"/>
      <c r="Y7" s="1209"/>
      <c r="Z7" s="1209"/>
      <c r="AA7" s="1209">
        <v>953</v>
      </c>
      <c r="AB7" s="1209"/>
      <c r="AC7" s="1209"/>
      <c r="AD7" s="1209"/>
      <c r="AE7" s="1210"/>
      <c r="AF7" s="1211">
        <v>772</v>
      </c>
      <c r="AG7" s="1212"/>
      <c r="AH7" s="1212"/>
      <c r="AI7" s="1212"/>
      <c r="AJ7" s="1213"/>
      <c r="AK7" s="1192">
        <v>4958</v>
      </c>
      <c r="AL7" s="1193"/>
      <c r="AM7" s="1193"/>
      <c r="AN7" s="1193"/>
      <c r="AO7" s="1193"/>
      <c r="AP7" s="1193">
        <v>32871</v>
      </c>
      <c r="AQ7" s="1193"/>
      <c r="AR7" s="1193"/>
      <c r="AS7" s="1193"/>
      <c r="AT7" s="1193"/>
      <c r="AU7" s="1194"/>
      <c r="AV7" s="1194"/>
      <c r="AW7" s="1194"/>
      <c r="AX7" s="1194"/>
      <c r="AY7" s="1195"/>
      <c r="AZ7" s="253"/>
      <c r="BA7" s="253"/>
      <c r="BB7" s="253"/>
      <c r="BC7" s="253"/>
      <c r="BD7" s="253"/>
      <c r="BE7" s="254"/>
      <c r="BF7" s="254"/>
      <c r="BG7" s="254"/>
      <c r="BH7" s="254"/>
      <c r="BI7" s="254"/>
      <c r="BJ7" s="254"/>
      <c r="BK7" s="254"/>
      <c r="BL7" s="254"/>
      <c r="BM7" s="254"/>
      <c r="BN7" s="254"/>
      <c r="BO7" s="254"/>
      <c r="BP7" s="254"/>
      <c r="BQ7" s="260">
        <v>1</v>
      </c>
      <c r="BR7" s="261" t="s">
        <v>579</v>
      </c>
      <c r="BS7" s="1196" t="s">
        <v>580</v>
      </c>
      <c r="BT7" s="1197"/>
      <c r="BU7" s="1197"/>
      <c r="BV7" s="1197"/>
      <c r="BW7" s="1197"/>
      <c r="BX7" s="1197"/>
      <c r="BY7" s="1197"/>
      <c r="BZ7" s="1197"/>
      <c r="CA7" s="1197"/>
      <c r="CB7" s="1197"/>
      <c r="CC7" s="1197"/>
      <c r="CD7" s="1197"/>
      <c r="CE7" s="1197"/>
      <c r="CF7" s="1197"/>
      <c r="CG7" s="1198"/>
      <c r="CH7" s="1189">
        <v>31</v>
      </c>
      <c r="CI7" s="1190"/>
      <c r="CJ7" s="1190"/>
      <c r="CK7" s="1190"/>
      <c r="CL7" s="1191"/>
      <c r="CM7" s="1189">
        <v>3943</v>
      </c>
      <c r="CN7" s="1190"/>
      <c r="CO7" s="1190"/>
      <c r="CP7" s="1190"/>
      <c r="CQ7" s="1191"/>
      <c r="CR7" s="1189">
        <v>10</v>
      </c>
      <c r="CS7" s="1190"/>
      <c r="CT7" s="1190"/>
      <c r="CU7" s="1190"/>
      <c r="CV7" s="1191"/>
      <c r="CW7" s="1189" t="s">
        <v>578</v>
      </c>
      <c r="CX7" s="1190"/>
      <c r="CY7" s="1190"/>
      <c r="CZ7" s="1190"/>
      <c r="DA7" s="1191"/>
      <c r="DB7" s="1189" t="s">
        <v>578</v>
      </c>
      <c r="DC7" s="1190"/>
      <c r="DD7" s="1190"/>
      <c r="DE7" s="1190"/>
      <c r="DF7" s="1191"/>
      <c r="DG7" s="1189" t="s">
        <v>578</v>
      </c>
      <c r="DH7" s="1190"/>
      <c r="DI7" s="1190"/>
      <c r="DJ7" s="1190"/>
      <c r="DK7" s="1191"/>
      <c r="DL7" s="1189" t="s">
        <v>578</v>
      </c>
      <c r="DM7" s="1190"/>
      <c r="DN7" s="1190"/>
      <c r="DO7" s="1190"/>
      <c r="DP7" s="1191"/>
      <c r="DQ7" s="1189" t="s">
        <v>578</v>
      </c>
      <c r="DR7" s="1190"/>
      <c r="DS7" s="1190"/>
      <c r="DT7" s="1190"/>
      <c r="DU7" s="1191"/>
      <c r="DV7" s="1186"/>
      <c r="DW7" s="1187"/>
      <c r="DX7" s="1187"/>
      <c r="DY7" s="1187"/>
      <c r="DZ7" s="1188"/>
      <c r="EA7" s="255"/>
    </row>
    <row r="8" spans="1:131" s="256" customFormat="1" ht="26.25" customHeight="1" x14ac:dyDescent="0.15">
      <c r="A8" s="262">
        <v>2</v>
      </c>
      <c r="B8" s="1109" t="s">
        <v>391</v>
      </c>
      <c r="C8" s="1110"/>
      <c r="D8" s="1110"/>
      <c r="E8" s="1110"/>
      <c r="F8" s="1110"/>
      <c r="G8" s="1110"/>
      <c r="H8" s="1110"/>
      <c r="I8" s="1110"/>
      <c r="J8" s="1110"/>
      <c r="K8" s="1110"/>
      <c r="L8" s="1110"/>
      <c r="M8" s="1110"/>
      <c r="N8" s="1110"/>
      <c r="O8" s="1110"/>
      <c r="P8" s="1111"/>
      <c r="Q8" s="1133">
        <v>2357</v>
      </c>
      <c r="R8" s="1134"/>
      <c r="S8" s="1134"/>
      <c r="T8" s="1134"/>
      <c r="U8" s="1134"/>
      <c r="V8" s="1134">
        <v>2188</v>
      </c>
      <c r="W8" s="1134"/>
      <c r="X8" s="1134"/>
      <c r="Y8" s="1134"/>
      <c r="Z8" s="1134"/>
      <c r="AA8" s="1134">
        <v>169</v>
      </c>
      <c r="AB8" s="1134"/>
      <c r="AC8" s="1134"/>
      <c r="AD8" s="1134"/>
      <c r="AE8" s="1135"/>
      <c r="AF8" s="1115">
        <v>1</v>
      </c>
      <c r="AG8" s="1116"/>
      <c r="AH8" s="1116"/>
      <c r="AI8" s="1116"/>
      <c r="AJ8" s="1117"/>
      <c r="AK8" s="1179">
        <v>865</v>
      </c>
      <c r="AL8" s="1180"/>
      <c r="AM8" s="1180"/>
      <c r="AN8" s="1180"/>
      <c r="AO8" s="1180"/>
      <c r="AP8" s="1180">
        <v>3164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4" t="s">
        <v>600</v>
      </c>
      <c r="BT8" s="1105"/>
      <c r="BU8" s="1105"/>
      <c r="BV8" s="1105"/>
      <c r="BW8" s="1105"/>
      <c r="BX8" s="1105"/>
      <c r="BY8" s="1105"/>
      <c r="BZ8" s="1105"/>
      <c r="CA8" s="1105"/>
      <c r="CB8" s="1105"/>
      <c r="CC8" s="1105"/>
      <c r="CD8" s="1105"/>
      <c r="CE8" s="1105"/>
      <c r="CF8" s="1105"/>
      <c r="CG8" s="1106"/>
      <c r="CH8" s="1078">
        <v>23</v>
      </c>
      <c r="CI8" s="1079"/>
      <c r="CJ8" s="1079"/>
      <c r="CK8" s="1079"/>
      <c r="CL8" s="1080"/>
      <c r="CM8" s="1078">
        <v>449</v>
      </c>
      <c r="CN8" s="1079"/>
      <c r="CO8" s="1079"/>
      <c r="CP8" s="1079"/>
      <c r="CQ8" s="1080"/>
      <c r="CR8" s="1078">
        <v>200</v>
      </c>
      <c r="CS8" s="1079"/>
      <c r="CT8" s="1079"/>
      <c r="CU8" s="1079"/>
      <c r="CV8" s="1080"/>
      <c r="CW8" s="1078" t="s">
        <v>599</v>
      </c>
      <c r="CX8" s="1079"/>
      <c r="CY8" s="1079"/>
      <c r="CZ8" s="1079"/>
      <c r="DA8" s="1080"/>
      <c r="DB8" s="1078" t="s">
        <v>578</v>
      </c>
      <c r="DC8" s="1079"/>
      <c r="DD8" s="1079"/>
      <c r="DE8" s="1079"/>
      <c r="DF8" s="1080"/>
      <c r="DG8" s="1078">
        <v>36</v>
      </c>
      <c r="DH8" s="1079"/>
      <c r="DI8" s="1079"/>
      <c r="DJ8" s="1079"/>
      <c r="DK8" s="1080"/>
      <c r="DL8" s="1078" t="s">
        <v>578</v>
      </c>
      <c r="DM8" s="1079"/>
      <c r="DN8" s="1079"/>
      <c r="DO8" s="1079"/>
      <c r="DP8" s="1080"/>
      <c r="DQ8" s="1078" t="s">
        <v>599</v>
      </c>
      <c r="DR8" s="1079"/>
      <c r="DS8" s="1079"/>
      <c r="DT8" s="1079"/>
      <c r="DU8" s="1080"/>
      <c r="DV8" s="1082"/>
      <c r="DW8" s="1083"/>
      <c r="DX8" s="1083"/>
      <c r="DY8" s="1083"/>
      <c r="DZ8" s="1084"/>
      <c r="EA8" s="255"/>
    </row>
    <row r="9" spans="1:131" s="256" customFormat="1" ht="26.25" customHeight="1" x14ac:dyDescent="0.15">
      <c r="A9" s="262">
        <v>3</v>
      </c>
      <c r="B9" s="1109"/>
      <c r="C9" s="1110"/>
      <c r="D9" s="1110"/>
      <c r="E9" s="1110"/>
      <c r="F9" s="1110"/>
      <c r="G9" s="1110"/>
      <c r="H9" s="1110"/>
      <c r="I9" s="1110"/>
      <c r="J9" s="1110"/>
      <c r="K9" s="1110"/>
      <c r="L9" s="1110"/>
      <c r="M9" s="1110"/>
      <c r="N9" s="1110"/>
      <c r="O9" s="1110"/>
      <c r="P9" s="1111"/>
      <c r="Q9" s="1133"/>
      <c r="R9" s="1134"/>
      <c r="S9" s="1134"/>
      <c r="T9" s="1134"/>
      <c r="U9" s="1134"/>
      <c r="V9" s="1134"/>
      <c r="W9" s="1134"/>
      <c r="X9" s="1134"/>
      <c r="Y9" s="1134"/>
      <c r="Z9" s="1134"/>
      <c r="AA9" s="1134"/>
      <c r="AB9" s="1134"/>
      <c r="AC9" s="1134"/>
      <c r="AD9" s="1134"/>
      <c r="AE9" s="1135"/>
      <c r="AF9" s="1115"/>
      <c r="AG9" s="1116"/>
      <c r="AH9" s="1116"/>
      <c r="AI9" s="1116"/>
      <c r="AJ9" s="1117"/>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4"/>
      <c r="BT9" s="1105"/>
      <c r="BU9" s="1105"/>
      <c r="BV9" s="1105"/>
      <c r="BW9" s="1105"/>
      <c r="BX9" s="1105"/>
      <c r="BY9" s="1105"/>
      <c r="BZ9" s="1105"/>
      <c r="CA9" s="1105"/>
      <c r="CB9" s="1105"/>
      <c r="CC9" s="1105"/>
      <c r="CD9" s="1105"/>
      <c r="CE9" s="1105"/>
      <c r="CF9" s="1105"/>
      <c r="CG9" s="1106"/>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2"/>
      <c r="DW9" s="1083"/>
      <c r="DX9" s="1083"/>
      <c r="DY9" s="1083"/>
      <c r="DZ9" s="1084"/>
      <c r="EA9" s="255"/>
    </row>
    <row r="10" spans="1:131" s="256" customFormat="1" ht="26.25" customHeight="1" x14ac:dyDescent="0.15">
      <c r="A10" s="262">
        <v>4</v>
      </c>
      <c r="B10" s="1109"/>
      <c r="C10" s="1110"/>
      <c r="D10" s="1110"/>
      <c r="E10" s="1110"/>
      <c r="F10" s="1110"/>
      <c r="G10" s="1110"/>
      <c r="H10" s="1110"/>
      <c r="I10" s="1110"/>
      <c r="J10" s="1110"/>
      <c r="K10" s="1110"/>
      <c r="L10" s="1110"/>
      <c r="M10" s="1110"/>
      <c r="N10" s="1110"/>
      <c r="O10" s="1110"/>
      <c r="P10" s="1111"/>
      <c r="Q10" s="1133"/>
      <c r="R10" s="1134"/>
      <c r="S10" s="1134"/>
      <c r="T10" s="1134"/>
      <c r="U10" s="1134"/>
      <c r="V10" s="1134"/>
      <c r="W10" s="1134"/>
      <c r="X10" s="1134"/>
      <c r="Y10" s="1134"/>
      <c r="Z10" s="1134"/>
      <c r="AA10" s="1134"/>
      <c r="AB10" s="1134"/>
      <c r="AC10" s="1134"/>
      <c r="AD10" s="1134"/>
      <c r="AE10" s="1135"/>
      <c r="AF10" s="1115"/>
      <c r="AG10" s="1116"/>
      <c r="AH10" s="1116"/>
      <c r="AI10" s="1116"/>
      <c r="AJ10" s="1117"/>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4"/>
      <c r="BT10" s="1105"/>
      <c r="BU10" s="1105"/>
      <c r="BV10" s="1105"/>
      <c r="BW10" s="1105"/>
      <c r="BX10" s="1105"/>
      <c r="BY10" s="1105"/>
      <c r="BZ10" s="1105"/>
      <c r="CA10" s="1105"/>
      <c r="CB10" s="1105"/>
      <c r="CC10" s="1105"/>
      <c r="CD10" s="1105"/>
      <c r="CE10" s="1105"/>
      <c r="CF10" s="1105"/>
      <c r="CG10" s="1106"/>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2"/>
      <c r="DW10" s="1083"/>
      <c r="DX10" s="1083"/>
      <c r="DY10" s="1083"/>
      <c r="DZ10" s="1084"/>
      <c r="EA10" s="255"/>
    </row>
    <row r="11" spans="1:131" s="256" customFormat="1" ht="26.25" customHeight="1" x14ac:dyDescent="0.15">
      <c r="A11" s="262">
        <v>5</v>
      </c>
      <c r="B11" s="1109"/>
      <c r="C11" s="1110"/>
      <c r="D11" s="1110"/>
      <c r="E11" s="1110"/>
      <c r="F11" s="1110"/>
      <c r="G11" s="1110"/>
      <c r="H11" s="1110"/>
      <c r="I11" s="1110"/>
      <c r="J11" s="1110"/>
      <c r="K11" s="1110"/>
      <c r="L11" s="1110"/>
      <c r="M11" s="1110"/>
      <c r="N11" s="1110"/>
      <c r="O11" s="1110"/>
      <c r="P11" s="1111"/>
      <c r="Q11" s="1133"/>
      <c r="R11" s="1134"/>
      <c r="S11" s="1134"/>
      <c r="T11" s="1134"/>
      <c r="U11" s="1134"/>
      <c r="V11" s="1134"/>
      <c r="W11" s="1134"/>
      <c r="X11" s="1134"/>
      <c r="Y11" s="1134"/>
      <c r="Z11" s="1134"/>
      <c r="AA11" s="1134"/>
      <c r="AB11" s="1134"/>
      <c r="AC11" s="1134"/>
      <c r="AD11" s="1134"/>
      <c r="AE11" s="1135"/>
      <c r="AF11" s="1115"/>
      <c r="AG11" s="1116"/>
      <c r="AH11" s="1116"/>
      <c r="AI11" s="1116"/>
      <c r="AJ11" s="1117"/>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4"/>
      <c r="BT11" s="1105"/>
      <c r="BU11" s="1105"/>
      <c r="BV11" s="1105"/>
      <c r="BW11" s="1105"/>
      <c r="BX11" s="1105"/>
      <c r="BY11" s="1105"/>
      <c r="BZ11" s="1105"/>
      <c r="CA11" s="1105"/>
      <c r="CB11" s="1105"/>
      <c r="CC11" s="1105"/>
      <c r="CD11" s="1105"/>
      <c r="CE11" s="1105"/>
      <c r="CF11" s="1105"/>
      <c r="CG11" s="1106"/>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2"/>
      <c r="DW11" s="1083"/>
      <c r="DX11" s="1083"/>
      <c r="DY11" s="1083"/>
      <c r="DZ11" s="1084"/>
      <c r="EA11" s="255"/>
    </row>
    <row r="12" spans="1:131" s="256" customFormat="1" ht="26.25" customHeight="1" x14ac:dyDescent="0.15">
      <c r="A12" s="262">
        <v>6</v>
      </c>
      <c r="B12" s="1109"/>
      <c r="C12" s="1110"/>
      <c r="D12" s="1110"/>
      <c r="E12" s="1110"/>
      <c r="F12" s="1110"/>
      <c r="G12" s="1110"/>
      <c r="H12" s="1110"/>
      <c r="I12" s="1110"/>
      <c r="J12" s="1110"/>
      <c r="K12" s="1110"/>
      <c r="L12" s="1110"/>
      <c r="M12" s="1110"/>
      <c r="N12" s="1110"/>
      <c r="O12" s="1110"/>
      <c r="P12" s="1111"/>
      <c r="Q12" s="1133"/>
      <c r="R12" s="1134"/>
      <c r="S12" s="1134"/>
      <c r="T12" s="1134"/>
      <c r="U12" s="1134"/>
      <c r="V12" s="1134"/>
      <c r="W12" s="1134"/>
      <c r="X12" s="1134"/>
      <c r="Y12" s="1134"/>
      <c r="Z12" s="1134"/>
      <c r="AA12" s="1134"/>
      <c r="AB12" s="1134"/>
      <c r="AC12" s="1134"/>
      <c r="AD12" s="1134"/>
      <c r="AE12" s="1135"/>
      <c r="AF12" s="1115"/>
      <c r="AG12" s="1116"/>
      <c r="AH12" s="1116"/>
      <c r="AI12" s="1116"/>
      <c r="AJ12" s="1117"/>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4"/>
      <c r="BT12" s="1105"/>
      <c r="BU12" s="1105"/>
      <c r="BV12" s="1105"/>
      <c r="BW12" s="1105"/>
      <c r="BX12" s="1105"/>
      <c r="BY12" s="1105"/>
      <c r="BZ12" s="1105"/>
      <c r="CA12" s="1105"/>
      <c r="CB12" s="1105"/>
      <c r="CC12" s="1105"/>
      <c r="CD12" s="1105"/>
      <c r="CE12" s="1105"/>
      <c r="CF12" s="1105"/>
      <c r="CG12" s="1106"/>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2"/>
      <c r="DW12" s="1083"/>
      <c r="DX12" s="1083"/>
      <c r="DY12" s="1083"/>
      <c r="DZ12" s="1084"/>
      <c r="EA12" s="255"/>
    </row>
    <row r="13" spans="1:131" s="256" customFormat="1" ht="26.25" customHeight="1" x14ac:dyDescent="0.15">
      <c r="A13" s="262">
        <v>7</v>
      </c>
      <c r="B13" s="1109"/>
      <c r="C13" s="1110"/>
      <c r="D13" s="1110"/>
      <c r="E13" s="1110"/>
      <c r="F13" s="1110"/>
      <c r="G13" s="1110"/>
      <c r="H13" s="1110"/>
      <c r="I13" s="1110"/>
      <c r="J13" s="1110"/>
      <c r="K13" s="1110"/>
      <c r="L13" s="1110"/>
      <c r="M13" s="1110"/>
      <c r="N13" s="1110"/>
      <c r="O13" s="1110"/>
      <c r="P13" s="1111"/>
      <c r="Q13" s="1133"/>
      <c r="R13" s="1134"/>
      <c r="S13" s="1134"/>
      <c r="T13" s="1134"/>
      <c r="U13" s="1134"/>
      <c r="V13" s="1134"/>
      <c r="W13" s="1134"/>
      <c r="X13" s="1134"/>
      <c r="Y13" s="1134"/>
      <c r="Z13" s="1134"/>
      <c r="AA13" s="1134"/>
      <c r="AB13" s="1134"/>
      <c r="AC13" s="1134"/>
      <c r="AD13" s="1134"/>
      <c r="AE13" s="1135"/>
      <c r="AF13" s="1115"/>
      <c r="AG13" s="1116"/>
      <c r="AH13" s="1116"/>
      <c r="AI13" s="1116"/>
      <c r="AJ13" s="1117"/>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4"/>
      <c r="BT13" s="1105"/>
      <c r="BU13" s="1105"/>
      <c r="BV13" s="1105"/>
      <c r="BW13" s="1105"/>
      <c r="BX13" s="1105"/>
      <c r="BY13" s="1105"/>
      <c r="BZ13" s="1105"/>
      <c r="CA13" s="1105"/>
      <c r="CB13" s="1105"/>
      <c r="CC13" s="1105"/>
      <c r="CD13" s="1105"/>
      <c r="CE13" s="1105"/>
      <c r="CF13" s="1105"/>
      <c r="CG13" s="1106"/>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2"/>
      <c r="DW13" s="1083"/>
      <c r="DX13" s="1083"/>
      <c r="DY13" s="1083"/>
      <c r="DZ13" s="1084"/>
      <c r="EA13" s="255"/>
    </row>
    <row r="14" spans="1:131" s="256" customFormat="1" ht="26.25" customHeight="1" x14ac:dyDescent="0.15">
      <c r="A14" s="262">
        <v>8</v>
      </c>
      <c r="B14" s="1109"/>
      <c r="C14" s="1110"/>
      <c r="D14" s="1110"/>
      <c r="E14" s="1110"/>
      <c r="F14" s="1110"/>
      <c r="G14" s="1110"/>
      <c r="H14" s="1110"/>
      <c r="I14" s="1110"/>
      <c r="J14" s="1110"/>
      <c r="K14" s="1110"/>
      <c r="L14" s="1110"/>
      <c r="M14" s="1110"/>
      <c r="N14" s="1110"/>
      <c r="O14" s="1110"/>
      <c r="P14" s="1111"/>
      <c r="Q14" s="1133"/>
      <c r="R14" s="1134"/>
      <c r="S14" s="1134"/>
      <c r="T14" s="1134"/>
      <c r="U14" s="1134"/>
      <c r="V14" s="1134"/>
      <c r="W14" s="1134"/>
      <c r="X14" s="1134"/>
      <c r="Y14" s="1134"/>
      <c r="Z14" s="1134"/>
      <c r="AA14" s="1134"/>
      <c r="AB14" s="1134"/>
      <c r="AC14" s="1134"/>
      <c r="AD14" s="1134"/>
      <c r="AE14" s="1135"/>
      <c r="AF14" s="1115"/>
      <c r="AG14" s="1116"/>
      <c r="AH14" s="1116"/>
      <c r="AI14" s="1116"/>
      <c r="AJ14" s="1117"/>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4"/>
      <c r="BT14" s="1105"/>
      <c r="BU14" s="1105"/>
      <c r="BV14" s="1105"/>
      <c r="BW14" s="1105"/>
      <c r="BX14" s="1105"/>
      <c r="BY14" s="1105"/>
      <c r="BZ14" s="1105"/>
      <c r="CA14" s="1105"/>
      <c r="CB14" s="1105"/>
      <c r="CC14" s="1105"/>
      <c r="CD14" s="1105"/>
      <c r="CE14" s="1105"/>
      <c r="CF14" s="1105"/>
      <c r="CG14" s="1106"/>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2"/>
      <c r="DW14" s="1083"/>
      <c r="DX14" s="1083"/>
      <c r="DY14" s="1083"/>
      <c r="DZ14" s="1084"/>
      <c r="EA14" s="255"/>
    </row>
    <row r="15" spans="1:131" s="256" customFormat="1" ht="26.25" customHeight="1" x14ac:dyDescent="0.15">
      <c r="A15" s="262">
        <v>9</v>
      </c>
      <c r="B15" s="1109"/>
      <c r="C15" s="1110"/>
      <c r="D15" s="1110"/>
      <c r="E15" s="1110"/>
      <c r="F15" s="1110"/>
      <c r="G15" s="1110"/>
      <c r="H15" s="1110"/>
      <c r="I15" s="1110"/>
      <c r="J15" s="1110"/>
      <c r="K15" s="1110"/>
      <c r="L15" s="1110"/>
      <c r="M15" s="1110"/>
      <c r="N15" s="1110"/>
      <c r="O15" s="1110"/>
      <c r="P15" s="1111"/>
      <c r="Q15" s="1133"/>
      <c r="R15" s="1134"/>
      <c r="S15" s="1134"/>
      <c r="T15" s="1134"/>
      <c r="U15" s="1134"/>
      <c r="V15" s="1134"/>
      <c r="W15" s="1134"/>
      <c r="X15" s="1134"/>
      <c r="Y15" s="1134"/>
      <c r="Z15" s="1134"/>
      <c r="AA15" s="1134"/>
      <c r="AB15" s="1134"/>
      <c r="AC15" s="1134"/>
      <c r="AD15" s="1134"/>
      <c r="AE15" s="1135"/>
      <c r="AF15" s="1115"/>
      <c r="AG15" s="1116"/>
      <c r="AH15" s="1116"/>
      <c r="AI15" s="1116"/>
      <c r="AJ15" s="1117"/>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4"/>
      <c r="BT15" s="1105"/>
      <c r="BU15" s="1105"/>
      <c r="BV15" s="1105"/>
      <c r="BW15" s="1105"/>
      <c r="BX15" s="1105"/>
      <c r="BY15" s="1105"/>
      <c r="BZ15" s="1105"/>
      <c r="CA15" s="1105"/>
      <c r="CB15" s="1105"/>
      <c r="CC15" s="1105"/>
      <c r="CD15" s="1105"/>
      <c r="CE15" s="1105"/>
      <c r="CF15" s="1105"/>
      <c r="CG15" s="1106"/>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2"/>
      <c r="DW15" s="1083"/>
      <c r="DX15" s="1083"/>
      <c r="DY15" s="1083"/>
      <c r="DZ15" s="1084"/>
      <c r="EA15" s="255"/>
    </row>
    <row r="16" spans="1:131" s="256" customFormat="1" ht="26.25" customHeight="1" x14ac:dyDescent="0.15">
      <c r="A16" s="262">
        <v>10</v>
      </c>
      <c r="B16" s="1109"/>
      <c r="C16" s="1110"/>
      <c r="D16" s="1110"/>
      <c r="E16" s="1110"/>
      <c r="F16" s="1110"/>
      <c r="G16" s="1110"/>
      <c r="H16" s="1110"/>
      <c r="I16" s="1110"/>
      <c r="J16" s="1110"/>
      <c r="K16" s="1110"/>
      <c r="L16" s="1110"/>
      <c r="M16" s="1110"/>
      <c r="N16" s="1110"/>
      <c r="O16" s="1110"/>
      <c r="P16" s="1111"/>
      <c r="Q16" s="1133"/>
      <c r="R16" s="1134"/>
      <c r="S16" s="1134"/>
      <c r="T16" s="1134"/>
      <c r="U16" s="1134"/>
      <c r="V16" s="1134"/>
      <c r="W16" s="1134"/>
      <c r="X16" s="1134"/>
      <c r="Y16" s="1134"/>
      <c r="Z16" s="1134"/>
      <c r="AA16" s="1134"/>
      <c r="AB16" s="1134"/>
      <c r="AC16" s="1134"/>
      <c r="AD16" s="1134"/>
      <c r="AE16" s="1135"/>
      <c r="AF16" s="1115"/>
      <c r="AG16" s="1116"/>
      <c r="AH16" s="1116"/>
      <c r="AI16" s="1116"/>
      <c r="AJ16" s="1117"/>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4"/>
      <c r="BT16" s="1105"/>
      <c r="BU16" s="1105"/>
      <c r="BV16" s="1105"/>
      <c r="BW16" s="1105"/>
      <c r="BX16" s="1105"/>
      <c r="BY16" s="1105"/>
      <c r="BZ16" s="1105"/>
      <c r="CA16" s="1105"/>
      <c r="CB16" s="1105"/>
      <c r="CC16" s="1105"/>
      <c r="CD16" s="1105"/>
      <c r="CE16" s="1105"/>
      <c r="CF16" s="1105"/>
      <c r="CG16" s="1106"/>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2"/>
      <c r="DW16" s="1083"/>
      <c r="DX16" s="1083"/>
      <c r="DY16" s="1083"/>
      <c r="DZ16" s="1084"/>
      <c r="EA16" s="255"/>
    </row>
    <row r="17" spans="1:131" s="256" customFormat="1" ht="26.25" customHeight="1" x14ac:dyDescent="0.15">
      <c r="A17" s="262">
        <v>11</v>
      </c>
      <c r="B17" s="1109"/>
      <c r="C17" s="1110"/>
      <c r="D17" s="1110"/>
      <c r="E17" s="1110"/>
      <c r="F17" s="1110"/>
      <c r="G17" s="1110"/>
      <c r="H17" s="1110"/>
      <c r="I17" s="1110"/>
      <c r="J17" s="1110"/>
      <c r="K17" s="1110"/>
      <c r="L17" s="1110"/>
      <c r="M17" s="1110"/>
      <c r="N17" s="1110"/>
      <c r="O17" s="1110"/>
      <c r="P17" s="1111"/>
      <c r="Q17" s="1133"/>
      <c r="R17" s="1134"/>
      <c r="S17" s="1134"/>
      <c r="T17" s="1134"/>
      <c r="U17" s="1134"/>
      <c r="V17" s="1134"/>
      <c r="W17" s="1134"/>
      <c r="X17" s="1134"/>
      <c r="Y17" s="1134"/>
      <c r="Z17" s="1134"/>
      <c r="AA17" s="1134"/>
      <c r="AB17" s="1134"/>
      <c r="AC17" s="1134"/>
      <c r="AD17" s="1134"/>
      <c r="AE17" s="1135"/>
      <c r="AF17" s="1115"/>
      <c r="AG17" s="1116"/>
      <c r="AH17" s="1116"/>
      <c r="AI17" s="1116"/>
      <c r="AJ17" s="1117"/>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4"/>
      <c r="BT17" s="1105"/>
      <c r="BU17" s="1105"/>
      <c r="BV17" s="1105"/>
      <c r="BW17" s="1105"/>
      <c r="BX17" s="1105"/>
      <c r="BY17" s="1105"/>
      <c r="BZ17" s="1105"/>
      <c r="CA17" s="1105"/>
      <c r="CB17" s="1105"/>
      <c r="CC17" s="1105"/>
      <c r="CD17" s="1105"/>
      <c r="CE17" s="1105"/>
      <c r="CF17" s="1105"/>
      <c r="CG17" s="1106"/>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2"/>
      <c r="DW17" s="1083"/>
      <c r="DX17" s="1083"/>
      <c r="DY17" s="1083"/>
      <c r="DZ17" s="1084"/>
      <c r="EA17" s="255"/>
    </row>
    <row r="18" spans="1:131" s="256" customFormat="1" ht="26.25" customHeight="1" x14ac:dyDescent="0.15">
      <c r="A18" s="262">
        <v>12</v>
      </c>
      <c r="B18" s="1109"/>
      <c r="C18" s="1110"/>
      <c r="D18" s="1110"/>
      <c r="E18" s="1110"/>
      <c r="F18" s="1110"/>
      <c r="G18" s="1110"/>
      <c r="H18" s="1110"/>
      <c r="I18" s="1110"/>
      <c r="J18" s="1110"/>
      <c r="K18" s="1110"/>
      <c r="L18" s="1110"/>
      <c r="M18" s="1110"/>
      <c r="N18" s="1110"/>
      <c r="O18" s="1110"/>
      <c r="P18" s="1111"/>
      <c r="Q18" s="1133"/>
      <c r="R18" s="1134"/>
      <c r="S18" s="1134"/>
      <c r="T18" s="1134"/>
      <c r="U18" s="1134"/>
      <c r="V18" s="1134"/>
      <c r="W18" s="1134"/>
      <c r="X18" s="1134"/>
      <c r="Y18" s="1134"/>
      <c r="Z18" s="1134"/>
      <c r="AA18" s="1134"/>
      <c r="AB18" s="1134"/>
      <c r="AC18" s="1134"/>
      <c r="AD18" s="1134"/>
      <c r="AE18" s="1135"/>
      <c r="AF18" s="1115"/>
      <c r="AG18" s="1116"/>
      <c r="AH18" s="1116"/>
      <c r="AI18" s="1116"/>
      <c r="AJ18" s="1117"/>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4"/>
      <c r="BT18" s="1105"/>
      <c r="BU18" s="1105"/>
      <c r="BV18" s="1105"/>
      <c r="BW18" s="1105"/>
      <c r="BX18" s="1105"/>
      <c r="BY18" s="1105"/>
      <c r="BZ18" s="1105"/>
      <c r="CA18" s="1105"/>
      <c r="CB18" s="1105"/>
      <c r="CC18" s="1105"/>
      <c r="CD18" s="1105"/>
      <c r="CE18" s="1105"/>
      <c r="CF18" s="1105"/>
      <c r="CG18" s="1106"/>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2"/>
      <c r="DW18" s="1083"/>
      <c r="DX18" s="1083"/>
      <c r="DY18" s="1083"/>
      <c r="DZ18" s="1084"/>
      <c r="EA18" s="255"/>
    </row>
    <row r="19" spans="1:131" s="256" customFormat="1" ht="26.25" customHeight="1" x14ac:dyDescent="0.15">
      <c r="A19" s="262">
        <v>13</v>
      </c>
      <c r="B19" s="1109"/>
      <c r="C19" s="1110"/>
      <c r="D19" s="1110"/>
      <c r="E19" s="1110"/>
      <c r="F19" s="1110"/>
      <c r="G19" s="1110"/>
      <c r="H19" s="1110"/>
      <c r="I19" s="1110"/>
      <c r="J19" s="1110"/>
      <c r="K19" s="1110"/>
      <c r="L19" s="1110"/>
      <c r="M19" s="1110"/>
      <c r="N19" s="1110"/>
      <c r="O19" s="1110"/>
      <c r="P19" s="1111"/>
      <c r="Q19" s="1133"/>
      <c r="R19" s="1134"/>
      <c r="S19" s="1134"/>
      <c r="T19" s="1134"/>
      <c r="U19" s="1134"/>
      <c r="V19" s="1134"/>
      <c r="W19" s="1134"/>
      <c r="X19" s="1134"/>
      <c r="Y19" s="1134"/>
      <c r="Z19" s="1134"/>
      <c r="AA19" s="1134"/>
      <c r="AB19" s="1134"/>
      <c r="AC19" s="1134"/>
      <c r="AD19" s="1134"/>
      <c r="AE19" s="1135"/>
      <c r="AF19" s="1115"/>
      <c r="AG19" s="1116"/>
      <c r="AH19" s="1116"/>
      <c r="AI19" s="1116"/>
      <c r="AJ19" s="1117"/>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4"/>
      <c r="BT19" s="1105"/>
      <c r="BU19" s="1105"/>
      <c r="BV19" s="1105"/>
      <c r="BW19" s="1105"/>
      <c r="BX19" s="1105"/>
      <c r="BY19" s="1105"/>
      <c r="BZ19" s="1105"/>
      <c r="CA19" s="1105"/>
      <c r="CB19" s="1105"/>
      <c r="CC19" s="1105"/>
      <c r="CD19" s="1105"/>
      <c r="CE19" s="1105"/>
      <c r="CF19" s="1105"/>
      <c r="CG19" s="1106"/>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2"/>
      <c r="DW19" s="1083"/>
      <c r="DX19" s="1083"/>
      <c r="DY19" s="1083"/>
      <c r="DZ19" s="1084"/>
      <c r="EA19" s="255"/>
    </row>
    <row r="20" spans="1:131" s="256" customFormat="1" ht="26.25" customHeight="1" x14ac:dyDescent="0.15">
      <c r="A20" s="262">
        <v>14</v>
      </c>
      <c r="B20" s="1109"/>
      <c r="C20" s="1110"/>
      <c r="D20" s="1110"/>
      <c r="E20" s="1110"/>
      <c r="F20" s="1110"/>
      <c r="G20" s="1110"/>
      <c r="H20" s="1110"/>
      <c r="I20" s="1110"/>
      <c r="J20" s="1110"/>
      <c r="K20" s="1110"/>
      <c r="L20" s="1110"/>
      <c r="M20" s="1110"/>
      <c r="N20" s="1110"/>
      <c r="O20" s="1110"/>
      <c r="P20" s="1111"/>
      <c r="Q20" s="1133"/>
      <c r="R20" s="1134"/>
      <c r="S20" s="1134"/>
      <c r="T20" s="1134"/>
      <c r="U20" s="1134"/>
      <c r="V20" s="1134"/>
      <c r="W20" s="1134"/>
      <c r="X20" s="1134"/>
      <c r="Y20" s="1134"/>
      <c r="Z20" s="1134"/>
      <c r="AA20" s="1134"/>
      <c r="AB20" s="1134"/>
      <c r="AC20" s="1134"/>
      <c r="AD20" s="1134"/>
      <c r="AE20" s="1135"/>
      <c r="AF20" s="1115"/>
      <c r="AG20" s="1116"/>
      <c r="AH20" s="1116"/>
      <c r="AI20" s="1116"/>
      <c r="AJ20" s="1117"/>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4"/>
      <c r="BT20" s="1105"/>
      <c r="BU20" s="1105"/>
      <c r="BV20" s="1105"/>
      <c r="BW20" s="1105"/>
      <c r="BX20" s="1105"/>
      <c r="BY20" s="1105"/>
      <c r="BZ20" s="1105"/>
      <c r="CA20" s="1105"/>
      <c r="CB20" s="1105"/>
      <c r="CC20" s="1105"/>
      <c r="CD20" s="1105"/>
      <c r="CE20" s="1105"/>
      <c r="CF20" s="1105"/>
      <c r="CG20" s="1106"/>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2"/>
      <c r="DW20" s="1083"/>
      <c r="DX20" s="1083"/>
      <c r="DY20" s="1083"/>
      <c r="DZ20" s="1084"/>
      <c r="EA20" s="255"/>
    </row>
    <row r="21" spans="1:131" s="256" customFormat="1" ht="26.25" customHeight="1" thickBot="1" x14ac:dyDescent="0.2">
      <c r="A21" s="262">
        <v>15</v>
      </c>
      <c r="B21" s="1109"/>
      <c r="C21" s="1110"/>
      <c r="D21" s="1110"/>
      <c r="E21" s="1110"/>
      <c r="F21" s="1110"/>
      <c r="G21" s="1110"/>
      <c r="H21" s="1110"/>
      <c r="I21" s="1110"/>
      <c r="J21" s="1110"/>
      <c r="K21" s="1110"/>
      <c r="L21" s="1110"/>
      <c r="M21" s="1110"/>
      <c r="N21" s="1110"/>
      <c r="O21" s="1110"/>
      <c r="P21" s="1111"/>
      <c r="Q21" s="1133"/>
      <c r="R21" s="1134"/>
      <c r="S21" s="1134"/>
      <c r="T21" s="1134"/>
      <c r="U21" s="1134"/>
      <c r="V21" s="1134"/>
      <c r="W21" s="1134"/>
      <c r="X21" s="1134"/>
      <c r="Y21" s="1134"/>
      <c r="Z21" s="1134"/>
      <c r="AA21" s="1134"/>
      <c r="AB21" s="1134"/>
      <c r="AC21" s="1134"/>
      <c r="AD21" s="1134"/>
      <c r="AE21" s="1135"/>
      <c r="AF21" s="1115"/>
      <c r="AG21" s="1116"/>
      <c r="AH21" s="1116"/>
      <c r="AI21" s="1116"/>
      <c r="AJ21" s="1117"/>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4"/>
      <c r="BT21" s="1105"/>
      <c r="BU21" s="1105"/>
      <c r="BV21" s="1105"/>
      <c r="BW21" s="1105"/>
      <c r="BX21" s="1105"/>
      <c r="BY21" s="1105"/>
      <c r="BZ21" s="1105"/>
      <c r="CA21" s="1105"/>
      <c r="CB21" s="1105"/>
      <c r="CC21" s="1105"/>
      <c r="CD21" s="1105"/>
      <c r="CE21" s="1105"/>
      <c r="CF21" s="1105"/>
      <c r="CG21" s="1106"/>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2"/>
      <c r="DW21" s="1083"/>
      <c r="DX21" s="1083"/>
      <c r="DY21" s="1083"/>
      <c r="DZ21" s="1084"/>
      <c r="EA21" s="255"/>
    </row>
    <row r="22" spans="1:131" s="256" customFormat="1" ht="26.25" customHeight="1" x14ac:dyDescent="0.15">
      <c r="A22" s="262">
        <v>16</v>
      </c>
      <c r="B22" s="1109"/>
      <c r="C22" s="1110"/>
      <c r="D22" s="1110"/>
      <c r="E22" s="1110"/>
      <c r="F22" s="1110"/>
      <c r="G22" s="1110"/>
      <c r="H22" s="1110"/>
      <c r="I22" s="1110"/>
      <c r="J22" s="1110"/>
      <c r="K22" s="1110"/>
      <c r="L22" s="1110"/>
      <c r="M22" s="1110"/>
      <c r="N22" s="1110"/>
      <c r="O22" s="1110"/>
      <c r="P22" s="1111"/>
      <c r="Q22" s="1174"/>
      <c r="R22" s="1175"/>
      <c r="S22" s="1175"/>
      <c r="T22" s="1175"/>
      <c r="U22" s="1175"/>
      <c r="V22" s="1175"/>
      <c r="W22" s="1175"/>
      <c r="X22" s="1175"/>
      <c r="Y22" s="1175"/>
      <c r="Z22" s="1175"/>
      <c r="AA22" s="1175"/>
      <c r="AB22" s="1175"/>
      <c r="AC22" s="1175"/>
      <c r="AD22" s="1175"/>
      <c r="AE22" s="1176"/>
      <c r="AF22" s="1115"/>
      <c r="AG22" s="1116"/>
      <c r="AH22" s="1116"/>
      <c r="AI22" s="1116"/>
      <c r="AJ22" s="1117"/>
      <c r="AK22" s="1170"/>
      <c r="AL22" s="1171"/>
      <c r="AM22" s="1171"/>
      <c r="AN22" s="1171"/>
      <c r="AO22" s="1171"/>
      <c r="AP22" s="1171"/>
      <c r="AQ22" s="1171"/>
      <c r="AR22" s="1171"/>
      <c r="AS22" s="1171"/>
      <c r="AT22" s="1171"/>
      <c r="AU22" s="1172"/>
      <c r="AV22" s="1172"/>
      <c r="AW22" s="1172"/>
      <c r="AX22" s="1172"/>
      <c r="AY22" s="1173"/>
      <c r="AZ22" s="1130" t="s">
        <v>392</v>
      </c>
      <c r="BA22" s="1130"/>
      <c r="BB22" s="1130"/>
      <c r="BC22" s="1130"/>
      <c r="BD22" s="1131"/>
      <c r="BE22" s="254"/>
      <c r="BF22" s="254"/>
      <c r="BG22" s="254"/>
      <c r="BH22" s="254"/>
      <c r="BI22" s="254"/>
      <c r="BJ22" s="254"/>
      <c r="BK22" s="254"/>
      <c r="BL22" s="254"/>
      <c r="BM22" s="254"/>
      <c r="BN22" s="254"/>
      <c r="BO22" s="254"/>
      <c r="BP22" s="254"/>
      <c r="BQ22" s="263">
        <v>16</v>
      </c>
      <c r="BR22" s="264"/>
      <c r="BS22" s="1104"/>
      <c r="BT22" s="1105"/>
      <c r="BU22" s="1105"/>
      <c r="BV22" s="1105"/>
      <c r="BW22" s="1105"/>
      <c r="BX22" s="1105"/>
      <c r="BY22" s="1105"/>
      <c r="BZ22" s="1105"/>
      <c r="CA22" s="1105"/>
      <c r="CB22" s="1105"/>
      <c r="CC22" s="1105"/>
      <c r="CD22" s="1105"/>
      <c r="CE22" s="1105"/>
      <c r="CF22" s="1105"/>
      <c r="CG22" s="1106"/>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2"/>
      <c r="DW22" s="1083"/>
      <c r="DX22" s="1083"/>
      <c r="DY22" s="1083"/>
      <c r="DZ22" s="1084"/>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52050</v>
      </c>
      <c r="R23" s="1162"/>
      <c r="S23" s="1162"/>
      <c r="T23" s="1162"/>
      <c r="U23" s="1162"/>
      <c r="V23" s="1162">
        <v>50929</v>
      </c>
      <c r="W23" s="1162"/>
      <c r="X23" s="1162"/>
      <c r="Y23" s="1162"/>
      <c r="Z23" s="1162"/>
      <c r="AA23" s="1162">
        <v>1122</v>
      </c>
      <c r="AB23" s="1162"/>
      <c r="AC23" s="1162"/>
      <c r="AD23" s="1162"/>
      <c r="AE23" s="1163"/>
      <c r="AF23" s="1164">
        <v>773</v>
      </c>
      <c r="AG23" s="1162"/>
      <c r="AH23" s="1162"/>
      <c r="AI23" s="1162"/>
      <c r="AJ23" s="1165"/>
      <c r="AK23" s="1166"/>
      <c r="AL23" s="1167"/>
      <c r="AM23" s="1167"/>
      <c r="AN23" s="1167"/>
      <c r="AO23" s="1167"/>
      <c r="AP23" s="1162">
        <v>36035</v>
      </c>
      <c r="AQ23" s="1162"/>
      <c r="AR23" s="1162"/>
      <c r="AS23" s="1162"/>
      <c r="AT23" s="1162"/>
      <c r="AU23" s="1168"/>
      <c r="AV23" s="1168"/>
      <c r="AW23" s="1168"/>
      <c r="AX23" s="1168"/>
      <c r="AY23" s="1169"/>
      <c r="AZ23" s="1158">
        <v>-3.28</v>
      </c>
      <c r="BA23" s="1159"/>
      <c r="BB23" s="1159"/>
      <c r="BC23" s="1159"/>
      <c r="BD23" s="1160"/>
      <c r="BE23" s="254"/>
      <c r="BF23" s="254"/>
      <c r="BG23" s="254"/>
      <c r="BH23" s="254"/>
      <c r="BI23" s="254"/>
      <c r="BJ23" s="254"/>
      <c r="BK23" s="254"/>
      <c r="BL23" s="254"/>
      <c r="BM23" s="254"/>
      <c r="BN23" s="254"/>
      <c r="BO23" s="254"/>
      <c r="BP23" s="254"/>
      <c r="BQ23" s="263">
        <v>17</v>
      </c>
      <c r="BR23" s="264"/>
      <c r="BS23" s="1104"/>
      <c r="BT23" s="1105"/>
      <c r="BU23" s="1105"/>
      <c r="BV23" s="1105"/>
      <c r="BW23" s="1105"/>
      <c r="BX23" s="1105"/>
      <c r="BY23" s="1105"/>
      <c r="BZ23" s="1105"/>
      <c r="CA23" s="1105"/>
      <c r="CB23" s="1105"/>
      <c r="CC23" s="1105"/>
      <c r="CD23" s="1105"/>
      <c r="CE23" s="1105"/>
      <c r="CF23" s="1105"/>
      <c r="CG23" s="1106"/>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2"/>
      <c r="DW23" s="1083"/>
      <c r="DX23" s="1083"/>
      <c r="DY23" s="1083"/>
      <c r="DZ23" s="1084"/>
      <c r="EA23" s="255"/>
    </row>
    <row r="24" spans="1:131" s="256" customFormat="1" ht="26.25" customHeight="1" x14ac:dyDescent="0.15">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4"/>
      <c r="BT24" s="1105"/>
      <c r="BU24" s="1105"/>
      <c r="BV24" s="1105"/>
      <c r="BW24" s="1105"/>
      <c r="BX24" s="1105"/>
      <c r="BY24" s="1105"/>
      <c r="BZ24" s="1105"/>
      <c r="CA24" s="1105"/>
      <c r="CB24" s="1105"/>
      <c r="CC24" s="1105"/>
      <c r="CD24" s="1105"/>
      <c r="CE24" s="1105"/>
      <c r="CF24" s="1105"/>
      <c r="CG24" s="1106"/>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2"/>
      <c r="DW24" s="1083"/>
      <c r="DX24" s="1083"/>
      <c r="DY24" s="1083"/>
      <c r="DZ24" s="1084"/>
      <c r="EA24" s="255"/>
    </row>
    <row r="25" spans="1:131" s="248" customFormat="1" ht="26.25" customHeight="1" thickBot="1" x14ac:dyDescent="0.2">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4"/>
      <c r="BT25" s="1105"/>
      <c r="BU25" s="1105"/>
      <c r="BV25" s="1105"/>
      <c r="BW25" s="1105"/>
      <c r="BX25" s="1105"/>
      <c r="BY25" s="1105"/>
      <c r="BZ25" s="1105"/>
      <c r="CA25" s="1105"/>
      <c r="CB25" s="1105"/>
      <c r="CC25" s="1105"/>
      <c r="CD25" s="1105"/>
      <c r="CE25" s="1105"/>
      <c r="CF25" s="1105"/>
      <c r="CG25" s="1106"/>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2"/>
      <c r="DW25" s="1083"/>
      <c r="DX25" s="1083"/>
      <c r="DY25" s="1083"/>
      <c r="DZ25" s="1084"/>
      <c r="EA25" s="247"/>
    </row>
    <row r="26" spans="1:131" s="248" customFormat="1" ht="26.25" customHeight="1" x14ac:dyDescent="0.15">
      <c r="A26" s="1085" t="s">
        <v>373</v>
      </c>
      <c r="B26" s="1086"/>
      <c r="C26" s="1086"/>
      <c r="D26" s="1086"/>
      <c r="E26" s="1086"/>
      <c r="F26" s="1086"/>
      <c r="G26" s="1086"/>
      <c r="H26" s="1086"/>
      <c r="I26" s="1086"/>
      <c r="J26" s="1086"/>
      <c r="K26" s="1086"/>
      <c r="L26" s="1086"/>
      <c r="M26" s="1086"/>
      <c r="N26" s="1086"/>
      <c r="O26" s="1086"/>
      <c r="P26" s="1087"/>
      <c r="Q26" s="1091" t="s">
        <v>398</v>
      </c>
      <c r="R26" s="1092"/>
      <c r="S26" s="1092"/>
      <c r="T26" s="1092"/>
      <c r="U26" s="1093"/>
      <c r="V26" s="1091" t="s">
        <v>399</v>
      </c>
      <c r="W26" s="1092"/>
      <c r="X26" s="1092"/>
      <c r="Y26" s="1092"/>
      <c r="Z26" s="1093"/>
      <c r="AA26" s="1091" t="s">
        <v>400</v>
      </c>
      <c r="AB26" s="1092"/>
      <c r="AC26" s="1092"/>
      <c r="AD26" s="1092"/>
      <c r="AE26" s="1092"/>
      <c r="AF26" s="1152" t="s">
        <v>401</v>
      </c>
      <c r="AG26" s="1098"/>
      <c r="AH26" s="1098"/>
      <c r="AI26" s="1098"/>
      <c r="AJ26" s="1153"/>
      <c r="AK26" s="1092" t="s">
        <v>402</v>
      </c>
      <c r="AL26" s="1092"/>
      <c r="AM26" s="1092"/>
      <c r="AN26" s="1092"/>
      <c r="AO26" s="1093"/>
      <c r="AP26" s="1091" t="s">
        <v>403</v>
      </c>
      <c r="AQ26" s="1092"/>
      <c r="AR26" s="1092"/>
      <c r="AS26" s="1092"/>
      <c r="AT26" s="1093"/>
      <c r="AU26" s="1091" t="s">
        <v>404</v>
      </c>
      <c r="AV26" s="1092"/>
      <c r="AW26" s="1092"/>
      <c r="AX26" s="1092"/>
      <c r="AY26" s="1093"/>
      <c r="AZ26" s="1091" t="s">
        <v>405</v>
      </c>
      <c r="BA26" s="1092"/>
      <c r="BB26" s="1092"/>
      <c r="BC26" s="1092"/>
      <c r="BD26" s="1093"/>
      <c r="BE26" s="1091" t="s">
        <v>380</v>
      </c>
      <c r="BF26" s="1092"/>
      <c r="BG26" s="1092"/>
      <c r="BH26" s="1092"/>
      <c r="BI26" s="1107"/>
      <c r="BJ26" s="253"/>
      <c r="BK26" s="253"/>
      <c r="BL26" s="253"/>
      <c r="BM26" s="253"/>
      <c r="BN26" s="253"/>
      <c r="BO26" s="266"/>
      <c r="BP26" s="266"/>
      <c r="BQ26" s="263">
        <v>20</v>
      </c>
      <c r="BR26" s="264"/>
      <c r="BS26" s="1104"/>
      <c r="BT26" s="1105"/>
      <c r="BU26" s="1105"/>
      <c r="BV26" s="1105"/>
      <c r="BW26" s="1105"/>
      <c r="BX26" s="1105"/>
      <c r="BY26" s="1105"/>
      <c r="BZ26" s="1105"/>
      <c r="CA26" s="1105"/>
      <c r="CB26" s="1105"/>
      <c r="CC26" s="1105"/>
      <c r="CD26" s="1105"/>
      <c r="CE26" s="1105"/>
      <c r="CF26" s="1105"/>
      <c r="CG26" s="1106"/>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2"/>
      <c r="DW26" s="1083"/>
      <c r="DX26" s="1083"/>
      <c r="DY26" s="1083"/>
      <c r="DZ26" s="1084"/>
      <c r="EA26" s="247"/>
    </row>
    <row r="27" spans="1:131" s="248"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4"/>
      <c r="AG27" s="1101"/>
      <c r="AH27" s="1101"/>
      <c r="AI27" s="1101"/>
      <c r="AJ27" s="1155"/>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3"/>
      <c r="BK27" s="253"/>
      <c r="BL27" s="253"/>
      <c r="BM27" s="253"/>
      <c r="BN27" s="253"/>
      <c r="BO27" s="266"/>
      <c r="BP27" s="266"/>
      <c r="BQ27" s="263">
        <v>21</v>
      </c>
      <c r="BR27" s="264"/>
      <c r="BS27" s="1104"/>
      <c r="BT27" s="1105"/>
      <c r="BU27" s="1105"/>
      <c r="BV27" s="1105"/>
      <c r="BW27" s="1105"/>
      <c r="BX27" s="1105"/>
      <c r="BY27" s="1105"/>
      <c r="BZ27" s="1105"/>
      <c r="CA27" s="1105"/>
      <c r="CB27" s="1105"/>
      <c r="CC27" s="1105"/>
      <c r="CD27" s="1105"/>
      <c r="CE27" s="1105"/>
      <c r="CF27" s="1105"/>
      <c r="CG27" s="1106"/>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2"/>
      <c r="DW27" s="1083"/>
      <c r="DX27" s="1083"/>
      <c r="DY27" s="1083"/>
      <c r="DZ27" s="1084"/>
      <c r="EA27" s="247"/>
    </row>
    <row r="28" spans="1:131" s="248" customFormat="1" ht="26.25" customHeight="1" thickTop="1" x14ac:dyDescent="0.15">
      <c r="A28" s="267">
        <v>1</v>
      </c>
      <c r="B28" s="1143" t="s">
        <v>406</v>
      </c>
      <c r="C28" s="1144"/>
      <c r="D28" s="1144"/>
      <c r="E28" s="1144"/>
      <c r="F28" s="1144"/>
      <c r="G28" s="1144"/>
      <c r="H28" s="1144"/>
      <c r="I28" s="1144"/>
      <c r="J28" s="1144"/>
      <c r="K28" s="1144"/>
      <c r="L28" s="1144"/>
      <c r="M28" s="1144"/>
      <c r="N28" s="1144"/>
      <c r="O28" s="1144"/>
      <c r="P28" s="1145"/>
      <c r="Q28" s="1146">
        <v>12384</v>
      </c>
      <c r="R28" s="1147"/>
      <c r="S28" s="1147"/>
      <c r="T28" s="1147"/>
      <c r="U28" s="1147"/>
      <c r="V28" s="1147">
        <v>12222</v>
      </c>
      <c r="W28" s="1147"/>
      <c r="X28" s="1147"/>
      <c r="Y28" s="1147"/>
      <c r="Z28" s="1147"/>
      <c r="AA28" s="1147">
        <v>162</v>
      </c>
      <c r="AB28" s="1147"/>
      <c r="AC28" s="1147"/>
      <c r="AD28" s="1147"/>
      <c r="AE28" s="1148"/>
      <c r="AF28" s="1149">
        <v>162</v>
      </c>
      <c r="AG28" s="1147"/>
      <c r="AH28" s="1147"/>
      <c r="AI28" s="1147"/>
      <c r="AJ28" s="1150"/>
      <c r="AK28" s="1151">
        <v>1243</v>
      </c>
      <c r="AL28" s="1139"/>
      <c r="AM28" s="1139"/>
      <c r="AN28" s="1139"/>
      <c r="AO28" s="1139"/>
      <c r="AP28" s="1139" t="s">
        <v>578</v>
      </c>
      <c r="AQ28" s="1139"/>
      <c r="AR28" s="1139"/>
      <c r="AS28" s="1139"/>
      <c r="AT28" s="1139"/>
      <c r="AU28" s="1139" t="s">
        <v>578</v>
      </c>
      <c r="AV28" s="1139"/>
      <c r="AW28" s="1139"/>
      <c r="AX28" s="1139"/>
      <c r="AY28" s="1139"/>
      <c r="AZ28" s="1140" t="s">
        <v>578</v>
      </c>
      <c r="BA28" s="1140"/>
      <c r="BB28" s="1140"/>
      <c r="BC28" s="1140"/>
      <c r="BD28" s="1140"/>
      <c r="BE28" s="1141"/>
      <c r="BF28" s="1141"/>
      <c r="BG28" s="1141"/>
      <c r="BH28" s="1141"/>
      <c r="BI28" s="1142"/>
      <c r="BJ28" s="253"/>
      <c r="BK28" s="253"/>
      <c r="BL28" s="253"/>
      <c r="BM28" s="253"/>
      <c r="BN28" s="253"/>
      <c r="BO28" s="266"/>
      <c r="BP28" s="266"/>
      <c r="BQ28" s="263">
        <v>22</v>
      </c>
      <c r="BR28" s="264"/>
      <c r="BS28" s="1104"/>
      <c r="BT28" s="1105"/>
      <c r="BU28" s="1105"/>
      <c r="BV28" s="1105"/>
      <c r="BW28" s="1105"/>
      <c r="BX28" s="1105"/>
      <c r="BY28" s="1105"/>
      <c r="BZ28" s="1105"/>
      <c r="CA28" s="1105"/>
      <c r="CB28" s="1105"/>
      <c r="CC28" s="1105"/>
      <c r="CD28" s="1105"/>
      <c r="CE28" s="1105"/>
      <c r="CF28" s="1105"/>
      <c r="CG28" s="1106"/>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2"/>
      <c r="DW28" s="1083"/>
      <c r="DX28" s="1083"/>
      <c r="DY28" s="1083"/>
      <c r="DZ28" s="1084"/>
      <c r="EA28" s="247"/>
    </row>
    <row r="29" spans="1:131" s="248" customFormat="1" ht="26.25" customHeight="1" x14ac:dyDescent="0.15">
      <c r="A29" s="267">
        <v>2</v>
      </c>
      <c r="B29" s="1109" t="s">
        <v>407</v>
      </c>
      <c r="C29" s="1110"/>
      <c r="D29" s="1110"/>
      <c r="E29" s="1110"/>
      <c r="F29" s="1110"/>
      <c r="G29" s="1110"/>
      <c r="H29" s="1110"/>
      <c r="I29" s="1110"/>
      <c r="J29" s="1110"/>
      <c r="K29" s="1110"/>
      <c r="L29" s="1110"/>
      <c r="M29" s="1110"/>
      <c r="N29" s="1110"/>
      <c r="O29" s="1110"/>
      <c r="P29" s="1111"/>
      <c r="Q29" s="1133">
        <v>7541</v>
      </c>
      <c r="R29" s="1134"/>
      <c r="S29" s="1134"/>
      <c r="T29" s="1134"/>
      <c r="U29" s="1134"/>
      <c r="V29" s="1134">
        <v>7172</v>
      </c>
      <c r="W29" s="1134"/>
      <c r="X29" s="1134"/>
      <c r="Y29" s="1134"/>
      <c r="Z29" s="1134"/>
      <c r="AA29" s="1134">
        <v>369</v>
      </c>
      <c r="AB29" s="1134"/>
      <c r="AC29" s="1134"/>
      <c r="AD29" s="1134"/>
      <c r="AE29" s="1135"/>
      <c r="AF29" s="1115">
        <v>369</v>
      </c>
      <c r="AG29" s="1116"/>
      <c r="AH29" s="1116"/>
      <c r="AI29" s="1116"/>
      <c r="AJ29" s="1117"/>
      <c r="AK29" s="1073">
        <v>1131</v>
      </c>
      <c r="AL29" s="1064"/>
      <c r="AM29" s="1064"/>
      <c r="AN29" s="1064"/>
      <c r="AO29" s="1064"/>
      <c r="AP29" s="1064" t="s">
        <v>578</v>
      </c>
      <c r="AQ29" s="1064"/>
      <c r="AR29" s="1064"/>
      <c r="AS29" s="1064"/>
      <c r="AT29" s="1064"/>
      <c r="AU29" s="1064" t="s">
        <v>578</v>
      </c>
      <c r="AV29" s="1064"/>
      <c r="AW29" s="1064"/>
      <c r="AX29" s="1064"/>
      <c r="AY29" s="1064"/>
      <c r="AZ29" s="1136" t="s">
        <v>578</v>
      </c>
      <c r="BA29" s="1137"/>
      <c r="BB29" s="1137"/>
      <c r="BC29" s="1137"/>
      <c r="BD29" s="1138"/>
      <c r="BE29" s="1127"/>
      <c r="BF29" s="1127"/>
      <c r="BG29" s="1127"/>
      <c r="BH29" s="1127"/>
      <c r="BI29" s="1128"/>
      <c r="BJ29" s="253"/>
      <c r="BK29" s="253"/>
      <c r="BL29" s="253"/>
      <c r="BM29" s="253"/>
      <c r="BN29" s="253"/>
      <c r="BO29" s="266"/>
      <c r="BP29" s="266"/>
      <c r="BQ29" s="263">
        <v>23</v>
      </c>
      <c r="BR29" s="264"/>
      <c r="BS29" s="1104"/>
      <c r="BT29" s="1105"/>
      <c r="BU29" s="1105"/>
      <c r="BV29" s="1105"/>
      <c r="BW29" s="1105"/>
      <c r="BX29" s="1105"/>
      <c r="BY29" s="1105"/>
      <c r="BZ29" s="1105"/>
      <c r="CA29" s="1105"/>
      <c r="CB29" s="1105"/>
      <c r="CC29" s="1105"/>
      <c r="CD29" s="1105"/>
      <c r="CE29" s="1105"/>
      <c r="CF29" s="1105"/>
      <c r="CG29" s="1106"/>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2"/>
      <c r="DW29" s="1083"/>
      <c r="DX29" s="1083"/>
      <c r="DY29" s="1083"/>
      <c r="DZ29" s="1084"/>
      <c r="EA29" s="247"/>
    </row>
    <row r="30" spans="1:131" s="248" customFormat="1" ht="26.25" customHeight="1" x14ac:dyDescent="0.15">
      <c r="A30" s="267">
        <v>3</v>
      </c>
      <c r="B30" s="1109" t="s">
        <v>408</v>
      </c>
      <c r="C30" s="1110"/>
      <c r="D30" s="1110"/>
      <c r="E30" s="1110"/>
      <c r="F30" s="1110"/>
      <c r="G30" s="1110"/>
      <c r="H30" s="1110"/>
      <c r="I30" s="1110"/>
      <c r="J30" s="1110"/>
      <c r="K30" s="1110"/>
      <c r="L30" s="1110"/>
      <c r="M30" s="1110"/>
      <c r="N30" s="1110"/>
      <c r="O30" s="1110"/>
      <c r="P30" s="1111"/>
      <c r="Q30" s="1133">
        <v>1108</v>
      </c>
      <c r="R30" s="1134"/>
      <c r="S30" s="1134"/>
      <c r="T30" s="1134"/>
      <c r="U30" s="1134"/>
      <c r="V30" s="1134">
        <v>1084</v>
      </c>
      <c r="W30" s="1134"/>
      <c r="X30" s="1134"/>
      <c r="Y30" s="1134"/>
      <c r="Z30" s="1134"/>
      <c r="AA30" s="1134">
        <v>24</v>
      </c>
      <c r="AB30" s="1134"/>
      <c r="AC30" s="1134"/>
      <c r="AD30" s="1134"/>
      <c r="AE30" s="1135"/>
      <c r="AF30" s="1115">
        <v>24</v>
      </c>
      <c r="AG30" s="1116"/>
      <c r="AH30" s="1116"/>
      <c r="AI30" s="1116"/>
      <c r="AJ30" s="1117"/>
      <c r="AK30" s="1073">
        <v>229</v>
      </c>
      <c r="AL30" s="1064"/>
      <c r="AM30" s="1064"/>
      <c r="AN30" s="1064"/>
      <c r="AO30" s="1064"/>
      <c r="AP30" s="1064" t="s">
        <v>578</v>
      </c>
      <c r="AQ30" s="1064"/>
      <c r="AR30" s="1064"/>
      <c r="AS30" s="1064"/>
      <c r="AT30" s="1064"/>
      <c r="AU30" s="1064" t="s">
        <v>578</v>
      </c>
      <c r="AV30" s="1064"/>
      <c r="AW30" s="1064"/>
      <c r="AX30" s="1064"/>
      <c r="AY30" s="1064"/>
      <c r="AZ30" s="1136" t="s">
        <v>578</v>
      </c>
      <c r="BA30" s="1137"/>
      <c r="BB30" s="1137"/>
      <c r="BC30" s="1137"/>
      <c r="BD30" s="1138"/>
      <c r="BE30" s="1127"/>
      <c r="BF30" s="1127"/>
      <c r="BG30" s="1127"/>
      <c r="BH30" s="1127"/>
      <c r="BI30" s="1128"/>
      <c r="BJ30" s="253"/>
      <c r="BK30" s="253"/>
      <c r="BL30" s="253"/>
      <c r="BM30" s="253"/>
      <c r="BN30" s="253"/>
      <c r="BO30" s="266"/>
      <c r="BP30" s="266"/>
      <c r="BQ30" s="263">
        <v>24</v>
      </c>
      <c r="BR30" s="264"/>
      <c r="BS30" s="1104"/>
      <c r="BT30" s="1105"/>
      <c r="BU30" s="1105"/>
      <c r="BV30" s="1105"/>
      <c r="BW30" s="1105"/>
      <c r="BX30" s="1105"/>
      <c r="BY30" s="1105"/>
      <c r="BZ30" s="1105"/>
      <c r="CA30" s="1105"/>
      <c r="CB30" s="1105"/>
      <c r="CC30" s="1105"/>
      <c r="CD30" s="1105"/>
      <c r="CE30" s="1105"/>
      <c r="CF30" s="1105"/>
      <c r="CG30" s="1106"/>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2"/>
      <c r="DW30" s="1083"/>
      <c r="DX30" s="1083"/>
      <c r="DY30" s="1083"/>
      <c r="DZ30" s="1084"/>
      <c r="EA30" s="247"/>
    </row>
    <row r="31" spans="1:131" s="248" customFormat="1" ht="26.25" customHeight="1" x14ac:dyDescent="0.15">
      <c r="A31" s="267">
        <v>4</v>
      </c>
      <c r="B31" s="1109" t="s">
        <v>409</v>
      </c>
      <c r="C31" s="1110"/>
      <c r="D31" s="1110"/>
      <c r="E31" s="1110"/>
      <c r="F31" s="1110"/>
      <c r="G31" s="1110"/>
      <c r="H31" s="1110"/>
      <c r="I31" s="1110"/>
      <c r="J31" s="1110"/>
      <c r="K31" s="1110"/>
      <c r="L31" s="1110"/>
      <c r="M31" s="1110"/>
      <c r="N31" s="1110"/>
      <c r="O31" s="1110"/>
      <c r="P31" s="1111"/>
      <c r="Q31" s="1133">
        <v>2550</v>
      </c>
      <c r="R31" s="1134"/>
      <c r="S31" s="1134"/>
      <c r="T31" s="1134"/>
      <c r="U31" s="1134"/>
      <c r="V31" s="1134">
        <v>2355</v>
      </c>
      <c r="W31" s="1134"/>
      <c r="X31" s="1134"/>
      <c r="Y31" s="1134"/>
      <c r="Z31" s="1134"/>
      <c r="AA31" s="1134">
        <v>195</v>
      </c>
      <c r="AB31" s="1134"/>
      <c r="AC31" s="1134"/>
      <c r="AD31" s="1134"/>
      <c r="AE31" s="1135"/>
      <c r="AF31" s="1115">
        <v>2619</v>
      </c>
      <c r="AG31" s="1116"/>
      <c r="AH31" s="1116"/>
      <c r="AI31" s="1116"/>
      <c r="AJ31" s="1117"/>
      <c r="AK31" s="1073">
        <v>7</v>
      </c>
      <c r="AL31" s="1064"/>
      <c r="AM31" s="1064"/>
      <c r="AN31" s="1064"/>
      <c r="AO31" s="1064"/>
      <c r="AP31" s="1064">
        <v>150</v>
      </c>
      <c r="AQ31" s="1064"/>
      <c r="AR31" s="1064"/>
      <c r="AS31" s="1064"/>
      <c r="AT31" s="1064"/>
      <c r="AU31" s="1064" t="s">
        <v>578</v>
      </c>
      <c r="AV31" s="1064"/>
      <c r="AW31" s="1064"/>
      <c r="AX31" s="1064"/>
      <c r="AY31" s="1064"/>
      <c r="AZ31" s="1136" t="s">
        <v>578</v>
      </c>
      <c r="BA31" s="1137"/>
      <c r="BB31" s="1137"/>
      <c r="BC31" s="1137"/>
      <c r="BD31" s="1138"/>
      <c r="BE31" s="1127" t="s">
        <v>410</v>
      </c>
      <c r="BF31" s="1127"/>
      <c r="BG31" s="1127"/>
      <c r="BH31" s="1127"/>
      <c r="BI31" s="1128"/>
      <c r="BJ31" s="253"/>
      <c r="BK31" s="253"/>
      <c r="BL31" s="253"/>
      <c r="BM31" s="253"/>
      <c r="BN31" s="253"/>
      <c r="BO31" s="266"/>
      <c r="BP31" s="266"/>
      <c r="BQ31" s="263">
        <v>25</v>
      </c>
      <c r="BR31" s="264"/>
      <c r="BS31" s="1104"/>
      <c r="BT31" s="1105"/>
      <c r="BU31" s="1105"/>
      <c r="BV31" s="1105"/>
      <c r="BW31" s="1105"/>
      <c r="BX31" s="1105"/>
      <c r="BY31" s="1105"/>
      <c r="BZ31" s="1105"/>
      <c r="CA31" s="1105"/>
      <c r="CB31" s="1105"/>
      <c r="CC31" s="1105"/>
      <c r="CD31" s="1105"/>
      <c r="CE31" s="1105"/>
      <c r="CF31" s="1105"/>
      <c r="CG31" s="1106"/>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2"/>
      <c r="DW31" s="1083"/>
      <c r="DX31" s="1083"/>
      <c r="DY31" s="1083"/>
      <c r="DZ31" s="1084"/>
      <c r="EA31" s="247"/>
    </row>
    <row r="32" spans="1:131" s="248" customFormat="1" ht="26.25" customHeight="1" x14ac:dyDescent="0.15">
      <c r="A32" s="267">
        <v>5</v>
      </c>
      <c r="B32" s="1109" t="s">
        <v>411</v>
      </c>
      <c r="C32" s="1110"/>
      <c r="D32" s="1110"/>
      <c r="E32" s="1110"/>
      <c r="F32" s="1110"/>
      <c r="G32" s="1110"/>
      <c r="H32" s="1110"/>
      <c r="I32" s="1110"/>
      <c r="J32" s="1110"/>
      <c r="K32" s="1110"/>
      <c r="L32" s="1110"/>
      <c r="M32" s="1110"/>
      <c r="N32" s="1110"/>
      <c r="O32" s="1110"/>
      <c r="P32" s="1111"/>
      <c r="Q32" s="1133">
        <v>1950</v>
      </c>
      <c r="R32" s="1134"/>
      <c r="S32" s="1134"/>
      <c r="T32" s="1134"/>
      <c r="U32" s="1134"/>
      <c r="V32" s="1134">
        <v>1779</v>
      </c>
      <c r="W32" s="1134"/>
      <c r="X32" s="1134"/>
      <c r="Y32" s="1134"/>
      <c r="Z32" s="1134"/>
      <c r="AA32" s="1134">
        <v>171</v>
      </c>
      <c r="AB32" s="1134"/>
      <c r="AC32" s="1134"/>
      <c r="AD32" s="1134"/>
      <c r="AE32" s="1135"/>
      <c r="AF32" s="1115">
        <v>156</v>
      </c>
      <c r="AG32" s="1116"/>
      <c r="AH32" s="1116"/>
      <c r="AI32" s="1116"/>
      <c r="AJ32" s="1117"/>
      <c r="AK32" s="1073">
        <v>434</v>
      </c>
      <c r="AL32" s="1064"/>
      <c r="AM32" s="1064"/>
      <c r="AN32" s="1064"/>
      <c r="AO32" s="1064"/>
      <c r="AP32" s="1064">
        <v>4562</v>
      </c>
      <c r="AQ32" s="1064"/>
      <c r="AR32" s="1064"/>
      <c r="AS32" s="1064"/>
      <c r="AT32" s="1064"/>
      <c r="AU32" s="1064">
        <v>1738</v>
      </c>
      <c r="AV32" s="1064"/>
      <c r="AW32" s="1064"/>
      <c r="AX32" s="1064"/>
      <c r="AY32" s="1064"/>
      <c r="AZ32" s="1136" t="s">
        <v>578</v>
      </c>
      <c r="BA32" s="1137"/>
      <c r="BB32" s="1137"/>
      <c r="BC32" s="1137"/>
      <c r="BD32" s="1138"/>
      <c r="BE32" s="1127" t="s">
        <v>412</v>
      </c>
      <c r="BF32" s="1127"/>
      <c r="BG32" s="1127"/>
      <c r="BH32" s="1127"/>
      <c r="BI32" s="1128"/>
      <c r="BJ32" s="253"/>
      <c r="BK32" s="253"/>
      <c r="BL32" s="253"/>
      <c r="BM32" s="253"/>
      <c r="BN32" s="253"/>
      <c r="BO32" s="266"/>
      <c r="BP32" s="266"/>
      <c r="BQ32" s="263">
        <v>26</v>
      </c>
      <c r="BR32" s="264"/>
      <c r="BS32" s="1104"/>
      <c r="BT32" s="1105"/>
      <c r="BU32" s="1105"/>
      <c r="BV32" s="1105"/>
      <c r="BW32" s="1105"/>
      <c r="BX32" s="1105"/>
      <c r="BY32" s="1105"/>
      <c r="BZ32" s="1105"/>
      <c r="CA32" s="1105"/>
      <c r="CB32" s="1105"/>
      <c r="CC32" s="1105"/>
      <c r="CD32" s="1105"/>
      <c r="CE32" s="1105"/>
      <c r="CF32" s="1105"/>
      <c r="CG32" s="1106"/>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2"/>
      <c r="DW32" s="1083"/>
      <c r="DX32" s="1083"/>
      <c r="DY32" s="1083"/>
      <c r="DZ32" s="1084"/>
      <c r="EA32" s="247"/>
    </row>
    <row r="33" spans="1:131" s="248" customFormat="1" ht="26.25" customHeight="1" x14ac:dyDescent="0.15">
      <c r="A33" s="267">
        <v>6</v>
      </c>
      <c r="B33" s="1109"/>
      <c r="C33" s="1110"/>
      <c r="D33" s="1110"/>
      <c r="E33" s="1110"/>
      <c r="F33" s="1110"/>
      <c r="G33" s="1110"/>
      <c r="H33" s="1110"/>
      <c r="I33" s="1110"/>
      <c r="J33" s="1110"/>
      <c r="K33" s="1110"/>
      <c r="L33" s="1110"/>
      <c r="M33" s="1110"/>
      <c r="N33" s="1110"/>
      <c r="O33" s="1110"/>
      <c r="P33" s="1111"/>
      <c r="Q33" s="1133"/>
      <c r="R33" s="1134"/>
      <c r="S33" s="1134"/>
      <c r="T33" s="1134"/>
      <c r="U33" s="1134"/>
      <c r="V33" s="1134"/>
      <c r="W33" s="1134"/>
      <c r="X33" s="1134"/>
      <c r="Y33" s="1134"/>
      <c r="Z33" s="1134"/>
      <c r="AA33" s="1134"/>
      <c r="AB33" s="1134"/>
      <c r="AC33" s="1134"/>
      <c r="AD33" s="1134"/>
      <c r="AE33" s="1135"/>
      <c r="AF33" s="1115"/>
      <c r="AG33" s="1116"/>
      <c r="AH33" s="1116"/>
      <c r="AI33" s="1116"/>
      <c r="AJ33" s="1117"/>
      <c r="AK33" s="1073"/>
      <c r="AL33" s="1064"/>
      <c r="AM33" s="1064"/>
      <c r="AN33" s="1064"/>
      <c r="AO33" s="1064"/>
      <c r="AP33" s="1064"/>
      <c r="AQ33" s="1064"/>
      <c r="AR33" s="1064"/>
      <c r="AS33" s="1064"/>
      <c r="AT33" s="1064"/>
      <c r="AU33" s="1064"/>
      <c r="AV33" s="1064"/>
      <c r="AW33" s="1064"/>
      <c r="AX33" s="1064"/>
      <c r="AY33" s="1064"/>
      <c r="AZ33" s="1132"/>
      <c r="BA33" s="1132"/>
      <c r="BB33" s="1132"/>
      <c r="BC33" s="1132"/>
      <c r="BD33" s="1132"/>
      <c r="BE33" s="1127"/>
      <c r="BF33" s="1127"/>
      <c r="BG33" s="1127"/>
      <c r="BH33" s="1127"/>
      <c r="BI33" s="1128"/>
      <c r="BJ33" s="253"/>
      <c r="BK33" s="253"/>
      <c r="BL33" s="253"/>
      <c r="BM33" s="253"/>
      <c r="BN33" s="253"/>
      <c r="BO33" s="266"/>
      <c r="BP33" s="266"/>
      <c r="BQ33" s="263">
        <v>27</v>
      </c>
      <c r="BR33" s="264"/>
      <c r="BS33" s="1104"/>
      <c r="BT33" s="1105"/>
      <c r="BU33" s="1105"/>
      <c r="BV33" s="1105"/>
      <c r="BW33" s="1105"/>
      <c r="BX33" s="1105"/>
      <c r="BY33" s="1105"/>
      <c r="BZ33" s="1105"/>
      <c r="CA33" s="1105"/>
      <c r="CB33" s="1105"/>
      <c r="CC33" s="1105"/>
      <c r="CD33" s="1105"/>
      <c r="CE33" s="1105"/>
      <c r="CF33" s="1105"/>
      <c r="CG33" s="1106"/>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2"/>
      <c r="DW33" s="1083"/>
      <c r="DX33" s="1083"/>
      <c r="DY33" s="1083"/>
      <c r="DZ33" s="1084"/>
      <c r="EA33" s="247"/>
    </row>
    <row r="34" spans="1:131" s="248" customFormat="1" ht="26.25" customHeight="1" x14ac:dyDescent="0.15">
      <c r="A34" s="267">
        <v>7</v>
      </c>
      <c r="B34" s="1109"/>
      <c r="C34" s="1110"/>
      <c r="D34" s="1110"/>
      <c r="E34" s="1110"/>
      <c r="F34" s="1110"/>
      <c r="G34" s="1110"/>
      <c r="H34" s="1110"/>
      <c r="I34" s="1110"/>
      <c r="J34" s="1110"/>
      <c r="K34" s="1110"/>
      <c r="L34" s="1110"/>
      <c r="M34" s="1110"/>
      <c r="N34" s="1110"/>
      <c r="O34" s="1110"/>
      <c r="P34" s="1111"/>
      <c r="Q34" s="1133"/>
      <c r="R34" s="1134"/>
      <c r="S34" s="1134"/>
      <c r="T34" s="1134"/>
      <c r="U34" s="1134"/>
      <c r="V34" s="1134"/>
      <c r="W34" s="1134"/>
      <c r="X34" s="1134"/>
      <c r="Y34" s="1134"/>
      <c r="Z34" s="1134"/>
      <c r="AA34" s="1134"/>
      <c r="AB34" s="1134"/>
      <c r="AC34" s="1134"/>
      <c r="AD34" s="1134"/>
      <c r="AE34" s="1135"/>
      <c r="AF34" s="1115"/>
      <c r="AG34" s="1116"/>
      <c r="AH34" s="1116"/>
      <c r="AI34" s="1116"/>
      <c r="AJ34" s="1117"/>
      <c r="AK34" s="1073"/>
      <c r="AL34" s="1064"/>
      <c r="AM34" s="1064"/>
      <c r="AN34" s="1064"/>
      <c r="AO34" s="1064"/>
      <c r="AP34" s="1064"/>
      <c r="AQ34" s="1064"/>
      <c r="AR34" s="1064"/>
      <c r="AS34" s="1064"/>
      <c r="AT34" s="1064"/>
      <c r="AU34" s="1064"/>
      <c r="AV34" s="1064"/>
      <c r="AW34" s="1064"/>
      <c r="AX34" s="1064"/>
      <c r="AY34" s="1064"/>
      <c r="AZ34" s="1132"/>
      <c r="BA34" s="1132"/>
      <c r="BB34" s="1132"/>
      <c r="BC34" s="1132"/>
      <c r="BD34" s="1132"/>
      <c r="BE34" s="1127"/>
      <c r="BF34" s="1127"/>
      <c r="BG34" s="1127"/>
      <c r="BH34" s="1127"/>
      <c r="BI34" s="1128"/>
      <c r="BJ34" s="253"/>
      <c r="BK34" s="253"/>
      <c r="BL34" s="253"/>
      <c r="BM34" s="253"/>
      <c r="BN34" s="253"/>
      <c r="BO34" s="266"/>
      <c r="BP34" s="266"/>
      <c r="BQ34" s="263">
        <v>28</v>
      </c>
      <c r="BR34" s="264"/>
      <c r="BS34" s="1104"/>
      <c r="BT34" s="1105"/>
      <c r="BU34" s="1105"/>
      <c r="BV34" s="1105"/>
      <c r="BW34" s="1105"/>
      <c r="BX34" s="1105"/>
      <c r="BY34" s="1105"/>
      <c r="BZ34" s="1105"/>
      <c r="CA34" s="1105"/>
      <c r="CB34" s="1105"/>
      <c r="CC34" s="1105"/>
      <c r="CD34" s="1105"/>
      <c r="CE34" s="1105"/>
      <c r="CF34" s="1105"/>
      <c r="CG34" s="1106"/>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2"/>
      <c r="DW34" s="1083"/>
      <c r="DX34" s="1083"/>
      <c r="DY34" s="1083"/>
      <c r="DZ34" s="1084"/>
      <c r="EA34" s="247"/>
    </row>
    <row r="35" spans="1:131" s="248" customFormat="1" ht="26.25" customHeight="1" x14ac:dyDescent="0.15">
      <c r="A35" s="267">
        <v>8</v>
      </c>
      <c r="B35" s="1109"/>
      <c r="C35" s="1110"/>
      <c r="D35" s="1110"/>
      <c r="E35" s="1110"/>
      <c r="F35" s="1110"/>
      <c r="G35" s="1110"/>
      <c r="H35" s="1110"/>
      <c r="I35" s="1110"/>
      <c r="J35" s="1110"/>
      <c r="K35" s="1110"/>
      <c r="L35" s="1110"/>
      <c r="M35" s="1110"/>
      <c r="N35" s="1110"/>
      <c r="O35" s="1110"/>
      <c r="P35" s="1111"/>
      <c r="Q35" s="1133"/>
      <c r="R35" s="1134"/>
      <c r="S35" s="1134"/>
      <c r="T35" s="1134"/>
      <c r="U35" s="1134"/>
      <c r="V35" s="1134"/>
      <c r="W35" s="1134"/>
      <c r="X35" s="1134"/>
      <c r="Y35" s="1134"/>
      <c r="Z35" s="1134"/>
      <c r="AA35" s="1134"/>
      <c r="AB35" s="1134"/>
      <c r="AC35" s="1134"/>
      <c r="AD35" s="1134"/>
      <c r="AE35" s="1135"/>
      <c r="AF35" s="1115"/>
      <c r="AG35" s="1116"/>
      <c r="AH35" s="1116"/>
      <c r="AI35" s="1116"/>
      <c r="AJ35" s="1117"/>
      <c r="AK35" s="1073"/>
      <c r="AL35" s="1064"/>
      <c r="AM35" s="1064"/>
      <c r="AN35" s="1064"/>
      <c r="AO35" s="1064"/>
      <c r="AP35" s="1064"/>
      <c r="AQ35" s="1064"/>
      <c r="AR35" s="1064"/>
      <c r="AS35" s="1064"/>
      <c r="AT35" s="1064"/>
      <c r="AU35" s="1064"/>
      <c r="AV35" s="1064"/>
      <c r="AW35" s="1064"/>
      <c r="AX35" s="1064"/>
      <c r="AY35" s="1064"/>
      <c r="AZ35" s="1132"/>
      <c r="BA35" s="1132"/>
      <c r="BB35" s="1132"/>
      <c r="BC35" s="1132"/>
      <c r="BD35" s="1132"/>
      <c r="BE35" s="1127"/>
      <c r="BF35" s="1127"/>
      <c r="BG35" s="1127"/>
      <c r="BH35" s="1127"/>
      <c r="BI35" s="1128"/>
      <c r="BJ35" s="253"/>
      <c r="BK35" s="253"/>
      <c r="BL35" s="253"/>
      <c r="BM35" s="253"/>
      <c r="BN35" s="253"/>
      <c r="BO35" s="266"/>
      <c r="BP35" s="266"/>
      <c r="BQ35" s="263">
        <v>29</v>
      </c>
      <c r="BR35" s="264"/>
      <c r="BS35" s="1104"/>
      <c r="BT35" s="1105"/>
      <c r="BU35" s="1105"/>
      <c r="BV35" s="1105"/>
      <c r="BW35" s="1105"/>
      <c r="BX35" s="1105"/>
      <c r="BY35" s="1105"/>
      <c r="BZ35" s="1105"/>
      <c r="CA35" s="1105"/>
      <c r="CB35" s="1105"/>
      <c r="CC35" s="1105"/>
      <c r="CD35" s="1105"/>
      <c r="CE35" s="1105"/>
      <c r="CF35" s="1105"/>
      <c r="CG35" s="1106"/>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2"/>
      <c r="DW35" s="1083"/>
      <c r="DX35" s="1083"/>
      <c r="DY35" s="1083"/>
      <c r="DZ35" s="1084"/>
      <c r="EA35" s="247"/>
    </row>
    <row r="36" spans="1:131" s="248" customFormat="1" ht="26.25" customHeight="1" x14ac:dyDescent="0.15">
      <c r="A36" s="267">
        <v>9</v>
      </c>
      <c r="B36" s="1109"/>
      <c r="C36" s="1110"/>
      <c r="D36" s="1110"/>
      <c r="E36" s="1110"/>
      <c r="F36" s="1110"/>
      <c r="G36" s="1110"/>
      <c r="H36" s="1110"/>
      <c r="I36" s="1110"/>
      <c r="J36" s="1110"/>
      <c r="K36" s="1110"/>
      <c r="L36" s="1110"/>
      <c r="M36" s="1110"/>
      <c r="N36" s="1110"/>
      <c r="O36" s="1110"/>
      <c r="P36" s="1111"/>
      <c r="Q36" s="1133"/>
      <c r="R36" s="1134"/>
      <c r="S36" s="1134"/>
      <c r="T36" s="1134"/>
      <c r="U36" s="1134"/>
      <c r="V36" s="1134"/>
      <c r="W36" s="1134"/>
      <c r="X36" s="1134"/>
      <c r="Y36" s="1134"/>
      <c r="Z36" s="1134"/>
      <c r="AA36" s="1134"/>
      <c r="AB36" s="1134"/>
      <c r="AC36" s="1134"/>
      <c r="AD36" s="1134"/>
      <c r="AE36" s="1135"/>
      <c r="AF36" s="1115"/>
      <c r="AG36" s="1116"/>
      <c r="AH36" s="1116"/>
      <c r="AI36" s="1116"/>
      <c r="AJ36" s="1117"/>
      <c r="AK36" s="1073"/>
      <c r="AL36" s="1064"/>
      <c r="AM36" s="1064"/>
      <c r="AN36" s="1064"/>
      <c r="AO36" s="1064"/>
      <c r="AP36" s="1064"/>
      <c r="AQ36" s="1064"/>
      <c r="AR36" s="1064"/>
      <c r="AS36" s="1064"/>
      <c r="AT36" s="1064"/>
      <c r="AU36" s="1064"/>
      <c r="AV36" s="1064"/>
      <c r="AW36" s="1064"/>
      <c r="AX36" s="1064"/>
      <c r="AY36" s="1064"/>
      <c r="AZ36" s="1132"/>
      <c r="BA36" s="1132"/>
      <c r="BB36" s="1132"/>
      <c r="BC36" s="1132"/>
      <c r="BD36" s="1132"/>
      <c r="BE36" s="1127"/>
      <c r="BF36" s="1127"/>
      <c r="BG36" s="1127"/>
      <c r="BH36" s="1127"/>
      <c r="BI36" s="1128"/>
      <c r="BJ36" s="253"/>
      <c r="BK36" s="253"/>
      <c r="BL36" s="253"/>
      <c r="BM36" s="253"/>
      <c r="BN36" s="253"/>
      <c r="BO36" s="266"/>
      <c r="BP36" s="266"/>
      <c r="BQ36" s="263">
        <v>30</v>
      </c>
      <c r="BR36" s="264"/>
      <c r="BS36" s="1104"/>
      <c r="BT36" s="1105"/>
      <c r="BU36" s="1105"/>
      <c r="BV36" s="1105"/>
      <c r="BW36" s="1105"/>
      <c r="BX36" s="1105"/>
      <c r="BY36" s="1105"/>
      <c r="BZ36" s="1105"/>
      <c r="CA36" s="1105"/>
      <c r="CB36" s="1105"/>
      <c r="CC36" s="1105"/>
      <c r="CD36" s="1105"/>
      <c r="CE36" s="1105"/>
      <c r="CF36" s="1105"/>
      <c r="CG36" s="1106"/>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2"/>
      <c r="DW36" s="1083"/>
      <c r="DX36" s="1083"/>
      <c r="DY36" s="1083"/>
      <c r="DZ36" s="1084"/>
      <c r="EA36" s="247"/>
    </row>
    <row r="37" spans="1:131" s="248" customFormat="1" ht="26.25" customHeight="1" x14ac:dyDescent="0.15">
      <c r="A37" s="267">
        <v>10</v>
      </c>
      <c r="B37" s="1109"/>
      <c r="C37" s="1110"/>
      <c r="D37" s="1110"/>
      <c r="E37" s="1110"/>
      <c r="F37" s="1110"/>
      <c r="G37" s="1110"/>
      <c r="H37" s="1110"/>
      <c r="I37" s="1110"/>
      <c r="J37" s="1110"/>
      <c r="K37" s="1110"/>
      <c r="L37" s="1110"/>
      <c r="M37" s="1110"/>
      <c r="N37" s="1110"/>
      <c r="O37" s="1110"/>
      <c r="P37" s="1111"/>
      <c r="Q37" s="1133"/>
      <c r="R37" s="1134"/>
      <c r="S37" s="1134"/>
      <c r="T37" s="1134"/>
      <c r="U37" s="1134"/>
      <c r="V37" s="1134"/>
      <c r="W37" s="1134"/>
      <c r="X37" s="1134"/>
      <c r="Y37" s="1134"/>
      <c r="Z37" s="1134"/>
      <c r="AA37" s="1134"/>
      <c r="AB37" s="1134"/>
      <c r="AC37" s="1134"/>
      <c r="AD37" s="1134"/>
      <c r="AE37" s="1135"/>
      <c r="AF37" s="1115"/>
      <c r="AG37" s="1116"/>
      <c r="AH37" s="1116"/>
      <c r="AI37" s="1116"/>
      <c r="AJ37" s="1117"/>
      <c r="AK37" s="1073"/>
      <c r="AL37" s="1064"/>
      <c r="AM37" s="1064"/>
      <c r="AN37" s="1064"/>
      <c r="AO37" s="1064"/>
      <c r="AP37" s="1064"/>
      <c r="AQ37" s="1064"/>
      <c r="AR37" s="1064"/>
      <c r="AS37" s="1064"/>
      <c r="AT37" s="1064"/>
      <c r="AU37" s="1064"/>
      <c r="AV37" s="1064"/>
      <c r="AW37" s="1064"/>
      <c r="AX37" s="1064"/>
      <c r="AY37" s="1064"/>
      <c r="AZ37" s="1132"/>
      <c r="BA37" s="1132"/>
      <c r="BB37" s="1132"/>
      <c r="BC37" s="1132"/>
      <c r="BD37" s="1132"/>
      <c r="BE37" s="1127"/>
      <c r="BF37" s="1127"/>
      <c r="BG37" s="1127"/>
      <c r="BH37" s="1127"/>
      <c r="BI37" s="1128"/>
      <c r="BJ37" s="253"/>
      <c r="BK37" s="253"/>
      <c r="BL37" s="253"/>
      <c r="BM37" s="253"/>
      <c r="BN37" s="253"/>
      <c r="BO37" s="266"/>
      <c r="BP37" s="266"/>
      <c r="BQ37" s="263">
        <v>31</v>
      </c>
      <c r="BR37" s="264"/>
      <c r="BS37" s="1104"/>
      <c r="BT37" s="1105"/>
      <c r="BU37" s="1105"/>
      <c r="BV37" s="1105"/>
      <c r="BW37" s="1105"/>
      <c r="BX37" s="1105"/>
      <c r="BY37" s="1105"/>
      <c r="BZ37" s="1105"/>
      <c r="CA37" s="1105"/>
      <c r="CB37" s="1105"/>
      <c r="CC37" s="1105"/>
      <c r="CD37" s="1105"/>
      <c r="CE37" s="1105"/>
      <c r="CF37" s="1105"/>
      <c r="CG37" s="1106"/>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2"/>
      <c r="DW37" s="1083"/>
      <c r="DX37" s="1083"/>
      <c r="DY37" s="1083"/>
      <c r="DZ37" s="1084"/>
      <c r="EA37" s="247"/>
    </row>
    <row r="38" spans="1:131" s="248" customFormat="1" ht="26.25" customHeight="1" x14ac:dyDescent="0.15">
      <c r="A38" s="267">
        <v>11</v>
      </c>
      <c r="B38" s="1109"/>
      <c r="C38" s="1110"/>
      <c r="D38" s="1110"/>
      <c r="E38" s="1110"/>
      <c r="F38" s="1110"/>
      <c r="G38" s="1110"/>
      <c r="H38" s="1110"/>
      <c r="I38" s="1110"/>
      <c r="J38" s="1110"/>
      <c r="K38" s="1110"/>
      <c r="L38" s="1110"/>
      <c r="M38" s="1110"/>
      <c r="N38" s="1110"/>
      <c r="O38" s="1110"/>
      <c r="P38" s="1111"/>
      <c r="Q38" s="1133"/>
      <c r="R38" s="1134"/>
      <c r="S38" s="1134"/>
      <c r="T38" s="1134"/>
      <c r="U38" s="1134"/>
      <c r="V38" s="1134"/>
      <c r="W38" s="1134"/>
      <c r="X38" s="1134"/>
      <c r="Y38" s="1134"/>
      <c r="Z38" s="1134"/>
      <c r="AA38" s="1134"/>
      <c r="AB38" s="1134"/>
      <c r="AC38" s="1134"/>
      <c r="AD38" s="1134"/>
      <c r="AE38" s="1135"/>
      <c r="AF38" s="1115"/>
      <c r="AG38" s="1116"/>
      <c r="AH38" s="1116"/>
      <c r="AI38" s="1116"/>
      <c r="AJ38" s="1117"/>
      <c r="AK38" s="1073"/>
      <c r="AL38" s="1064"/>
      <c r="AM38" s="1064"/>
      <c r="AN38" s="1064"/>
      <c r="AO38" s="1064"/>
      <c r="AP38" s="1064"/>
      <c r="AQ38" s="1064"/>
      <c r="AR38" s="1064"/>
      <c r="AS38" s="1064"/>
      <c r="AT38" s="1064"/>
      <c r="AU38" s="1064"/>
      <c r="AV38" s="1064"/>
      <c r="AW38" s="1064"/>
      <c r="AX38" s="1064"/>
      <c r="AY38" s="1064"/>
      <c r="AZ38" s="1132"/>
      <c r="BA38" s="1132"/>
      <c r="BB38" s="1132"/>
      <c r="BC38" s="1132"/>
      <c r="BD38" s="1132"/>
      <c r="BE38" s="1127"/>
      <c r="BF38" s="1127"/>
      <c r="BG38" s="1127"/>
      <c r="BH38" s="1127"/>
      <c r="BI38" s="1128"/>
      <c r="BJ38" s="253"/>
      <c r="BK38" s="253"/>
      <c r="BL38" s="253"/>
      <c r="BM38" s="253"/>
      <c r="BN38" s="253"/>
      <c r="BO38" s="266"/>
      <c r="BP38" s="266"/>
      <c r="BQ38" s="263">
        <v>32</v>
      </c>
      <c r="BR38" s="264"/>
      <c r="BS38" s="1104"/>
      <c r="BT38" s="1105"/>
      <c r="BU38" s="1105"/>
      <c r="BV38" s="1105"/>
      <c r="BW38" s="1105"/>
      <c r="BX38" s="1105"/>
      <c r="BY38" s="1105"/>
      <c r="BZ38" s="1105"/>
      <c r="CA38" s="1105"/>
      <c r="CB38" s="1105"/>
      <c r="CC38" s="1105"/>
      <c r="CD38" s="1105"/>
      <c r="CE38" s="1105"/>
      <c r="CF38" s="1105"/>
      <c r="CG38" s="1106"/>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2"/>
      <c r="DW38" s="1083"/>
      <c r="DX38" s="1083"/>
      <c r="DY38" s="1083"/>
      <c r="DZ38" s="1084"/>
      <c r="EA38" s="247"/>
    </row>
    <row r="39" spans="1:131" s="248" customFormat="1" ht="26.25" customHeight="1" x14ac:dyDescent="0.15">
      <c r="A39" s="267">
        <v>12</v>
      </c>
      <c r="B39" s="1109"/>
      <c r="C39" s="1110"/>
      <c r="D39" s="1110"/>
      <c r="E39" s="1110"/>
      <c r="F39" s="1110"/>
      <c r="G39" s="1110"/>
      <c r="H39" s="1110"/>
      <c r="I39" s="1110"/>
      <c r="J39" s="1110"/>
      <c r="K39" s="1110"/>
      <c r="L39" s="1110"/>
      <c r="M39" s="1110"/>
      <c r="N39" s="1110"/>
      <c r="O39" s="1110"/>
      <c r="P39" s="1111"/>
      <c r="Q39" s="1133"/>
      <c r="R39" s="1134"/>
      <c r="S39" s="1134"/>
      <c r="T39" s="1134"/>
      <c r="U39" s="1134"/>
      <c r="V39" s="1134"/>
      <c r="W39" s="1134"/>
      <c r="X39" s="1134"/>
      <c r="Y39" s="1134"/>
      <c r="Z39" s="1134"/>
      <c r="AA39" s="1134"/>
      <c r="AB39" s="1134"/>
      <c r="AC39" s="1134"/>
      <c r="AD39" s="1134"/>
      <c r="AE39" s="1135"/>
      <c r="AF39" s="1115"/>
      <c r="AG39" s="1116"/>
      <c r="AH39" s="1116"/>
      <c r="AI39" s="1116"/>
      <c r="AJ39" s="1117"/>
      <c r="AK39" s="1073"/>
      <c r="AL39" s="1064"/>
      <c r="AM39" s="1064"/>
      <c r="AN39" s="1064"/>
      <c r="AO39" s="1064"/>
      <c r="AP39" s="1064"/>
      <c r="AQ39" s="1064"/>
      <c r="AR39" s="1064"/>
      <c r="AS39" s="1064"/>
      <c r="AT39" s="1064"/>
      <c r="AU39" s="1064"/>
      <c r="AV39" s="1064"/>
      <c r="AW39" s="1064"/>
      <c r="AX39" s="1064"/>
      <c r="AY39" s="1064"/>
      <c r="AZ39" s="1132"/>
      <c r="BA39" s="1132"/>
      <c r="BB39" s="1132"/>
      <c r="BC39" s="1132"/>
      <c r="BD39" s="1132"/>
      <c r="BE39" s="1127"/>
      <c r="BF39" s="1127"/>
      <c r="BG39" s="1127"/>
      <c r="BH39" s="1127"/>
      <c r="BI39" s="1128"/>
      <c r="BJ39" s="253"/>
      <c r="BK39" s="253"/>
      <c r="BL39" s="253"/>
      <c r="BM39" s="253"/>
      <c r="BN39" s="253"/>
      <c r="BO39" s="266"/>
      <c r="BP39" s="266"/>
      <c r="BQ39" s="263">
        <v>33</v>
      </c>
      <c r="BR39" s="264"/>
      <c r="BS39" s="1104"/>
      <c r="BT39" s="1105"/>
      <c r="BU39" s="1105"/>
      <c r="BV39" s="1105"/>
      <c r="BW39" s="1105"/>
      <c r="BX39" s="1105"/>
      <c r="BY39" s="1105"/>
      <c r="BZ39" s="1105"/>
      <c r="CA39" s="1105"/>
      <c r="CB39" s="1105"/>
      <c r="CC39" s="1105"/>
      <c r="CD39" s="1105"/>
      <c r="CE39" s="1105"/>
      <c r="CF39" s="1105"/>
      <c r="CG39" s="1106"/>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2"/>
      <c r="DW39" s="1083"/>
      <c r="DX39" s="1083"/>
      <c r="DY39" s="1083"/>
      <c r="DZ39" s="1084"/>
      <c r="EA39" s="247"/>
    </row>
    <row r="40" spans="1:131" s="248" customFormat="1" ht="26.25" customHeight="1" x14ac:dyDescent="0.15">
      <c r="A40" s="262">
        <v>13</v>
      </c>
      <c r="B40" s="1109"/>
      <c r="C40" s="1110"/>
      <c r="D40" s="1110"/>
      <c r="E40" s="1110"/>
      <c r="F40" s="1110"/>
      <c r="G40" s="1110"/>
      <c r="H40" s="1110"/>
      <c r="I40" s="1110"/>
      <c r="J40" s="1110"/>
      <c r="K40" s="1110"/>
      <c r="L40" s="1110"/>
      <c r="M40" s="1110"/>
      <c r="N40" s="1110"/>
      <c r="O40" s="1110"/>
      <c r="P40" s="1111"/>
      <c r="Q40" s="1133"/>
      <c r="R40" s="1134"/>
      <c r="S40" s="1134"/>
      <c r="T40" s="1134"/>
      <c r="U40" s="1134"/>
      <c r="V40" s="1134"/>
      <c r="W40" s="1134"/>
      <c r="X40" s="1134"/>
      <c r="Y40" s="1134"/>
      <c r="Z40" s="1134"/>
      <c r="AA40" s="1134"/>
      <c r="AB40" s="1134"/>
      <c r="AC40" s="1134"/>
      <c r="AD40" s="1134"/>
      <c r="AE40" s="1135"/>
      <c r="AF40" s="1115"/>
      <c r="AG40" s="1116"/>
      <c r="AH40" s="1116"/>
      <c r="AI40" s="1116"/>
      <c r="AJ40" s="1117"/>
      <c r="AK40" s="1073"/>
      <c r="AL40" s="1064"/>
      <c r="AM40" s="1064"/>
      <c r="AN40" s="1064"/>
      <c r="AO40" s="1064"/>
      <c r="AP40" s="1064"/>
      <c r="AQ40" s="1064"/>
      <c r="AR40" s="1064"/>
      <c r="AS40" s="1064"/>
      <c r="AT40" s="1064"/>
      <c r="AU40" s="1064"/>
      <c r="AV40" s="1064"/>
      <c r="AW40" s="1064"/>
      <c r="AX40" s="1064"/>
      <c r="AY40" s="1064"/>
      <c r="AZ40" s="1132"/>
      <c r="BA40" s="1132"/>
      <c r="BB40" s="1132"/>
      <c r="BC40" s="1132"/>
      <c r="BD40" s="1132"/>
      <c r="BE40" s="1127"/>
      <c r="BF40" s="1127"/>
      <c r="BG40" s="1127"/>
      <c r="BH40" s="1127"/>
      <c r="BI40" s="1128"/>
      <c r="BJ40" s="253"/>
      <c r="BK40" s="253"/>
      <c r="BL40" s="253"/>
      <c r="BM40" s="253"/>
      <c r="BN40" s="253"/>
      <c r="BO40" s="266"/>
      <c r="BP40" s="266"/>
      <c r="BQ40" s="263">
        <v>34</v>
      </c>
      <c r="BR40" s="264"/>
      <c r="BS40" s="1104"/>
      <c r="BT40" s="1105"/>
      <c r="BU40" s="1105"/>
      <c r="BV40" s="1105"/>
      <c r="BW40" s="1105"/>
      <c r="BX40" s="1105"/>
      <c r="BY40" s="1105"/>
      <c r="BZ40" s="1105"/>
      <c r="CA40" s="1105"/>
      <c r="CB40" s="1105"/>
      <c r="CC40" s="1105"/>
      <c r="CD40" s="1105"/>
      <c r="CE40" s="1105"/>
      <c r="CF40" s="1105"/>
      <c r="CG40" s="1106"/>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2"/>
      <c r="DW40" s="1083"/>
      <c r="DX40" s="1083"/>
      <c r="DY40" s="1083"/>
      <c r="DZ40" s="1084"/>
      <c r="EA40" s="247"/>
    </row>
    <row r="41" spans="1:131" s="248" customFormat="1" ht="26.25" customHeight="1" x14ac:dyDescent="0.15">
      <c r="A41" s="262">
        <v>14</v>
      </c>
      <c r="B41" s="1109"/>
      <c r="C41" s="1110"/>
      <c r="D41" s="1110"/>
      <c r="E41" s="1110"/>
      <c r="F41" s="1110"/>
      <c r="G41" s="1110"/>
      <c r="H41" s="1110"/>
      <c r="I41" s="1110"/>
      <c r="J41" s="1110"/>
      <c r="K41" s="1110"/>
      <c r="L41" s="1110"/>
      <c r="M41" s="1110"/>
      <c r="N41" s="1110"/>
      <c r="O41" s="1110"/>
      <c r="P41" s="1111"/>
      <c r="Q41" s="1133"/>
      <c r="R41" s="1134"/>
      <c r="S41" s="1134"/>
      <c r="T41" s="1134"/>
      <c r="U41" s="1134"/>
      <c r="V41" s="1134"/>
      <c r="W41" s="1134"/>
      <c r="X41" s="1134"/>
      <c r="Y41" s="1134"/>
      <c r="Z41" s="1134"/>
      <c r="AA41" s="1134"/>
      <c r="AB41" s="1134"/>
      <c r="AC41" s="1134"/>
      <c r="AD41" s="1134"/>
      <c r="AE41" s="1135"/>
      <c r="AF41" s="1115"/>
      <c r="AG41" s="1116"/>
      <c r="AH41" s="1116"/>
      <c r="AI41" s="1116"/>
      <c r="AJ41" s="1117"/>
      <c r="AK41" s="1073"/>
      <c r="AL41" s="1064"/>
      <c r="AM41" s="1064"/>
      <c r="AN41" s="1064"/>
      <c r="AO41" s="1064"/>
      <c r="AP41" s="1064"/>
      <c r="AQ41" s="1064"/>
      <c r="AR41" s="1064"/>
      <c r="AS41" s="1064"/>
      <c r="AT41" s="1064"/>
      <c r="AU41" s="1064"/>
      <c r="AV41" s="1064"/>
      <c r="AW41" s="1064"/>
      <c r="AX41" s="1064"/>
      <c r="AY41" s="1064"/>
      <c r="AZ41" s="1132"/>
      <c r="BA41" s="1132"/>
      <c r="BB41" s="1132"/>
      <c r="BC41" s="1132"/>
      <c r="BD41" s="1132"/>
      <c r="BE41" s="1127"/>
      <c r="BF41" s="1127"/>
      <c r="BG41" s="1127"/>
      <c r="BH41" s="1127"/>
      <c r="BI41" s="1128"/>
      <c r="BJ41" s="253"/>
      <c r="BK41" s="253"/>
      <c r="BL41" s="253"/>
      <c r="BM41" s="253"/>
      <c r="BN41" s="253"/>
      <c r="BO41" s="266"/>
      <c r="BP41" s="266"/>
      <c r="BQ41" s="263">
        <v>35</v>
      </c>
      <c r="BR41" s="264"/>
      <c r="BS41" s="1104"/>
      <c r="BT41" s="1105"/>
      <c r="BU41" s="1105"/>
      <c r="BV41" s="1105"/>
      <c r="BW41" s="1105"/>
      <c r="BX41" s="1105"/>
      <c r="BY41" s="1105"/>
      <c r="BZ41" s="1105"/>
      <c r="CA41" s="1105"/>
      <c r="CB41" s="1105"/>
      <c r="CC41" s="1105"/>
      <c r="CD41" s="1105"/>
      <c r="CE41" s="1105"/>
      <c r="CF41" s="1105"/>
      <c r="CG41" s="1106"/>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2"/>
      <c r="DW41" s="1083"/>
      <c r="DX41" s="1083"/>
      <c r="DY41" s="1083"/>
      <c r="DZ41" s="1084"/>
      <c r="EA41" s="247"/>
    </row>
    <row r="42" spans="1:131" s="248" customFormat="1" ht="26.25" customHeight="1" x14ac:dyDescent="0.15">
      <c r="A42" s="262">
        <v>15</v>
      </c>
      <c r="B42" s="1109"/>
      <c r="C42" s="1110"/>
      <c r="D42" s="1110"/>
      <c r="E42" s="1110"/>
      <c r="F42" s="1110"/>
      <c r="G42" s="1110"/>
      <c r="H42" s="1110"/>
      <c r="I42" s="1110"/>
      <c r="J42" s="1110"/>
      <c r="K42" s="1110"/>
      <c r="L42" s="1110"/>
      <c r="M42" s="1110"/>
      <c r="N42" s="1110"/>
      <c r="O42" s="1110"/>
      <c r="P42" s="1111"/>
      <c r="Q42" s="1133"/>
      <c r="R42" s="1134"/>
      <c r="S42" s="1134"/>
      <c r="T42" s="1134"/>
      <c r="U42" s="1134"/>
      <c r="V42" s="1134"/>
      <c r="W42" s="1134"/>
      <c r="X42" s="1134"/>
      <c r="Y42" s="1134"/>
      <c r="Z42" s="1134"/>
      <c r="AA42" s="1134"/>
      <c r="AB42" s="1134"/>
      <c r="AC42" s="1134"/>
      <c r="AD42" s="1134"/>
      <c r="AE42" s="1135"/>
      <c r="AF42" s="1115"/>
      <c r="AG42" s="1116"/>
      <c r="AH42" s="1116"/>
      <c r="AI42" s="1116"/>
      <c r="AJ42" s="1117"/>
      <c r="AK42" s="1073"/>
      <c r="AL42" s="1064"/>
      <c r="AM42" s="1064"/>
      <c r="AN42" s="1064"/>
      <c r="AO42" s="1064"/>
      <c r="AP42" s="1064"/>
      <c r="AQ42" s="1064"/>
      <c r="AR42" s="1064"/>
      <c r="AS42" s="1064"/>
      <c r="AT42" s="1064"/>
      <c r="AU42" s="1064"/>
      <c r="AV42" s="1064"/>
      <c r="AW42" s="1064"/>
      <c r="AX42" s="1064"/>
      <c r="AY42" s="1064"/>
      <c r="AZ42" s="1132"/>
      <c r="BA42" s="1132"/>
      <c r="BB42" s="1132"/>
      <c r="BC42" s="1132"/>
      <c r="BD42" s="1132"/>
      <c r="BE42" s="1127"/>
      <c r="BF42" s="1127"/>
      <c r="BG42" s="1127"/>
      <c r="BH42" s="1127"/>
      <c r="BI42" s="1128"/>
      <c r="BJ42" s="253"/>
      <c r="BK42" s="253"/>
      <c r="BL42" s="253"/>
      <c r="BM42" s="253"/>
      <c r="BN42" s="253"/>
      <c r="BO42" s="266"/>
      <c r="BP42" s="266"/>
      <c r="BQ42" s="263">
        <v>36</v>
      </c>
      <c r="BR42" s="264"/>
      <c r="BS42" s="1104"/>
      <c r="BT42" s="1105"/>
      <c r="BU42" s="1105"/>
      <c r="BV42" s="1105"/>
      <c r="BW42" s="1105"/>
      <c r="BX42" s="1105"/>
      <c r="BY42" s="1105"/>
      <c r="BZ42" s="1105"/>
      <c r="CA42" s="1105"/>
      <c r="CB42" s="1105"/>
      <c r="CC42" s="1105"/>
      <c r="CD42" s="1105"/>
      <c r="CE42" s="1105"/>
      <c r="CF42" s="1105"/>
      <c r="CG42" s="1106"/>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2"/>
      <c r="DW42" s="1083"/>
      <c r="DX42" s="1083"/>
      <c r="DY42" s="1083"/>
      <c r="DZ42" s="1084"/>
      <c r="EA42" s="247"/>
    </row>
    <row r="43" spans="1:131" s="248" customFormat="1" ht="26.25" customHeight="1" x14ac:dyDescent="0.15">
      <c r="A43" s="262">
        <v>16</v>
      </c>
      <c r="B43" s="1109"/>
      <c r="C43" s="1110"/>
      <c r="D43" s="1110"/>
      <c r="E43" s="1110"/>
      <c r="F43" s="1110"/>
      <c r="G43" s="1110"/>
      <c r="H43" s="1110"/>
      <c r="I43" s="1110"/>
      <c r="J43" s="1110"/>
      <c r="K43" s="1110"/>
      <c r="L43" s="1110"/>
      <c r="M43" s="1110"/>
      <c r="N43" s="1110"/>
      <c r="O43" s="1110"/>
      <c r="P43" s="1111"/>
      <c r="Q43" s="1133"/>
      <c r="R43" s="1134"/>
      <c r="S43" s="1134"/>
      <c r="T43" s="1134"/>
      <c r="U43" s="1134"/>
      <c r="V43" s="1134"/>
      <c r="W43" s="1134"/>
      <c r="X43" s="1134"/>
      <c r="Y43" s="1134"/>
      <c r="Z43" s="1134"/>
      <c r="AA43" s="1134"/>
      <c r="AB43" s="1134"/>
      <c r="AC43" s="1134"/>
      <c r="AD43" s="1134"/>
      <c r="AE43" s="1135"/>
      <c r="AF43" s="1115"/>
      <c r="AG43" s="1116"/>
      <c r="AH43" s="1116"/>
      <c r="AI43" s="1116"/>
      <c r="AJ43" s="1117"/>
      <c r="AK43" s="1073"/>
      <c r="AL43" s="1064"/>
      <c r="AM43" s="1064"/>
      <c r="AN43" s="1064"/>
      <c r="AO43" s="1064"/>
      <c r="AP43" s="1064"/>
      <c r="AQ43" s="1064"/>
      <c r="AR43" s="1064"/>
      <c r="AS43" s="1064"/>
      <c r="AT43" s="1064"/>
      <c r="AU43" s="1064"/>
      <c r="AV43" s="1064"/>
      <c r="AW43" s="1064"/>
      <c r="AX43" s="1064"/>
      <c r="AY43" s="1064"/>
      <c r="AZ43" s="1132"/>
      <c r="BA43" s="1132"/>
      <c r="BB43" s="1132"/>
      <c r="BC43" s="1132"/>
      <c r="BD43" s="1132"/>
      <c r="BE43" s="1127"/>
      <c r="BF43" s="1127"/>
      <c r="BG43" s="1127"/>
      <c r="BH43" s="1127"/>
      <c r="BI43" s="1128"/>
      <c r="BJ43" s="253"/>
      <c r="BK43" s="253"/>
      <c r="BL43" s="253"/>
      <c r="BM43" s="253"/>
      <c r="BN43" s="253"/>
      <c r="BO43" s="266"/>
      <c r="BP43" s="266"/>
      <c r="BQ43" s="263">
        <v>37</v>
      </c>
      <c r="BR43" s="264"/>
      <c r="BS43" s="1104"/>
      <c r="BT43" s="1105"/>
      <c r="BU43" s="1105"/>
      <c r="BV43" s="1105"/>
      <c r="BW43" s="1105"/>
      <c r="BX43" s="1105"/>
      <c r="BY43" s="1105"/>
      <c r="BZ43" s="1105"/>
      <c r="CA43" s="1105"/>
      <c r="CB43" s="1105"/>
      <c r="CC43" s="1105"/>
      <c r="CD43" s="1105"/>
      <c r="CE43" s="1105"/>
      <c r="CF43" s="1105"/>
      <c r="CG43" s="1106"/>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2"/>
      <c r="DW43" s="1083"/>
      <c r="DX43" s="1083"/>
      <c r="DY43" s="1083"/>
      <c r="DZ43" s="1084"/>
      <c r="EA43" s="247"/>
    </row>
    <row r="44" spans="1:131" s="248" customFormat="1" ht="26.25" customHeight="1" x14ac:dyDescent="0.15">
      <c r="A44" s="262">
        <v>17</v>
      </c>
      <c r="B44" s="1109"/>
      <c r="C44" s="1110"/>
      <c r="D44" s="1110"/>
      <c r="E44" s="1110"/>
      <c r="F44" s="1110"/>
      <c r="G44" s="1110"/>
      <c r="H44" s="1110"/>
      <c r="I44" s="1110"/>
      <c r="J44" s="1110"/>
      <c r="K44" s="1110"/>
      <c r="L44" s="1110"/>
      <c r="M44" s="1110"/>
      <c r="N44" s="1110"/>
      <c r="O44" s="1110"/>
      <c r="P44" s="1111"/>
      <c r="Q44" s="1133"/>
      <c r="R44" s="1134"/>
      <c r="S44" s="1134"/>
      <c r="T44" s="1134"/>
      <c r="U44" s="1134"/>
      <c r="V44" s="1134"/>
      <c r="W44" s="1134"/>
      <c r="X44" s="1134"/>
      <c r="Y44" s="1134"/>
      <c r="Z44" s="1134"/>
      <c r="AA44" s="1134"/>
      <c r="AB44" s="1134"/>
      <c r="AC44" s="1134"/>
      <c r="AD44" s="1134"/>
      <c r="AE44" s="1135"/>
      <c r="AF44" s="1115"/>
      <c r="AG44" s="1116"/>
      <c r="AH44" s="1116"/>
      <c r="AI44" s="1116"/>
      <c r="AJ44" s="1117"/>
      <c r="AK44" s="1073"/>
      <c r="AL44" s="1064"/>
      <c r="AM44" s="1064"/>
      <c r="AN44" s="1064"/>
      <c r="AO44" s="1064"/>
      <c r="AP44" s="1064"/>
      <c r="AQ44" s="1064"/>
      <c r="AR44" s="1064"/>
      <c r="AS44" s="1064"/>
      <c r="AT44" s="1064"/>
      <c r="AU44" s="1064"/>
      <c r="AV44" s="1064"/>
      <c r="AW44" s="1064"/>
      <c r="AX44" s="1064"/>
      <c r="AY44" s="1064"/>
      <c r="AZ44" s="1132"/>
      <c r="BA44" s="1132"/>
      <c r="BB44" s="1132"/>
      <c r="BC44" s="1132"/>
      <c r="BD44" s="1132"/>
      <c r="BE44" s="1127"/>
      <c r="BF44" s="1127"/>
      <c r="BG44" s="1127"/>
      <c r="BH44" s="1127"/>
      <c r="BI44" s="1128"/>
      <c r="BJ44" s="253"/>
      <c r="BK44" s="253"/>
      <c r="BL44" s="253"/>
      <c r="BM44" s="253"/>
      <c r="BN44" s="253"/>
      <c r="BO44" s="266"/>
      <c r="BP44" s="266"/>
      <c r="BQ44" s="263">
        <v>38</v>
      </c>
      <c r="BR44" s="264"/>
      <c r="BS44" s="1104"/>
      <c r="BT44" s="1105"/>
      <c r="BU44" s="1105"/>
      <c r="BV44" s="1105"/>
      <c r="BW44" s="1105"/>
      <c r="BX44" s="1105"/>
      <c r="BY44" s="1105"/>
      <c r="BZ44" s="1105"/>
      <c r="CA44" s="1105"/>
      <c r="CB44" s="1105"/>
      <c r="CC44" s="1105"/>
      <c r="CD44" s="1105"/>
      <c r="CE44" s="1105"/>
      <c r="CF44" s="1105"/>
      <c r="CG44" s="1106"/>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2"/>
      <c r="DW44" s="1083"/>
      <c r="DX44" s="1083"/>
      <c r="DY44" s="1083"/>
      <c r="DZ44" s="1084"/>
      <c r="EA44" s="247"/>
    </row>
    <row r="45" spans="1:131" s="248" customFormat="1" ht="26.25" customHeight="1" x14ac:dyDescent="0.15">
      <c r="A45" s="262">
        <v>18</v>
      </c>
      <c r="B45" s="1109"/>
      <c r="C45" s="1110"/>
      <c r="D45" s="1110"/>
      <c r="E45" s="1110"/>
      <c r="F45" s="1110"/>
      <c r="G45" s="1110"/>
      <c r="H45" s="1110"/>
      <c r="I45" s="1110"/>
      <c r="J45" s="1110"/>
      <c r="K45" s="1110"/>
      <c r="L45" s="1110"/>
      <c r="M45" s="1110"/>
      <c r="N45" s="1110"/>
      <c r="O45" s="1110"/>
      <c r="P45" s="1111"/>
      <c r="Q45" s="1133"/>
      <c r="R45" s="1134"/>
      <c r="S45" s="1134"/>
      <c r="T45" s="1134"/>
      <c r="U45" s="1134"/>
      <c r="V45" s="1134"/>
      <c r="W45" s="1134"/>
      <c r="X45" s="1134"/>
      <c r="Y45" s="1134"/>
      <c r="Z45" s="1134"/>
      <c r="AA45" s="1134"/>
      <c r="AB45" s="1134"/>
      <c r="AC45" s="1134"/>
      <c r="AD45" s="1134"/>
      <c r="AE45" s="1135"/>
      <c r="AF45" s="1115"/>
      <c r="AG45" s="1116"/>
      <c r="AH45" s="1116"/>
      <c r="AI45" s="1116"/>
      <c r="AJ45" s="1117"/>
      <c r="AK45" s="1073"/>
      <c r="AL45" s="1064"/>
      <c r="AM45" s="1064"/>
      <c r="AN45" s="1064"/>
      <c r="AO45" s="1064"/>
      <c r="AP45" s="1064"/>
      <c r="AQ45" s="1064"/>
      <c r="AR45" s="1064"/>
      <c r="AS45" s="1064"/>
      <c r="AT45" s="1064"/>
      <c r="AU45" s="1064"/>
      <c r="AV45" s="1064"/>
      <c r="AW45" s="1064"/>
      <c r="AX45" s="1064"/>
      <c r="AY45" s="1064"/>
      <c r="AZ45" s="1132"/>
      <c r="BA45" s="1132"/>
      <c r="BB45" s="1132"/>
      <c r="BC45" s="1132"/>
      <c r="BD45" s="1132"/>
      <c r="BE45" s="1127"/>
      <c r="BF45" s="1127"/>
      <c r="BG45" s="1127"/>
      <c r="BH45" s="1127"/>
      <c r="BI45" s="1128"/>
      <c r="BJ45" s="253"/>
      <c r="BK45" s="253"/>
      <c r="BL45" s="253"/>
      <c r="BM45" s="253"/>
      <c r="BN45" s="253"/>
      <c r="BO45" s="266"/>
      <c r="BP45" s="266"/>
      <c r="BQ45" s="263">
        <v>39</v>
      </c>
      <c r="BR45" s="264"/>
      <c r="BS45" s="1104"/>
      <c r="BT45" s="1105"/>
      <c r="BU45" s="1105"/>
      <c r="BV45" s="1105"/>
      <c r="BW45" s="1105"/>
      <c r="BX45" s="1105"/>
      <c r="BY45" s="1105"/>
      <c r="BZ45" s="1105"/>
      <c r="CA45" s="1105"/>
      <c r="CB45" s="1105"/>
      <c r="CC45" s="1105"/>
      <c r="CD45" s="1105"/>
      <c r="CE45" s="1105"/>
      <c r="CF45" s="1105"/>
      <c r="CG45" s="1106"/>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2"/>
      <c r="DW45" s="1083"/>
      <c r="DX45" s="1083"/>
      <c r="DY45" s="1083"/>
      <c r="DZ45" s="1084"/>
      <c r="EA45" s="247"/>
    </row>
    <row r="46" spans="1:131" s="248" customFormat="1" ht="26.25" customHeight="1" x14ac:dyDescent="0.15">
      <c r="A46" s="262">
        <v>19</v>
      </c>
      <c r="B46" s="1109"/>
      <c r="C46" s="1110"/>
      <c r="D46" s="1110"/>
      <c r="E46" s="1110"/>
      <c r="F46" s="1110"/>
      <c r="G46" s="1110"/>
      <c r="H46" s="1110"/>
      <c r="I46" s="1110"/>
      <c r="J46" s="1110"/>
      <c r="K46" s="1110"/>
      <c r="L46" s="1110"/>
      <c r="M46" s="1110"/>
      <c r="N46" s="1110"/>
      <c r="O46" s="1110"/>
      <c r="P46" s="1111"/>
      <c r="Q46" s="1133"/>
      <c r="R46" s="1134"/>
      <c r="S46" s="1134"/>
      <c r="T46" s="1134"/>
      <c r="U46" s="1134"/>
      <c r="V46" s="1134"/>
      <c r="W46" s="1134"/>
      <c r="X46" s="1134"/>
      <c r="Y46" s="1134"/>
      <c r="Z46" s="1134"/>
      <c r="AA46" s="1134"/>
      <c r="AB46" s="1134"/>
      <c r="AC46" s="1134"/>
      <c r="AD46" s="1134"/>
      <c r="AE46" s="1135"/>
      <c r="AF46" s="1115"/>
      <c r="AG46" s="1116"/>
      <c r="AH46" s="1116"/>
      <c r="AI46" s="1116"/>
      <c r="AJ46" s="1117"/>
      <c r="AK46" s="1073"/>
      <c r="AL46" s="1064"/>
      <c r="AM46" s="1064"/>
      <c r="AN46" s="1064"/>
      <c r="AO46" s="1064"/>
      <c r="AP46" s="1064"/>
      <c r="AQ46" s="1064"/>
      <c r="AR46" s="1064"/>
      <c r="AS46" s="1064"/>
      <c r="AT46" s="1064"/>
      <c r="AU46" s="1064"/>
      <c r="AV46" s="1064"/>
      <c r="AW46" s="1064"/>
      <c r="AX46" s="1064"/>
      <c r="AY46" s="1064"/>
      <c r="AZ46" s="1132"/>
      <c r="BA46" s="1132"/>
      <c r="BB46" s="1132"/>
      <c r="BC46" s="1132"/>
      <c r="BD46" s="1132"/>
      <c r="BE46" s="1127"/>
      <c r="BF46" s="1127"/>
      <c r="BG46" s="1127"/>
      <c r="BH46" s="1127"/>
      <c r="BI46" s="1128"/>
      <c r="BJ46" s="253"/>
      <c r="BK46" s="253"/>
      <c r="BL46" s="253"/>
      <c r="BM46" s="253"/>
      <c r="BN46" s="253"/>
      <c r="BO46" s="266"/>
      <c r="BP46" s="266"/>
      <c r="BQ46" s="263">
        <v>40</v>
      </c>
      <c r="BR46" s="264"/>
      <c r="BS46" s="1104"/>
      <c r="BT46" s="1105"/>
      <c r="BU46" s="1105"/>
      <c r="BV46" s="1105"/>
      <c r="BW46" s="1105"/>
      <c r="BX46" s="1105"/>
      <c r="BY46" s="1105"/>
      <c r="BZ46" s="1105"/>
      <c r="CA46" s="1105"/>
      <c r="CB46" s="1105"/>
      <c r="CC46" s="1105"/>
      <c r="CD46" s="1105"/>
      <c r="CE46" s="1105"/>
      <c r="CF46" s="1105"/>
      <c r="CG46" s="1106"/>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2"/>
      <c r="DW46" s="1083"/>
      <c r="DX46" s="1083"/>
      <c r="DY46" s="1083"/>
      <c r="DZ46" s="1084"/>
      <c r="EA46" s="247"/>
    </row>
    <row r="47" spans="1:131" s="248" customFormat="1" ht="26.25" customHeight="1" x14ac:dyDescent="0.15">
      <c r="A47" s="262">
        <v>20</v>
      </c>
      <c r="B47" s="1109"/>
      <c r="C47" s="1110"/>
      <c r="D47" s="1110"/>
      <c r="E47" s="1110"/>
      <c r="F47" s="1110"/>
      <c r="G47" s="1110"/>
      <c r="H47" s="1110"/>
      <c r="I47" s="1110"/>
      <c r="J47" s="1110"/>
      <c r="K47" s="1110"/>
      <c r="L47" s="1110"/>
      <c r="M47" s="1110"/>
      <c r="N47" s="1110"/>
      <c r="O47" s="1110"/>
      <c r="P47" s="1111"/>
      <c r="Q47" s="1133"/>
      <c r="R47" s="1134"/>
      <c r="S47" s="1134"/>
      <c r="T47" s="1134"/>
      <c r="U47" s="1134"/>
      <c r="V47" s="1134"/>
      <c r="W47" s="1134"/>
      <c r="X47" s="1134"/>
      <c r="Y47" s="1134"/>
      <c r="Z47" s="1134"/>
      <c r="AA47" s="1134"/>
      <c r="AB47" s="1134"/>
      <c r="AC47" s="1134"/>
      <c r="AD47" s="1134"/>
      <c r="AE47" s="1135"/>
      <c r="AF47" s="1115"/>
      <c r="AG47" s="1116"/>
      <c r="AH47" s="1116"/>
      <c r="AI47" s="1116"/>
      <c r="AJ47" s="1117"/>
      <c r="AK47" s="1073"/>
      <c r="AL47" s="1064"/>
      <c r="AM47" s="1064"/>
      <c r="AN47" s="1064"/>
      <c r="AO47" s="1064"/>
      <c r="AP47" s="1064"/>
      <c r="AQ47" s="1064"/>
      <c r="AR47" s="1064"/>
      <c r="AS47" s="1064"/>
      <c r="AT47" s="1064"/>
      <c r="AU47" s="1064"/>
      <c r="AV47" s="1064"/>
      <c r="AW47" s="1064"/>
      <c r="AX47" s="1064"/>
      <c r="AY47" s="1064"/>
      <c r="AZ47" s="1132"/>
      <c r="BA47" s="1132"/>
      <c r="BB47" s="1132"/>
      <c r="BC47" s="1132"/>
      <c r="BD47" s="1132"/>
      <c r="BE47" s="1127"/>
      <c r="BF47" s="1127"/>
      <c r="BG47" s="1127"/>
      <c r="BH47" s="1127"/>
      <c r="BI47" s="1128"/>
      <c r="BJ47" s="253"/>
      <c r="BK47" s="253"/>
      <c r="BL47" s="253"/>
      <c r="BM47" s="253"/>
      <c r="BN47" s="253"/>
      <c r="BO47" s="266"/>
      <c r="BP47" s="266"/>
      <c r="BQ47" s="263">
        <v>41</v>
      </c>
      <c r="BR47" s="264"/>
      <c r="BS47" s="1104"/>
      <c r="BT47" s="1105"/>
      <c r="BU47" s="1105"/>
      <c r="BV47" s="1105"/>
      <c r="BW47" s="1105"/>
      <c r="BX47" s="1105"/>
      <c r="BY47" s="1105"/>
      <c r="BZ47" s="1105"/>
      <c r="CA47" s="1105"/>
      <c r="CB47" s="1105"/>
      <c r="CC47" s="1105"/>
      <c r="CD47" s="1105"/>
      <c r="CE47" s="1105"/>
      <c r="CF47" s="1105"/>
      <c r="CG47" s="1106"/>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2"/>
      <c r="DW47" s="1083"/>
      <c r="DX47" s="1083"/>
      <c r="DY47" s="1083"/>
      <c r="DZ47" s="1084"/>
      <c r="EA47" s="247"/>
    </row>
    <row r="48" spans="1:131" s="248" customFormat="1" ht="26.25" customHeight="1" x14ac:dyDescent="0.15">
      <c r="A48" s="262">
        <v>21</v>
      </c>
      <c r="B48" s="1109"/>
      <c r="C48" s="1110"/>
      <c r="D48" s="1110"/>
      <c r="E48" s="1110"/>
      <c r="F48" s="1110"/>
      <c r="G48" s="1110"/>
      <c r="H48" s="1110"/>
      <c r="I48" s="1110"/>
      <c r="J48" s="1110"/>
      <c r="K48" s="1110"/>
      <c r="L48" s="1110"/>
      <c r="M48" s="1110"/>
      <c r="N48" s="1110"/>
      <c r="O48" s="1110"/>
      <c r="P48" s="1111"/>
      <c r="Q48" s="1133"/>
      <c r="R48" s="1134"/>
      <c r="S48" s="1134"/>
      <c r="T48" s="1134"/>
      <c r="U48" s="1134"/>
      <c r="V48" s="1134"/>
      <c r="W48" s="1134"/>
      <c r="X48" s="1134"/>
      <c r="Y48" s="1134"/>
      <c r="Z48" s="1134"/>
      <c r="AA48" s="1134"/>
      <c r="AB48" s="1134"/>
      <c r="AC48" s="1134"/>
      <c r="AD48" s="1134"/>
      <c r="AE48" s="1135"/>
      <c r="AF48" s="1115"/>
      <c r="AG48" s="1116"/>
      <c r="AH48" s="1116"/>
      <c r="AI48" s="1116"/>
      <c r="AJ48" s="1117"/>
      <c r="AK48" s="1073"/>
      <c r="AL48" s="1064"/>
      <c r="AM48" s="1064"/>
      <c r="AN48" s="1064"/>
      <c r="AO48" s="1064"/>
      <c r="AP48" s="1064"/>
      <c r="AQ48" s="1064"/>
      <c r="AR48" s="1064"/>
      <c r="AS48" s="1064"/>
      <c r="AT48" s="1064"/>
      <c r="AU48" s="1064"/>
      <c r="AV48" s="1064"/>
      <c r="AW48" s="1064"/>
      <c r="AX48" s="1064"/>
      <c r="AY48" s="1064"/>
      <c r="AZ48" s="1132"/>
      <c r="BA48" s="1132"/>
      <c r="BB48" s="1132"/>
      <c r="BC48" s="1132"/>
      <c r="BD48" s="1132"/>
      <c r="BE48" s="1127"/>
      <c r="BF48" s="1127"/>
      <c r="BG48" s="1127"/>
      <c r="BH48" s="1127"/>
      <c r="BI48" s="1128"/>
      <c r="BJ48" s="253"/>
      <c r="BK48" s="253"/>
      <c r="BL48" s="253"/>
      <c r="BM48" s="253"/>
      <c r="BN48" s="253"/>
      <c r="BO48" s="266"/>
      <c r="BP48" s="266"/>
      <c r="BQ48" s="263">
        <v>42</v>
      </c>
      <c r="BR48" s="264"/>
      <c r="BS48" s="1104"/>
      <c r="BT48" s="1105"/>
      <c r="BU48" s="1105"/>
      <c r="BV48" s="1105"/>
      <c r="BW48" s="1105"/>
      <c r="BX48" s="1105"/>
      <c r="BY48" s="1105"/>
      <c r="BZ48" s="1105"/>
      <c r="CA48" s="1105"/>
      <c r="CB48" s="1105"/>
      <c r="CC48" s="1105"/>
      <c r="CD48" s="1105"/>
      <c r="CE48" s="1105"/>
      <c r="CF48" s="1105"/>
      <c r="CG48" s="1106"/>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2"/>
      <c r="DW48" s="1083"/>
      <c r="DX48" s="1083"/>
      <c r="DY48" s="1083"/>
      <c r="DZ48" s="1084"/>
      <c r="EA48" s="247"/>
    </row>
    <row r="49" spans="1:131" s="248" customFormat="1" ht="26.25" customHeight="1" x14ac:dyDescent="0.15">
      <c r="A49" s="262">
        <v>22</v>
      </c>
      <c r="B49" s="1109"/>
      <c r="C49" s="1110"/>
      <c r="D49" s="1110"/>
      <c r="E49" s="1110"/>
      <c r="F49" s="1110"/>
      <c r="G49" s="1110"/>
      <c r="H49" s="1110"/>
      <c r="I49" s="1110"/>
      <c r="J49" s="1110"/>
      <c r="K49" s="1110"/>
      <c r="L49" s="1110"/>
      <c r="M49" s="1110"/>
      <c r="N49" s="1110"/>
      <c r="O49" s="1110"/>
      <c r="P49" s="1111"/>
      <c r="Q49" s="1133"/>
      <c r="R49" s="1134"/>
      <c r="S49" s="1134"/>
      <c r="T49" s="1134"/>
      <c r="U49" s="1134"/>
      <c r="V49" s="1134"/>
      <c r="W49" s="1134"/>
      <c r="X49" s="1134"/>
      <c r="Y49" s="1134"/>
      <c r="Z49" s="1134"/>
      <c r="AA49" s="1134"/>
      <c r="AB49" s="1134"/>
      <c r="AC49" s="1134"/>
      <c r="AD49" s="1134"/>
      <c r="AE49" s="1135"/>
      <c r="AF49" s="1115"/>
      <c r="AG49" s="1116"/>
      <c r="AH49" s="1116"/>
      <c r="AI49" s="1116"/>
      <c r="AJ49" s="1117"/>
      <c r="AK49" s="1073"/>
      <c r="AL49" s="1064"/>
      <c r="AM49" s="1064"/>
      <c r="AN49" s="1064"/>
      <c r="AO49" s="1064"/>
      <c r="AP49" s="1064"/>
      <c r="AQ49" s="1064"/>
      <c r="AR49" s="1064"/>
      <c r="AS49" s="1064"/>
      <c r="AT49" s="1064"/>
      <c r="AU49" s="1064"/>
      <c r="AV49" s="1064"/>
      <c r="AW49" s="1064"/>
      <c r="AX49" s="1064"/>
      <c r="AY49" s="1064"/>
      <c r="AZ49" s="1132"/>
      <c r="BA49" s="1132"/>
      <c r="BB49" s="1132"/>
      <c r="BC49" s="1132"/>
      <c r="BD49" s="1132"/>
      <c r="BE49" s="1127"/>
      <c r="BF49" s="1127"/>
      <c r="BG49" s="1127"/>
      <c r="BH49" s="1127"/>
      <c r="BI49" s="1128"/>
      <c r="BJ49" s="253"/>
      <c r="BK49" s="253"/>
      <c r="BL49" s="253"/>
      <c r="BM49" s="253"/>
      <c r="BN49" s="253"/>
      <c r="BO49" s="266"/>
      <c r="BP49" s="266"/>
      <c r="BQ49" s="263">
        <v>43</v>
      </c>
      <c r="BR49" s="264"/>
      <c r="BS49" s="1104"/>
      <c r="BT49" s="1105"/>
      <c r="BU49" s="1105"/>
      <c r="BV49" s="1105"/>
      <c r="BW49" s="1105"/>
      <c r="BX49" s="1105"/>
      <c r="BY49" s="1105"/>
      <c r="BZ49" s="1105"/>
      <c r="CA49" s="1105"/>
      <c r="CB49" s="1105"/>
      <c r="CC49" s="1105"/>
      <c r="CD49" s="1105"/>
      <c r="CE49" s="1105"/>
      <c r="CF49" s="1105"/>
      <c r="CG49" s="1106"/>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2"/>
      <c r="DW49" s="1083"/>
      <c r="DX49" s="1083"/>
      <c r="DY49" s="1083"/>
      <c r="DZ49" s="1084"/>
      <c r="EA49" s="247"/>
    </row>
    <row r="50" spans="1:131" s="248" customFormat="1" ht="26.25" customHeight="1" x14ac:dyDescent="0.15">
      <c r="A50" s="262">
        <v>23</v>
      </c>
      <c r="B50" s="1109"/>
      <c r="C50" s="1110"/>
      <c r="D50" s="1110"/>
      <c r="E50" s="1110"/>
      <c r="F50" s="1110"/>
      <c r="G50" s="1110"/>
      <c r="H50" s="1110"/>
      <c r="I50" s="1110"/>
      <c r="J50" s="1110"/>
      <c r="K50" s="1110"/>
      <c r="L50" s="1110"/>
      <c r="M50" s="1110"/>
      <c r="N50" s="1110"/>
      <c r="O50" s="1110"/>
      <c r="P50" s="1111"/>
      <c r="Q50" s="1112"/>
      <c r="R50" s="1113"/>
      <c r="S50" s="1113"/>
      <c r="T50" s="1113"/>
      <c r="U50" s="1113"/>
      <c r="V50" s="1113"/>
      <c r="W50" s="1113"/>
      <c r="X50" s="1113"/>
      <c r="Y50" s="1113"/>
      <c r="Z50" s="1113"/>
      <c r="AA50" s="1113"/>
      <c r="AB50" s="1113"/>
      <c r="AC50" s="1113"/>
      <c r="AD50" s="1113"/>
      <c r="AE50" s="1114"/>
      <c r="AF50" s="1115"/>
      <c r="AG50" s="1116"/>
      <c r="AH50" s="1116"/>
      <c r="AI50" s="1116"/>
      <c r="AJ50" s="1117"/>
      <c r="AK50" s="1118"/>
      <c r="AL50" s="1113"/>
      <c r="AM50" s="1113"/>
      <c r="AN50" s="1113"/>
      <c r="AO50" s="1113"/>
      <c r="AP50" s="1113"/>
      <c r="AQ50" s="1113"/>
      <c r="AR50" s="1113"/>
      <c r="AS50" s="1113"/>
      <c r="AT50" s="1113"/>
      <c r="AU50" s="1113"/>
      <c r="AV50" s="1113"/>
      <c r="AW50" s="1113"/>
      <c r="AX50" s="1113"/>
      <c r="AY50" s="1113"/>
      <c r="AZ50" s="1119"/>
      <c r="BA50" s="1119"/>
      <c r="BB50" s="1119"/>
      <c r="BC50" s="1119"/>
      <c r="BD50" s="1119"/>
      <c r="BE50" s="1127"/>
      <c r="BF50" s="1127"/>
      <c r="BG50" s="1127"/>
      <c r="BH50" s="1127"/>
      <c r="BI50" s="1128"/>
      <c r="BJ50" s="253"/>
      <c r="BK50" s="253"/>
      <c r="BL50" s="253"/>
      <c r="BM50" s="253"/>
      <c r="BN50" s="253"/>
      <c r="BO50" s="266"/>
      <c r="BP50" s="266"/>
      <c r="BQ50" s="263">
        <v>44</v>
      </c>
      <c r="BR50" s="264"/>
      <c r="BS50" s="1104"/>
      <c r="BT50" s="1105"/>
      <c r="BU50" s="1105"/>
      <c r="BV50" s="1105"/>
      <c r="BW50" s="1105"/>
      <c r="BX50" s="1105"/>
      <c r="BY50" s="1105"/>
      <c r="BZ50" s="1105"/>
      <c r="CA50" s="1105"/>
      <c r="CB50" s="1105"/>
      <c r="CC50" s="1105"/>
      <c r="CD50" s="1105"/>
      <c r="CE50" s="1105"/>
      <c r="CF50" s="1105"/>
      <c r="CG50" s="1106"/>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2"/>
      <c r="DW50" s="1083"/>
      <c r="DX50" s="1083"/>
      <c r="DY50" s="1083"/>
      <c r="DZ50" s="1084"/>
      <c r="EA50" s="247"/>
    </row>
    <row r="51" spans="1:131" s="248" customFormat="1" ht="26.25" customHeight="1" x14ac:dyDescent="0.15">
      <c r="A51" s="262">
        <v>24</v>
      </c>
      <c r="B51" s="1109"/>
      <c r="C51" s="1110"/>
      <c r="D51" s="1110"/>
      <c r="E51" s="1110"/>
      <c r="F51" s="1110"/>
      <c r="G51" s="1110"/>
      <c r="H51" s="1110"/>
      <c r="I51" s="1110"/>
      <c r="J51" s="1110"/>
      <c r="K51" s="1110"/>
      <c r="L51" s="1110"/>
      <c r="M51" s="1110"/>
      <c r="N51" s="1110"/>
      <c r="O51" s="1110"/>
      <c r="P51" s="1111"/>
      <c r="Q51" s="1112"/>
      <c r="R51" s="1113"/>
      <c r="S51" s="1113"/>
      <c r="T51" s="1113"/>
      <c r="U51" s="1113"/>
      <c r="V51" s="1113"/>
      <c r="W51" s="1113"/>
      <c r="X51" s="1113"/>
      <c r="Y51" s="1113"/>
      <c r="Z51" s="1113"/>
      <c r="AA51" s="1113"/>
      <c r="AB51" s="1113"/>
      <c r="AC51" s="1113"/>
      <c r="AD51" s="1113"/>
      <c r="AE51" s="1114"/>
      <c r="AF51" s="1115"/>
      <c r="AG51" s="1116"/>
      <c r="AH51" s="1116"/>
      <c r="AI51" s="1116"/>
      <c r="AJ51" s="1117"/>
      <c r="AK51" s="1118"/>
      <c r="AL51" s="1113"/>
      <c r="AM51" s="1113"/>
      <c r="AN51" s="1113"/>
      <c r="AO51" s="1113"/>
      <c r="AP51" s="1113"/>
      <c r="AQ51" s="1113"/>
      <c r="AR51" s="1113"/>
      <c r="AS51" s="1113"/>
      <c r="AT51" s="1113"/>
      <c r="AU51" s="1113"/>
      <c r="AV51" s="1113"/>
      <c r="AW51" s="1113"/>
      <c r="AX51" s="1113"/>
      <c r="AY51" s="1113"/>
      <c r="AZ51" s="1119"/>
      <c r="BA51" s="1119"/>
      <c r="BB51" s="1119"/>
      <c r="BC51" s="1119"/>
      <c r="BD51" s="1119"/>
      <c r="BE51" s="1127"/>
      <c r="BF51" s="1127"/>
      <c r="BG51" s="1127"/>
      <c r="BH51" s="1127"/>
      <c r="BI51" s="1128"/>
      <c r="BJ51" s="253"/>
      <c r="BK51" s="253"/>
      <c r="BL51" s="253"/>
      <c r="BM51" s="253"/>
      <c r="BN51" s="253"/>
      <c r="BO51" s="266"/>
      <c r="BP51" s="266"/>
      <c r="BQ51" s="263">
        <v>45</v>
      </c>
      <c r="BR51" s="264"/>
      <c r="BS51" s="1104"/>
      <c r="BT51" s="1105"/>
      <c r="BU51" s="1105"/>
      <c r="BV51" s="1105"/>
      <c r="BW51" s="1105"/>
      <c r="BX51" s="1105"/>
      <c r="BY51" s="1105"/>
      <c r="BZ51" s="1105"/>
      <c r="CA51" s="1105"/>
      <c r="CB51" s="1105"/>
      <c r="CC51" s="1105"/>
      <c r="CD51" s="1105"/>
      <c r="CE51" s="1105"/>
      <c r="CF51" s="1105"/>
      <c r="CG51" s="1106"/>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2"/>
      <c r="DW51" s="1083"/>
      <c r="DX51" s="1083"/>
      <c r="DY51" s="1083"/>
      <c r="DZ51" s="1084"/>
      <c r="EA51" s="247"/>
    </row>
    <row r="52" spans="1:131" s="248" customFormat="1" ht="26.25" customHeight="1" x14ac:dyDescent="0.15">
      <c r="A52" s="262">
        <v>25</v>
      </c>
      <c r="B52" s="1109"/>
      <c r="C52" s="1110"/>
      <c r="D52" s="1110"/>
      <c r="E52" s="1110"/>
      <c r="F52" s="1110"/>
      <c r="G52" s="1110"/>
      <c r="H52" s="1110"/>
      <c r="I52" s="1110"/>
      <c r="J52" s="1110"/>
      <c r="K52" s="1110"/>
      <c r="L52" s="1110"/>
      <c r="M52" s="1110"/>
      <c r="N52" s="1110"/>
      <c r="O52" s="1110"/>
      <c r="P52" s="1111"/>
      <c r="Q52" s="1112"/>
      <c r="R52" s="1113"/>
      <c r="S52" s="1113"/>
      <c r="T52" s="1113"/>
      <c r="U52" s="1113"/>
      <c r="V52" s="1113"/>
      <c r="W52" s="1113"/>
      <c r="X52" s="1113"/>
      <c r="Y52" s="1113"/>
      <c r="Z52" s="1113"/>
      <c r="AA52" s="1113"/>
      <c r="AB52" s="1113"/>
      <c r="AC52" s="1113"/>
      <c r="AD52" s="1113"/>
      <c r="AE52" s="1114"/>
      <c r="AF52" s="1115"/>
      <c r="AG52" s="1116"/>
      <c r="AH52" s="1116"/>
      <c r="AI52" s="1116"/>
      <c r="AJ52" s="1117"/>
      <c r="AK52" s="1118"/>
      <c r="AL52" s="1113"/>
      <c r="AM52" s="1113"/>
      <c r="AN52" s="1113"/>
      <c r="AO52" s="1113"/>
      <c r="AP52" s="1113"/>
      <c r="AQ52" s="1113"/>
      <c r="AR52" s="1113"/>
      <c r="AS52" s="1113"/>
      <c r="AT52" s="1113"/>
      <c r="AU52" s="1113"/>
      <c r="AV52" s="1113"/>
      <c r="AW52" s="1113"/>
      <c r="AX52" s="1113"/>
      <c r="AY52" s="1113"/>
      <c r="AZ52" s="1119"/>
      <c r="BA52" s="1119"/>
      <c r="BB52" s="1119"/>
      <c r="BC52" s="1119"/>
      <c r="BD52" s="1119"/>
      <c r="BE52" s="1127"/>
      <c r="BF52" s="1127"/>
      <c r="BG52" s="1127"/>
      <c r="BH52" s="1127"/>
      <c r="BI52" s="1128"/>
      <c r="BJ52" s="253"/>
      <c r="BK52" s="253"/>
      <c r="BL52" s="253"/>
      <c r="BM52" s="253"/>
      <c r="BN52" s="253"/>
      <c r="BO52" s="266"/>
      <c r="BP52" s="266"/>
      <c r="BQ52" s="263">
        <v>46</v>
      </c>
      <c r="BR52" s="264"/>
      <c r="BS52" s="1104"/>
      <c r="BT52" s="1105"/>
      <c r="BU52" s="1105"/>
      <c r="BV52" s="1105"/>
      <c r="BW52" s="1105"/>
      <c r="BX52" s="1105"/>
      <c r="BY52" s="1105"/>
      <c r="BZ52" s="1105"/>
      <c r="CA52" s="1105"/>
      <c r="CB52" s="1105"/>
      <c r="CC52" s="1105"/>
      <c r="CD52" s="1105"/>
      <c r="CE52" s="1105"/>
      <c r="CF52" s="1105"/>
      <c r="CG52" s="1106"/>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2"/>
      <c r="DW52" s="1083"/>
      <c r="DX52" s="1083"/>
      <c r="DY52" s="1083"/>
      <c r="DZ52" s="1084"/>
      <c r="EA52" s="247"/>
    </row>
    <row r="53" spans="1:131" s="248" customFormat="1" ht="26.25" customHeight="1" x14ac:dyDescent="0.15">
      <c r="A53" s="262">
        <v>26</v>
      </c>
      <c r="B53" s="1109"/>
      <c r="C53" s="1110"/>
      <c r="D53" s="1110"/>
      <c r="E53" s="1110"/>
      <c r="F53" s="1110"/>
      <c r="G53" s="1110"/>
      <c r="H53" s="1110"/>
      <c r="I53" s="1110"/>
      <c r="J53" s="1110"/>
      <c r="K53" s="1110"/>
      <c r="L53" s="1110"/>
      <c r="M53" s="1110"/>
      <c r="N53" s="1110"/>
      <c r="O53" s="1110"/>
      <c r="P53" s="1111"/>
      <c r="Q53" s="1112"/>
      <c r="R53" s="1113"/>
      <c r="S53" s="1113"/>
      <c r="T53" s="1113"/>
      <c r="U53" s="1113"/>
      <c r="V53" s="1113"/>
      <c r="W53" s="1113"/>
      <c r="X53" s="1113"/>
      <c r="Y53" s="1113"/>
      <c r="Z53" s="1113"/>
      <c r="AA53" s="1113"/>
      <c r="AB53" s="1113"/>
      <c r="AC53" s="1113"/>
      <c r="AD53" s="1113"/>
      <c r="AE53" s="1114"/>
      <c r="AF53" s="1115"/>
      <c r="AG53" s="1116"/>
      <c r="AH53" s="1116"/>
      <c r="AI53" s="1116"/>
      <c r="AJ53" s="1117"/>
      <c r="AK53" s="1118"/>
      <c r="AL53" s="1113"/>
      <c r="AM53" s="1113"/>
      <c r="AN53" s="1113"/>
      <c r="AO53" s="1113"/>
      <c r="AP53" s="1113"/>
      <c r="AQ53" s="1113"/>
      <c r="AR53" s="1113"/>
      <c r="AS53" s="1113"/>
      <c r="AT53" s="1113"/>
      <c r="AU53" s="1113"/>
      <c r="AV53" s="1113"/>
      <c r="AW53" s="1113"/>
      <c r="AX53" s="1113"/>
      <c r="AY53" s="1113"/>
      <c r="AZ53" s="1119"/>
      <c r="BA53" s="1119"/>
      <c r="BB53" s="1119"/>
      <c r="BC53" s="1119"/>
      <c r="BD53" s="1119"/>
      <c r="BE53" s="1127"/>
      <c r="BF53" s="1127"/>
      <c r="BG53" s="1127"/>
      <c r="BH53" s="1127"/>
      <c r="BI53" s="1128"/>
      <c r="BJ53" s="253"/>
      <c r="BK53" s="253"/>
      <c r="BL53" s="253"/>
      <c r="BM53" s="253"/>
      <c r="BN53" s="253"/>
      <c r="BO53" s="266"/>
      <c r="BP53" s="266"/>
      <c r="BQ53" s="263">
        <v>47</v>
      </c>
      <c r="BR53" s="264"/>
      <c r="BS53" s="1104"/>
      <c r="BT53" s="1105"/>
      <c r="BU53" s="1105"/>
      <c r="BV53" s="1105"/>
      <c r="BW53" s="1105"/>
      <c r="BX53" s="1105"/>
      <c r="BY53" s="1105"/>
      <c r="BZ53" s="1105"/>
      <c r="CA53" s="1105"/>
      <c r="CB53" s="1105"/>
      <c r="CC53" s="1105"/>
      <c r="CD53" s="1105"/>
      <c r="CE53" s="1105"/>
      <c r="CF53" s="1105"/>
      <c r="CG53" s="1106"/>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2"/>
      <c r="DW53" s="1083"/>
      <c r="DX53" s="1083"/>
      <c r="DY53" s="1083"/>
      <c r="DZ53" s="1084"/>
      <c r="EA53" s="247"/>
    </row>
    <row r="54" spans="1:131" s="248" customFormat="1" ht="26.25" customHeight="1" x14ac:dyDescent="0.15">
      <c r="A54" s="262">
        <v>27</v>
      </c>
      <c r="B54" s="1109"/>
      <c r="C54" s="1110"/>
      <c r="D54" s="1110"/>
      <c r="E54" s="1110"/>
      <c r="F54" s="1110"/>
      <c r="G54" s="1110"/>
      <c r="H54" s="1110"/>
      <c r="I54" s="1110"/>
      <c r="J54" s="1110"/>
      <c r="K54" s="1110"/>
      <c r="L54" s="1110"/>
      <c r="M54" s="1110"/>
      <c r="N54" s="1110"/>
      <c r="O54" s="1110"/>
      <c r="P54" s="1111"/>
      <c r="Q54" s="1112"/>
      <c r="R54" s="1113"/>
      <c r="S54" s="1113"/>
      <c r="T54" s="1113"/>
      <c r="U54" s="1113"/>
      <c r="V54" s="1113"/>
      <c r="W54" s="1113"/>
      <c r="X54" s="1113"/>
      <c r="Y54" s="1113"/>
      <c r="Z54" s="1113"/>
      <c r="AA54" s="1113"/>
      <c r="AB54" s="1113"/>
      <c r="AC54" s="1113"/>
      <c r="AD54" s="1113"/>
      <c r="AE54" s="1114"/>
      <c r="AF54" s="1115"/>
      <c r="AG54" s="1116"/>
      <c r="AH54" s="1116"/>
      <c r="AI54" s="1116"/>
      <c r="AJ54" s="1117"/>
      <c r="AK54" s="1118"/>
      <c r="AL54" s="1113"/>
      <c r="AM54" s="1113"/>
      <c r="AN54" s="1113"/>
      <c r="AO54" s="1113"/>
      <c r="AP54" s="1113"/>
      <c r="AQ54" s="1113"/>
      <c r="AR54" s="1113"/>
      <c r="AS54" s="1113"/>
      <c r="AT54" s="1113"/>
      <c r="AU54" s="1113"/>
      <c r="AV54" s="1113"/>
      <c r="AW54" s="1113"/>
      <c r="AX54" s="1113"/>
      <c r="AY54" s="1113"/>
      <c r="AZ54" s="1119"/>
      <c r="BA54" s="1119"/>
      <c r="BB54" s="1119"/>
      <c r="BC54" s="1119"/>
      <c r="BD54" s="1119"/>
      <c r="BE54" s="1127"/>
      <c r="BF54" s="1127"/>
      <c r="BG54" s="1127"/>
      <c r="BH54" s="1127"/>
      <c r="BI54" s="1128"/>
      <c r="BJ54" s="253"/>
      <c r="BK54" s="253"/>
      <c r="BL54" s="253"/>
      <c r="BM54" s="253"/>
      <c r="BN54" s="253"/>
      <c r="BO54" s="266"/>
      <c r="BP54" s="266"/>
      <c r="BQ54" s="263">
        <v>48</v>
      </c>
      <c r="BR54" s="264"/>
      <c r="BS54" s="1104"/>
      <c r="BT54" s="1105"/>
      <c r="BU54" s="1105"/>
      <c r="BV54" s="1105"/>
      <c r="BW54" s="1105"/>
      <c r="BX54" s="1105"/>
      <c r="BY54" s="1105"/>
      <c r="BZ54" s="1105"/>
      <c r="CA54" s="1105"/>
      <c r="CB54" s="1105"/>
      <c r="CC54" s="1105"/>
      <c r="CD54" s="1105"/>
      <c r="CE54" s="1105"/>
      <c r="CF54" s="1105"/>
      <c r="CG54" s="1106"/>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2"/>
      <c r="DW54" s="1083"/>
      <c r="DX54" s="1083"/>
      <c r="DY54" s="1083"/>
      <c r="DZ54" s="1084"/>
      <c r="EA54" s="247"/>
    </row>
    <row r="55" spans="1:131" s="248" customFormat="1" ht="26.25" customHeight="1" x14ac:dyDescent="0.15">
      <c r="A55" s="262">
        <v>28</v>
      </c>
      <c r="B55" s="1109"/>
      <c r="C55" s="1110"/>
      <c r="D55" s="1110"/>
      <c r="E55" s="1110"/>
      <c r="F55" s="1110"/>
      <c r="G55" s="1110"/>
      <c r="H55" s="1110"/>
      <c r="I55" s="1110"/>
      <c r="J55" s="1110"/>
      <c r="K55" s="1110"/>
      <c r="L55" s="1110"/>
      <c r="M55" s="1110"/>
      <c r="N55" s="1110"/>
      <c r="O55" s="1110"/>
      <c r="P55" s="1111"/>
      <c r="Q55" s="1112"/>
      <c r="R55" s="1113"/>
      <c r="S55" s="1113"/>
      <c r="T55" s="1113"/>
      <c r="U55" s="1113"/>
      <c r="V55" s="1113"/>
      <c r="W55" s="1113"/>
      <c r="X55" s="1113"/>
      <c r="Y55" s="1113"/>
      <c r="Z55" s="1113"/>
      <c r="AA55" s="1113"/>
      <c r="AB55" s="1113"/>
      <c r="AC55" s="1113"/>
      <c r="AD55" s="1113"/>
      <c r="AE55" s="1114"/>
      <c r="AF55" s="1115"/>
      <c r="AG55" s="1116"/>
      <c r="AH55" s="1116"/>
      <c r="AI55" s="1116"/>
      <c r="AJ55" s="1117"/>
      <c r="AK55" s="1118"/>
      <c r="AL55" s="1113"/>
      <c r="AM55" s="1113"/>
      <c r="AN55" s="1113"/>
      <c r="AO55" s="1113"/>
      <c r="AP55" s="1113"/>
      <c r="AQ55" s="1113"/>
      <c r="AR55" s="1113"/>
      <c r="AS55" s="1113"/>
      <c r="AT55" s="1113"/>
      <c r="AU55" s="1113"/>
      <c r="AV55" s="1113"/>
      <c r="AW55" s="1113"/>
      <c r="AX55" s="1113"/>
      <c r="AY55" s="1113"/>
      <c r="AZ55" s="1119"/>
      <c r="BA55" s="1119"/>
      <c r="BB55" s="1119"/>
      <c r="BC55" s="1119"/>
      <c r="BD55" s="1119"/>
      <c r="BE55" s="1127"/>
      <c r="BF55" s="1127"/>
      <c r="BG55" s="1127"/>
      <c r="BH55" s="1127"/>
      <c r="BI55" s="1128"/>
      <c r="BJ55" s="253"/>
      <c r="BK55" s="253"/>
      <c r="BL55" s="253"/>
      <c r="BM55" s="253"/>
      <c r="BN55" s="253"/>
      <c r="BO55" s="266"/>
      <c r="BP55" s="266"/>
      <c r="BQ55" s="263">
        <v>49</v>
      </c>
      <c r="BR55" s="264"/>
      <c r="BS55" s="1104"/>
      <c r="BT55" s="1105"/>
      <c r="BU55" s="1105"/>
      <c r="BV55" s="1105"/>
      <c r="BW55" s="1105"/>
      <c r="BX55" s="1105"/>
      <c r="BY55" s="1105"/>
      <c r="BZ55" s="1105"/>
      <c r="CA55" s="1105"/>
      <c r="CB55" s="1105"/>
      <c r="CC55" s="1105"/>
      <c r="CD55" s="1105"/>
      <c r="CE55" s="1105"/>
      <c r="CF55" s="1105"/>
      <c r="CG55" s="1106"/>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2"/>
      <c r="DW55" s="1083"/>
      <c r="DX55" s="1083"/>
      <c r="DY55" s="1083"/>
      <c r="DZ55" s="1084"/>
      <c r="EA55" s="247"/>
    </row>
    <row r="56" spans="1:131" s="248" customFormat="1" ht="26.25" customHeight="1" x14ac:dyDescent="0.15">
      <c r="A56" s="262">
        <v>29</v>
      </c>
      <c r="B56" s="1109"/>
      <c r="C56" s="1110"/>
      <c r="D56" s="1110"/>
      <c r="E56" s="1110"/>
      <c r="F56" s="1110"/>
      <c r="G56" s="1110"/>
      <c r="H56" s="1110"/>
      <c r="I56" s="1110"/>
      <c r="J56" s="1110"/>
      <c r="K56" s="1110"/>
      <c r="L56" s="1110"/>
      <c r="M56" s="1110"/>
      <c r="N56" s="1110"/>
      <c r="O56" s="1110"/>
      <c r="P56" s="1111"/>
      <c r="Q56" s="1112"/>
      <c r="R56" s="1113"/>
      <c r="S56" s="1113"/>
      <c r="T56" s="1113"/>
      <c r="U56" s="1113"/>
      <c r="V56" s="1113"/>
      <c r="W56" s="1113"/>
      <c r="X56" s="1113"/>
      <c r="Y56" s="1113"/>
      <c r="Z56" s="1113"/>
      <c r="AA56" s="1113"/>
      <c r="AB56" s="1113"/>
      <c r="AC56" s="1113"/>
      <c r="AD56" s="1113"/>
      <c r="AE56" s="1114"/>
      <c r="AF56" s="1115"/>
      <c r="AG56" s="1116"/>
      <c r="AH56" s="1116"/>
      <c r="AI56" s="1116"/>
      <c r="AJ56" s="1117"/>
      <c r="AK56" s="1118"/>
      <c r="AL56" s="1113"/>
      <c r="AM56" s="1113"/>
      <c r="AN56" s="1113"/>
      <c r="AO56" s="1113"/>
      <c r="AP56" s="1113"/>
      <c r="AQ56" s="1113"/>
      <c r="AR56" s="1113"/>
      <c r="AS56" s="1113"/>
      <c r="AT56" s="1113"/>
      <c r="AU56" s="1113"/>
      <c r="AV56" s="1113"/>
      <c r="AW56" s="1113"/>
      <c r="AX56" s="1113"/>
      <c r="AY56" s="1113"/>
      <c r="AZ56" s="1119"/>
      <c r="BA56" s="1119"/>
      <c r="BB56" s="1119"/>
      <c r="BC56" s="1119"/>
      <c r="BD56" s="1119"/>
      <c r="BE56" s="1127"/>
      <c r="BF56" s="1127"/>
      <c r="BG56" s="1127"/>
      <c r="BH56" s="1127"/>
      <c r="BI56" s="1128"/>
      <c r="BJ56" s="253"/>
      <c r="BK56" s="253"/>
      <c r="BL56" s="253"/>
      <c r="BM56" s="253"/>
      <c r="BN56" s="253"/>
      <c r="BO56" s="266"/>
      <c r="BP56" s="266"/>
      <c r="BQ56" s="263">
        <v>50</v>
      </c>
      <c r="BR56" s="264"/>
      <c r="BS56" s="1104"/>
      <c r="BT56" s="1105"/>
      <c r="BU56" s="1105"/>
      <c r="BV56" s="1105"/>
      <c r="BW56" s="1105"/>
      <c r="BX56" s="1105"/>
      <c r="BY56" s="1105"/>
      <c r="BZ56" s="1105"/>
      <c r="CA56" s="1105"/>
      <c r="CB56" s="1105"/>
      <c r="CC56" s="1105"/>
      <c r="CD56" s="1105"/>
      <c r="CE56" s="1105"/>
      <c r="CF56" s="1105"/>
      <c r="CG56" s="1106"/>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2"/>
      <c r="DW56" s="1083"/>
      <c r="DX56" s="1083"/>
      <c r="DY56" s="1083"/>
      <c r="DZ56" s="1084"/>
      <c r="EA56" s="247"/>
    </row>
    <row r="57" spans="1:131" s="248" customFormat="1" ht="26.25" customHeight="1" x14ac:dyDescent="0.15">
      <c r="A57" s="262">
        <v>30</v>
      </c>
      <c r="B57" s="1109"/>
      <c r="C57" s="1110"/>
      <c r="D57" s="1110"/>
      <c r="E57" s="1110"/>
      <c r="F57" s="1110"/>
      <c r="G57" s="1110"/>
      <c r="H57" s="1110"/>
      <c r="I57" s="1110"/>
      <c r="J57" s="1110"/>
      <c r="K57" s="1110"/>
      <c r="L57" s="1110"/>
      <c r="M57" s="1110"/>
      <c r="N57" s="1110"/>
      <c r="O57" s="1110"/>
      <c r="P57" s="1111"/>
      <c r="Q57" s="1112"/>
      <c r="R57" s="1113"/>
      <c r="S57" s="1113"/>
      <c r="T57" s="1113"/>
      <c r="U57" s="1113"/>
      <c r="V57" s="1113"/>
      <c r="W57" s="1113"/>
      <c r="X57" s="1113"/>
      <c r="Y57" s="1113"/>
      <c r="Z57" s="1113"/>
      <c r="AA57" s="1113"/>
      <c r="AB57" s="1113"/>
      <c r="AC57" s="1113"/>
      <c r="AD57" s="1113"/>
      <c r="AE57" s="1114"/>
      <c r="AF57" s="1115"/>
      <c r="AG57" s="1116"/>
      <c r="AH57" s="1116"/>
      <c r="AI57" s="1116"/>
      <c r="AJ57" s="1117"/>
      <c r="AK57" s="1118"/>
      <c r="AL57" s="1113"/>
      <c r="AM57" s="1113"/>
      <c r="AN57" s="1113"/>
      <c r="AO57" s="1113"/>
      <c r="AP57" s="1113"/>
      <c r="AQ57" s="1113"/>
      <c r="AR57" s="1113"/>
      <c r="AS57" s="1113"/>
      <c r="AT57" s="1113"/>
      <c r="AU57" s="1113"/>
      <c r="AV57" s="1113"/>
      <c r="AW57" s="1113"/>
      <c r="AX57" s="1113"/>
      <c r="AY57" s="1113"/>
      <c r="AZ57" s="1119"/>
      <c r="BA57" s="1119"/>
      <c r="BB57" s="1119"/>
      <c r="BC57" s="1119"/>
      <c r="BD57" s="1119"/>
      <c r="BE57" s="1127"/>
      <c r="BF57" s="1127"/>
      <c r="BG57" s="1127"/>
      <c r="BH57" s="1127"/>
      <c r="BI57" s="1128"/>
      <c r="BJ57" s="253"/>
      <c r="BK57" s="253"/>
      <c r="BL57" s="253"/>
      <c r="BM57" s="253"/>
      <c r="BN57" s="253"/>
      <c r="BO57" s="266"/>
      <c r="BP57" s="266"/>
      <c r="BQ57" s="263">
        <v>51</v>
      </c>
      <c r="BR57" s="264"/>
      <c r="BS57" s="1104"/>
      <c r="BT57" s="1105"/>
      <c r="BU57" s="1105"/>
      <c r="BV57" s="1105"/>
      <c r="BW57" s="1105"/>
      <c r="BX57" s="1105"/>
      <c r="BY57" s="1105"/>
      <c r="BZ57" s="1105"/>
      <c r="CA57" s="1105"/>
      <c r="CB57" s="1105"/>
      <c r="CC57" s="1105"/>
      <c r="CD57" s="1105"/>
      <c r="CE57" s="1105"/>
      <c r="CF57" s="1105"/>
      <c r="CG57" s="1106"/>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2"/>
      <c r="DW57" s="1083"/>
      <c r="DX57" s="1083"/>
      <c r="DY57" s="1083"/>
      <c r="DZ57" s="1084"/>
      <c r="EA57" s="247"/>
    </row>
    <row r="58" spans="1:131" s="248" customFormat="1" ht="26.25" customHeight="1" x14ac:dyDescent="0.15">
      <c r="A58" s="262">
        <v>31</v>
      </c>
      <c r="B58" s="1109"/>
      <c r="C58" s="1110"/>
      <c r="D58" s="1110"/>
      <c r="E58" s="1110"/>
      <c r="F58" s="1110"/>
      <c r="G58" s="1110"/>
      <c r="H58" s="1110"/>
      <c r="I58" s="1110"/>
      <c r="J58" s="1110"/>
      <c r="K58" s="1110"/>
      <c r="L58" s="1110"/>
      <c r="M58" s="1110"/>
      <c r="N58" s="1110"/>
      <c r="O58" s="1110"/>
      <c r="P58" s="1111"/>
      <c r="Q58" s="1112"/>
      <c r="R58" s="1113"/>
      <c r="S58" s="1113"/>
      <c r="T58" s="1113"/>
      <c r="U58" s="1113"/>
      <c r="V58" s="1113"/>
      <c r="W58" s="1113"/>
      <c r="X58" s="1113"/>
      <c r="Y58" s="1113"/>
      <c r="Z58" s="1113"/>
      <c r="AA58" s="1113"/>
      <c r="AB58" s="1113"/>
      <c r="AC58" s="1113"/>
      <c r="AD58" s="1113"/>
      <c r="AE58" s="1114"/>
      <c r="AF58" s="1115"/>
      <c r="AG58" s="1116"/>
      <c r="AH58" s="1116"/>
      <c r="AI58" s="1116"/>
      <c r="AJ58" s="1117"/>
      <c r="AK58" s="1118"/>
      <c r="AL58" s="1113"/>
      <c r="AM58" s="1113"/>
      <c r="AN58" s="1113"/>
      <c r="AO58" s="1113"/>
      <c r="AP58" s="1113"/>
      <c r="AQ58" s="1113"/>
      <c r="AR58" s="1113"/>
      <c r="AS58" s="1113"/>
      <c r="AT58" s="1113"/>
      <c r="AU58" s="1113"/>
      <c r="AV58" s="1113"/>
      <c r="AW58" s="1113"/>
      <c r="AX58" s="1113"/>
      <c r="AY58" s="1113"/>
      <c r="AZ58" s="1119"/>
      <c r="BA58" s="1119"/>
      <c r="BB58" s="1119"/>
      <c r="BC58" s="1119"/>
      <c r="BD58" s="1119"/>
      <c r="BE58" s="1127"/>
      <c r="BF58" s="1127"/>
      <c r="BG58" s="1127"/>
      <c r="BH58" s="1127"/>
      <c r="BI58" s="1128"/>
      <c r="BJ58" s="253"/>
      <c r="BK58" s="253"/>
      <c r="BL58" s="253"/>
      <c r="BM58" s="253"/>
      <c r="BN58" s="253"/>
      <c r="BO58" s="266"/>
      <c r="BP58" s="266"/>
      <c r="BQ58" s="263">
        <v>52</v>
      </c>
      <c r="BR58" s="264"/>
      <c r="BS58" s="1104"/>
      <c r="BT58" s="1105"/>
      <c r="BU58" s="1105"/>
      <c r="BV58" s="1105"/>
      <c r="BW58" s="1105"/>
      <c r="BX58" s="1105"/>
      <c r="BY58" s="1105"/>
      <c r="BZ58" s="1105"/>
      <c r="CA58" s="1105"/>
      <c r="CB58" s="1105"/>
      <c r="CC58" s="1105"/>
      <c r="CD58" s="1105"/>
      <c r="CE58" s="1105"/>
      <c r="CF58" s="1105"/>
      <c r="CG58" s="1106"/>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2"/>
      <c r="DW58" s="1083"/>
      <c r="DX58" s="1083"/>
      <c r="DY58" s="1083"/>
      <c r="DZ58" s="1084"/>
      <c r="EA58" s="247"/>
    </row>
    <row r="59" spans="1:131" s="248" customFormat="1" ht="26.25" customHeight="1" x14ac:dyDescent="0.15">
      <c r="A59" s="262">
        <v>32</v>
      </c>
      <c r="B59" s="1109"/>
      <c r="C59" s="1110"/>
      <c r="D59" s="1110"/>
      <c r="E59" s="1110"/>
      <c r="F59" s="1110"/>
      <c r="G59" s="1110"/>
      <c r="H59" s="1110"/>
      <c r="I59" s="1110"/>
      <c r="J59" s="1110"/>
      <c r="K59" s="1110"/>
      <c r="L59" s="1110"/>
      <c r="M59" s="1110"/>
      <c r="N59" s="1110"/>
      <c r="O59" s="1110"/>
      <c r="P59" s="1111"/>
      <c r="Q59" s="1112"/>
      <c r="R59" s="1113"/>
      <c r="S59" s="1113"/>
      <c r="T59" s="1113"/>
      <c r="U59" s="1113"/>
      <c r="V59" s="1113"/>
      <c r="W59" s="1113"/>
      <c r="X59" s="1113"/>
      <c r="Y59" s="1113"/>
      <c r="Z59" s="1113"/>
      <c r="AA59" s="1113"/>
      <c r="AB59" s="1113"/>
      <c r="AC59" s="1113"/>
      <c r="AD59" s="1113"/>
      <c r="AE59" s="1114"/>
      <c r="AF59" s="1115"/>
      <c r="AG59" s="1116"/>
      <c r="AH59" s="1116"/>
      <c r="AI59" s="1116"/>
      <c r="AJ59" s="1117"/>
      <c r="AK59" s="1118"/>
      <c r="AL59" s="1113"/>
      <c r="AM59" s="1113"/>
      <c r="AN59" s="1113"/>
      <c r="AO59" s="1113"/>
      <c r="AP59" s="1113"/>
      <c r="AQ59" s="1113"/>
      <c r="AR59" s="1113"/>
      <c r="AS59" s="1113"/>
      <c r="AT59" s="1113"/>
      <c r="AU59" s="1113"/>
      <c r="AV59" s="1113"/>
      <c r="AW59" s="1113"/>
      <c r="AX59" s="1113"/>
      <c r="AY59" s="1113"/>
      <c r="AZ59" s="1119"/>
      <c r="BA59" s="1119"/>
      <c r="BB59" s="1119"/>
      <c r="BC59" s="1119"/>
      <c r="BD59" s="1119"/>
      <c r="BE59" s="1127"/>
      <c r="BF59" s="1127"/>
      <c r="BG59" s="1127"/>
      <c r="BH59" s="1127"/>
      <c r="BI59" s="1128"/>
      <c r="BJ59" s="253"/>
      <c r="BK59" s="253"/>
      <c r="BL59" s="253"/>
      <c r="BM59" s="253"/>
      <c r="BN59" s="253"/>
      <c r="BO59" s="266"/>
      <c r="BP59" s="266"/>
      <c r="BQ59" s="263">
        <v>53</v>
      </c>
      <c r="BR59" s="264"/>
      <c r="BS59" s="1104"/>
      <c r="BT59" s="1105"/>
      <c r="BU59" s="1105"/>
      <c r="BV59" s="1105"/>
      <c r="BW59" s="1105"/>
      <c r="BX59" s="1105"/>
      <c r="BY59" s="1105"/>
      <c r="BZ59" s="1105"/>
      <c r="CA59" s="1105"/>
      <c r="CB59" s="1105"/>
      <c r="CC59" s="1105"/>
      <c r="CD59" s="1105"/>
      <c r="CE59" s="1105"/>
      <c r="CF59" s="1105"/>
      <c r="CG59" s="1106"/>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2"/>
      <c r="DW59" s="1083"/>
      <c r="DX59" s="1083"/>
      <c r="DY59" s="1083"/>
      <c r="DZ59" s="1084"/>
      <c r="EA59" s="247"/>
    </row>
    <row r="60" spans="1:131" s="248" customFormat="1" ht="26.25" customHeight="1" x14ac:dyDescent="0.15">
      <c r="A60" s="262">
        <v>33</v>
      </c>
      <c r="B60" s="1109"/>
      <c r="C60" s="1110"/>
      <c r="D60" s="1110"/>
      <c r="E60" s="1110"/>
      <c r="F60" s="1110"/>
      <c r="G60" s="1110"/>
      <c r="H60" s="1110"/>
      <c r="I60" s="1110"/>
      <c r="J60" s="1110"/>
      <c r="K60" s="1110"/>
      <c r="L60" s="1110"/>
      <c r="M60" s="1110"/>
      <c r="N60" s="1110"/>
      <c r="O60" s="1110"/>
      <c r="P60" s="1111"/>
      <c r="Q60" s="1112"/>
      <c r="R60" s="1113"/>
      <c r="S60" s="1113"/>
      <c r="T60" s="1113"/>
      <c r="U60" s="1113"/>
      <c r="V60" s="1113"/>
      <c r="W60" s="1113"/>
      <c r="X60" s="1113"/>
      <c r="Y60" s="1113"/>
      <c r="Z60" s="1113"/>
      <c r="AA60" s="1113"/>
      <c r="AB60" s="1113"/>
      <c r="AC60" s="1113"/>
      <c r="AD60" s="1113"/>
      <c r="AE60" s="1114"/>
      <c r="AF60" s="1115"/>
      <c r="AG60" s="1116"/>
      <c r="AH60" s="1116"/>
      <c r="AI60" s="1116"/>
      <c r="AJ60" s="1117"/>
      <c r="AK60" s="1118"/>
      <c r="AL60" s="1113"/>
      <c r="AM60" s="1113"/>
      <c r="AN60" s="1113"/>
      <c r="AO60" s="1113"/>
      <c r="AP60" s="1113"/>
      <c r="AQ60" s="1113"/>
      <c r="AR60" s="1113"/>
      <c r="AS60" s="1113"/>
      <c r="AT60" s="1113"/>
      <c r="AU60" s="1113"/>
      <c r="AV60" s="1113"/>
      <c r="AW60" s="1113"/>
      <c r="AX60" s="1113"/>
      <c r="AY60" s="1113"/>
      <c r="AZ60" s="1119"/>
      <c r="BA60" s="1119"/>
      <c r="BB60" s="1119"/>
      <c r="BC60" s="1119"/>
      <c r="BD60" s="1119"/>
      <c r="BE60" s="1127"/>
      <c r="BF60" s="1127"/>
      <c r="BG60" s="1127"/>
      <c r="BH60" s="1127"/>
      <c r="BI60" s="1128"/>
      <c r="BJ60" s="253"/>
      <c r="BK60" s="253"/>
      <c r="BL60" s="253"/>
      <c r="BM60" s="253"/>
      <c r="BN60" s="253"/>
      <c r="BO60" s="266"/>
      <c r="BP60" s="266"/>
      <c r="BQ60" s="263">
        <v>54</v>
      </c>
      <c r="BR60" s="264"/>
      <c r="BS60" s="1104"/>
      <c r="BT60" s="1105"/>
      <c r="BU60" s="1105"/>
      <c r="BV60" s="1105"/>
      <c r="BW60" s="1105"/>
      <c r="BX60" s="1105"/>
      <c r="BY60" s="1105"/>
      <c r="BZ60" s="1105"/>
      <c r="CA60" s="1105"/>
      <c r="CB60" s="1105"/>
      <c r="CC60" s="1105"/>
      <c r="CD60" s="1105"/>
      <c r="CE60" s="1105"/>
      <c r="CF60" s="1105"/>
      <c r="CG60" s="1106"/>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2"/>
      <c r="DW60" s="1083"/>
      <c r="DX60" s="1083"/>
      <c r="DY60" s="1083"/>
      <c r="DZ60" s="1084"/>
      <c r="EA60" s="247"/>
    </row>
    <row r="61" spans="1:131" s="248" customFormat="1" ht="26.25" customHeight="1" thickBot="1" x14ac:dyDescent="0.2">
      <c r="A61" s="262">
        <v>34</v>
      </c>
      <c r="B61" s="1109"/>
      <c r="C61" s="1110"/>
      <c r="D61" s="1110"/>
      <c r="E61" s="1110"/>
      <c r="F61" s="1110"/>
      <c r="G61" s="1110"/>
      <c r="H61" s="1110"/>
      <c r="I61" s="1110"/>
      <c r="J61" s="1110"/>
      <c r="K61" s="1110"/>
      <c r="L61" s="1110"/>
      <c r="M61" s="1110"/>
      <c r="N61" s="1110"/>
      <c r="O61" s="1110"/>
      <c r="P61" s="1111"/>
      <c r="Q61" s="1112"/>
      <c r="R61" s="1113"/>
      <c r="S61" s="1113"/>
      <c r="T61" s="1113"/>
      <c r="U61" s="1113"/>
      <c r="V61" s="1113"/>
      <c r="W61" s="1113"/>
      <c r="X61" s="1113"/>
      <c r="Y61" s="1113"/>
      <c r="Z61" s="1113"/>
      <c r="AA61" s="1113"/>
      <c r="AB61" s="1113"/>
      <c r="AC61" s="1113"/>
      <c r="AD61" s="1113"/>
      <c r="AE61" s="1114"/>
      <c r="AF61" s="1115"/>
      <c r="AG61" s="1116"/>
      <c r="AH61" s="1116"/>
      <c r="AI61" s="1116"/>
      <c r="AJ61" s="1117"/>
      <c r="AK61" s="1118"/>
      <c r="AL61" s="1113"/>
      <c r="AM61" s="1113"/>
      <c r="AN61" s="1113"/>
      <c r="AO61" s="1113"/>
      <c r="AP61" s="1113"/>
      <c r="AQ61" s="1113"/>
      <c r="AR61" s="1113"/>
      <c r="AS61" s="1113"/>
      <c r="AT61" s="1113"/>
      <c r="AU61" s="1113"/>
      <c r="AV61" s="1113"/>
      <c r="AW61" s="1113"/>
      <c r="AX61" s="1113"/>
      <c r="AY61" s="1113"/>
      <c r="AZ61" s="1119"/>
      <c r="BA61" s="1119"/>
      <c r="BB61" s="1119"/>
      <c r="BC61" s="1119"/>
      <c r="BD61" s="1119"/>
      <c r="BE61" s="1127"/>
      <c r="BF61" s="1127"/>
      <c r="BG61" s="1127"/>
      <c r="BH61" s="1127"/>
      <c r="BI61" s="1128"/>
      <c r="BJ61" s="253"/>
      <c r="BK61" s="253"/>
      <c r="BL61" s="253"/>
      <c r="BM61" s="253"/>
      <c r="BN61" s="253"/>
      <c r="BO61" s="266"/>
      <c r="BP61" s="266"/>
      <c r="BQ61" s="263">
        <v>55</v>
      </c>
      <c r="BR61" s="264"/>
      <c r="BS61" s="1104"/>
      <c r="BT61" s="1105"/>
      <c r="BU61" s="1105"/>
      <c r="BV61" s="1105"/>
      <c r="BW61" s="1105"/>
      <c r="BX61" s="1105"/>
      <c r="BY61" s="1105"/>
      <c r="BZ61" s="1105"/>
      <c r="CA61" s="1105"/>
      <c r="CB61" s="1105"/>
      <c r="CC61" s="1105"/>
      <c r="CD61" s="1105"/>
      <c r="CE61" s="1105"/>
      <c r="CF61" s="1105"/>
      <c r="CG61" s="1106"/>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2"/>
      <c r="DW61" s="1083"/>
      <c r="DX61" s="1083"/>
      <c r="DY61" s="1083"/>
      <c r="DZ61" s="1084"/>
      <c r="EA61" s="247"/>
    </row>
    <row r="62" spans="1:131" s="248" customFormat="1" ht="26.25" customHeight="1" x14ac:dyDescent="0.15">
      <c r="A62" s="262">
        <v>35</v>
      </c>
      <c r="B62" s="1109"/>
      <c r="C62" s="1110"/>
      <c r="D62" s="1110"/>
      <c r="E62" s="1110"/>
      <c r="F62" s="1110"/>
      <c r="G62" s="1110"/>
      <c r="H62" s="1110"/>
      <c r="I62" s="1110"/>
      <c r="J62" s="1110"/>
      <c r="K62" s="1110"/>
      <c r="L62" s="1110"/>
      <c r="M62" s="1110"/>
      <c r="N62" s="1110"/>
      <c r="O62" s="1110"/>
      <c r="P62" s="1111"/>
      <c r="Q62" s="1112"/>
      <c r="R62" s="1113"/>
      <c r="S62" s="1113"/>
      <c r="T62" s="1113"/>
      <c r="U62" s="1113"/>
      <c r="V62" s="1113"/>
      <c r="W62" s="1113"/>
      <c r="X62" s="1113"/>
      <c r="Y62" s="1113"/>
      <c r="Z62" s="1113"/>
      <c r="AA62" s="1113"/>
      <c r="AB62" s="1113"/>
      <c r="AC62" s="1113"/>
      <c r="AD62" s="1113"/>
      <c r="AE62" s="1114"/>
      <c r="AF62" s="1115"/>
      <c r="AG62" s="1116"/>
      <c r="AH62" s="1116"/>
      <c r="AI62" s="1116"/>
      <c r="AJ62" s="1117"/>
      <c r="AK62" s="1118"/>
      <c r="AL62" s="1113"/>
      <c r="AM62" s="1113"/>
      <c r="AN62" s="1113"/>
      <c r="AO62" s="1113"/>
      <c r="AP62" s="1113"/>
      <c r="AQ62" s="1113"/>
      <c r="AR62" s="1113"/>
      <c r="AS62" s="1113"/>
      <c r="AT62" s="1113"/>
      <c r="AU62" s="1113"/>
      <c r="AV62" s="1113"/>
      <c r="AW62" s="1113"/>
      <c r="AX62" s="1113"/>
      <c r="AY62" s="1113"/>
      <c r="AZ62" s="1119"/>
      <c r="BA62" s="1119"/>
      <c r="BB62" s="1119"/>
      <c r="BC62" s="1119"/>
      <c r="BD62" s="1119"/>
      <c r="BE62" s="1127"/>
      <c r="BF62" s="1127"/>
      <c r="BG62" s="1127"/>
      <c r="BH62" s="1127"/>
      <c r="BI62" s="1128"/>
      <c r="BJ62" s="1129" t="s">
        <v>413</v>
      </c>
      <c r="BK62" s="1130"/>
      <c r="BL62" s="1130"/>
      <c r="BM62" s="1130"/>
      <c r="BN62" s="1131"/>
      <c r="BO62" s="266"/>
      <c r="BP62" s="266"/>
      <c r="BQ62" s="263">
        <v>56</v>
      </c>
      <c r="BR62" s="264"/>
      <c r="BS62" s="1104"/>
      <c r="BT62" s="1105"/>
      <c r="BU62" s="1105"/>
      <c r="BV62" s="1105"/>
      <c r="BW62" s="1105"/>
      <c r="BX62" s="1105"/>
      <c r="BY62" s="1105"/>
      <c r="BZ62" s="1105"/>
      <c r="CA62" s="1105"/>
      <c r="CB62" s="1105"/>
      <c r="CC62" s="1105"/>
      <c r="CD62" s="1105"/>
      <c r="CE62" s="1105"/>
      <c r="CF62" s="1105"/>
      <c r="CG62" s="1106"/>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2"/>
      <c r="DW62" s="1083"/>
      <c r="DX62" s="1083"/>
      <c r="DY62" s="1083"/>
      <c r="DZ62" s="1084"/>
      <c r="EA62" s="247"/>
    </row>
    <row r="63" spans="1:131" s="248" customFormat="1" ht="26.25" customHeight="1" thickBot="1" x14ac:dyDescent="0.2">
      <c r="A63" s="265" t="s">
        <v>393</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3"/>
      <c r="AF63" s="1124">
        <v>3330</v>
      </c>
      <c r="AG63" s="1052"/>
      <c r="AH63" s="1052"/>
      <c r="AI63" s="1052"/>
      <c r="AJ63" s="1125"/>
      <c r="AK63" s="1126"/>
      <c r="AL63" s="1056"/>
      <c r="AM63" s="1056"/>
      <c r="AN63" s="1056"/>
      <c r="AO63" s="1056"/>
      <c r="AP63" s="1052">
        <v>4712</v>
      </c>
      <c r="AQ63" s="1052"/>
      <c r="AR63" s="1052"/>
      <c r="AS63" s="1052"/>
      <c r="AT63" s="1052"/>
      <c r="AU63" s="1052">
        <v>1738</v>
      </c>
      <c r="AV63" s="1052"/>
      <c r="AW63" s="1052"/>
      <c r="AX63" s="1052"/>
      <c r="AY63" s="1052"/>
      <c r="AZ63" s="1120"/>
      <c r="BA63" s="1120"/>
      <c r="BB63" s="1120"/>
      <c r="BC63" s="1120"/>
      <c r="BD63" s="1120"/>
      <c r="BE63" s="1053"/>
      <c r="BF63" s="1053"/>
      <c r="BG63" s="1053"/>
      <c r="BH63" s="1053"/>
      <c r="BI63" s="1054"/>
      <c r="BJ63" s="1121" t="s">
        <v>395</v>
      </c>
      <c r="BK63" s="1044"/>
      <c r="BL63" s="1044"/>
      <c r="BM63" s="1044"/>
      <c r="BN63" s="1122"/>
      <c r="BO63" s="266"/>
      <c r="BP63" s="266"/>
      <c r="BQ63" s="263">
        <v>57</v>
      </c>
      <c r="BR63" s="264"/>
      <c r="BS63" s="1104"/>
      <c r="BT63" s="1105"/>
      <c r="BU63" s="1105"/>
      <c r="BV63" s="1105"/>
      <c r="BW63" s="1105"/>
      <c r="BX63" s="1105"/>
      <c r="BY63" s="1105"/>
      <c r="BZ63" s="1105"/>
      <c r="CA63" s="1105"/>
      <c r="CB63" s="1105"/>
      <c r="CC63" s="1105"/>
      <c r="CD63" s="1105"/>
      <c r="CE63" s="1105"/>
      <c r="CF63" s="1105"/>
      <c r="CG63" s="1106"/>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2"/>
      <c r="DW63" s="1083"/>
      <c r="DX63" s="1083"/>
      <c r="DY63" s="1083"/>
      <c r="DZ63" s="1084"/>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4"/>
      <c r="BT64" s="1105"/>
      <c r="BU64" s="1105"/>
      <c r="BV64" s="1105"/>
      <c r="BW64" s="1105"/>
      <c r="BX64" s="1105"/>
      <c r="BY64" s="1105"/>
      <c r="BZ64" s="1105"/>
      <c r="CA64" s="1105"/>
      <c r="CB64" s="1105"/>
      <c r="CC64" s="1105"/>
      <c r="CD64" s="1105"/>
      <c r="CE64" s="1105"/>
      <c r="CF64" s="1105"/>
      <c r="CG64" s="1106"/>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2"/>
      <c r="DW64" s="1083"/>
      <c r="DX64" s="1083"/>
      <c r="DY64" s="1083"/>
      <c r="DZ64" s="1084"/>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4"/>
      <c r="BT65" s="1105"/>
      <c r="BU65" s="1105"/>
      <c r="BV65" s="1105"/>
      <c r="BW65" s="1105"/>
      <c r="BX65" s="1105"/>
      <c r="BY65" s="1105"/>
      <c r="BZ65" s="1105"/>
      <c r="CA65" s="1105"/>
      <c r="CB65" s="1105"/>
      <c r="CC65" s="1105"/>
      <c r="CD65" s="1105"/>
      <c r="CE65" s="1105"/>
      <c r="CF65" s="1105"/>
      <c r="CG65" s="1106"/>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2"/>
      <c r="DW65" s="1083"/>
      <c r="DX65" s="1083"/>
      <c r="DY65" s="1083"/>
      <c r="DZ65" s="1084"/>
      <c r="EA65" s="247"/>
    </row>
    <row r="66" spans="1:131" s="248" customFormat="1" ht="26.25" customHeight="1" x14ac:dyDescent="0.15">
      <c r="A66" s="1085" t="s">
        <v>416</v>
      </c>
      <c r="B66" s="1086"/>
      <c r="C66" s="1086"/>
      <c r="D66" s="1086"/>
      <c r="E66" s="1086"/>
      <c r="F66" s="1086"/>
      <c r="G66" s="1086"/>
      <c r="H66" s="1086"/>
      <c r="I66" s="1086"/>
      <c r="J66" s="1086"/>
      <c r="K66" s="1086"/>
      <c r="L66" s="1086"/>
      <c r="M66" s="1086"/>
      <c r="N66" s="1086"/>
      <c r="O66" s="1086"/>
      <c r="P66" s="1087"/>
      <c r="Q66" s="1091" t="s">
        <v>398</v>
      </c>
      <c r="R66" s="1092"/>
      <c r="S66" s="1092"/>
      <c r="T66" s="1092"/>
      <c r="U66" s="1093"/>
      <c r="V66" s="1091" t="s">
        <v>399</v>
      </c>
      <c r="W66" s="1092"/>
      <c r="X66" s="1092"/>
      <c r="Y66" s="1092"/>
      <c r="Z66" s="1093"/>
      <c r="AA66" s="1091" t="s">
        <v>400</v>
      </c>
      <c r="AB66" s="1092"/>
      <c r="AC66" s="1092"/>
      <c r="AD66" s="1092"/>
      <c r="AE66" s="1093"/>
      <c r="AF66" s="1097" t="s">
        <v>401</v>
      </c>
      <c r="AG66" s="1098"/>
      <c r="AH66" s="1098"/>
      <c r="AI66" s="1098"/>
      <c r="AJ66" s="1099"/>
      <c r="AK66" s="1091" t="s">
        <v>402</v>
      </c>
      <c r="AL66" s="1086"/>
      <c r="AM66" s="1086"/>
      <c r="AN66" s="1086"/>
      <c r="AO66" s="1087"/>
      <c r="AP66" s="1091" t="s">
        <v>403</v>
      </c>
      <c r="AQ66" s="1092"/>
      <c r="AR66" s="1092"/>
      <c r="AS66" s="1092"/>
      <c r="AT66" s="1093"/>
      <c r="AU66" s="1091" t="s">
        <v>417</v>
      </c>
      <c r="AV66" s="1092"/>
      <c r="AW66" s="1092"/>
      <c r="AX66" s="1092"/>
      <c r="AY66" s="1093"/>
      <c r="AZ66" s="1091" t="s">
        <v>380</v>
      </c>
      <c r="BA66" s="1092"/>
      <c r="BB66" s="1092"/>
      <c r="BC66" s="1092"/>
      <c r="BD66" s="1107"/>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199" t="s">
        <v>581</v>
      </c>
      <c r="C68" s="1200"/>
      <c r="D68" s="1200"/>
      <c r="E68" s="1200"/>
      <c r="F68" s="1200"/>
      <c r="G68" s="1200"/>
      <c r="H68" s="1200"/>
      <c r="I68" s="1200"/>
      <c r="J68" s="1200"/>
      <c r="K68" s="1200"/>
      <c r="L68" s="1200"/>
      <c r="M68" s="1200"/>
      <c r="N68" s="1200"/>
      <c r="O68" s="1200"/>
      <c r="P68" s="1201"/>
      <c r="Q68" s="1081">
        <v>3166</v>
      </c>
      <c r="R68" s="1075"/>
      <c r="S68" s="1075"/>
      <c r="T68" s="1075"/>
      <c r="U68" s="1075"/>
      <c r="V68" s="1075">
        <v>2933</v>
      </c>
      <c r="W68" s="1075"/>
      <c r="X68" s="1075"/>
      <c r="Y68" s="1075"/>
      <c r="Z68" s="1075"/>
      <c r="AA68" s="1075">
        <v>233</v>
      </c>
      <c r="AB68" s="1075"/>
      <c r="AC68" s="1075"/>
      <c r="AD68" s="1075"/>
      <c r="AE68" s="1075"/>
      <c r="AF68" s="1075">
        <v>169</v>
      </c>
      <c r="AG68" s="1075"/>
      <c r="AH68" s="1075"/>
      <c r="AI68" s="1075"/>
      <c r="AJ68" s="1075"/>
      <c r="AK68" s="1075">
        <v>90</v>
      </c>
      <c r="AL68" s="1075"/>
      <c r="AM68" s="1075"/>
      <c r="AN68" s="1075"/>
      <c r="AO68" s="1075"/>
      <c r="AP68" s="1075">
        <v>6781</v>
      </c>
      <c r="AQ68" s="1075"/>
      <c r="AR68" s="1075"/>
      <c r="AS68" s="1075"/>
      <c r="AT68" s="1075"/>
      <c r="AU68" s="1075">
        <v>568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582</v>
      </c>
      <c r="C69" s="1068"/>
      <c r="D69" s="1068"/>
      <c r="E69" s="1068"/>
      <c r="F69" s="1068"/>
      <c r="G69" s="1068"/>
      <c r="H69" s="1068"/>
      <c r="I69" s="1068"/>
      <c r="J69" s="1068"/>
      <c r="K69" s="1068"/>
      <c r="L69" s="1068"/>
      <c r="M69" s="1068"/>
      <c r="N69" s="1068"/>
      <c r="O69" s="1068"/>
      <c r="P69" s="1069"/>
      <c r="Q69" s="1070">
        <v>2872</v>
      </c>
      <c r="R69" s="1064"/>
      <c r="S69" s="1064"/>
      <c r="T69" s="1064"/>
      <c r="U69" s="1064"/>
      <c r="V69" s="1064">
        <v>2468</v>
      </c>
      <c r="W69" s="1064"/>
      <c r="X69" s="1064"/>
      <c r="Y69" s="1064"/>
      <c r="Z69" s="1064"/>
      <c r="AA69" s="1064">
        <v>404</v>
      </c>
      <c r="AB69" s="1064"/>
      <c r="AC69" s="1064"/>
      <c r="AD69" s="1064"/>
      <c r="AE69" s="1064"/>
      <c r="AF69" s="1064">
        <v>354</v>
      </c>
      <c r="AG69" s="1064"/>
      <c r="AH69" s="1064"/>
      <c r="AI69" s="1064"/>
      <c r="AJ69" s="1064"/>
      <c r="AK69" s="1064">
        <v>4</v>
      </c>
      <c r="AL69" s="1064"/>
      <c r="AM69" s="1064"/>
      <c r="AN69" s="1064"/>
      <c r="AO69" s="1064"/>
      <c r="AP69" s="1064">
        <v>7601</v>
      </c>
      <c r="AQ69" s="1064"/>
      <c r="AR69" s="1064"/>
      <c r="AS69" s="1064"/>
      <c r="AT69" s="1064"/>
      <c r="AU69" s="1064" t="s">
        <v>578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583</v>
      </c>
      <c r="C70" s="1068"/>
      <c r="D70" s="1068"/>
      <c r="E70" s="1068"/>
      <c r="F70" s="1068"/>
      <c r="G70" s="1068"/>
      <c r="H70" s="1068"/>
      <c r="I70" s="1068"/>
      <c r="J70" s="1068"/>
      <c r="K70" s="1068"/>
      <c r="L70" s="1068"/>
      <c r="M70" s="1068"/>
      <c r="N70" s="1068"/>
      <c r="O70" s="1068"/>
      <c r="P70" s="1069"/>
      <c r="Q70" s="1070">
        <v>85</v>
      </c>
      <c r="R70" s="1064"/>
      <c r="S70" s="1064"/>
      <c r="T70" s="1064"/>
      <c r="U70" s="1064"/>
      <c r="V70" s="1064">
        <v>84</v>
      </c>
      <c r="W70" s="1064"/>
      <c r="X70" s="1064"/>
      <c r="Y70" s="1064"/>
      <c r="Z70" s="1064"/>
      <c r="AA70" s="1064" t="s">
        <v>578</v>
      </c>
      <c r="AB70" s="1064"/>
      <c r="AC70" s="1064"/>
      <c r="AD70" s="1064"/>
      <c r="AE70" s="1064"/>
      <c r="AF70" s="1064" t="s">
        <v>578</v>
      </c>
      <c r="AG70" s="1064"/>
      <c r="AH70" s="1064"/>
      <c r="AI70" s="1064"/>
      <c r="AJ70" s="1064"/>
      <c r="AK70" s="1064">
        <v>3</v>
      </c>
      <c r="AL70" s="1064"/>
      <c r="AM70" s="1064"/>
      <c r="AN70" s="1064"/>
      <c r="AO70" s="1064"/>
      <c r="AP70" s="1064" t="s">
        <v>578</v>
      </c>
      <c r="AQ70" s="1064"/>
      <c r="AR70" s="1064"/>
      <c r="AS70" s="1064"/>
      <c r="AT70" s="1064"/>
      <c r="AU70" s="1064" t="s">
        <v>578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584</v>
      </c>
      <c r="C71" s="1068"/>
      <c r="D71" s="1068"/>
      <c r="E71" s="1068"/>
      <c r="F71" s="1068"/>
      <c r="G71" s="1068"/>
      <c r="H71" s="1068"/>
      <c r="I71" s="1068"/>
      <c r="J71" s="1068"/>
      <c r="K71" s="1068"/>
      <c r="L71" s="1068"/>
      <c r="M71" s="1068"/>
      <c r="N71" s="1068"/>
      <c r="O71" s="1068"/>
      <c r="P71" s="1069"/>
      <c r="Q71" s="1070">
        <v>8</v>
      </c>
      <c r="R71" s="1064"/>
      <c r="S71" s="1064"/>
      <c r="T71" s="1064"/>
      <c r="U71" s="1064"/>
      <c r="V71" s="1064">
        <v>7</v>
      </c>
      <c r="W71" s="1064"/>
      <c r="X71" s="1064"/>
      <c r="Y71" s="1064"/>
      <c r="Z71" s="1064"/>
      <c r="AA71" s="1064" t="s">
        <v>578</v>
      </c>
      <c r="AB71" s="1064"/>
      <c r="AC71" s="1064"/>
      <c r="AD71" s="1064"/>
      <c r="AE71" s="1064"/>
      <c r="AF71" s="1064" t="s">
        <v>578</v>
      </c>
      <c r="AG71" s="1064"/>
      <c r="AH71" s="1064"/>
      <c r="AI71" s="1064"/>
      <c r="AJ71" s="1064"/>
      <c r="AK71" s="1064">
        <v>3</v>
      </c>
      <c r="AL71" s="1064"/>
      <c r="AM71" s="1064"/>
      <c r="AN71" s="1064"/>
      <c r="AO71" s="1064"/>
      <c r="AP71" s="1064" t="s">
        <v>578</v>
      </c>
      <c r="AQ71" s="1064"/>
      <c r="AR71" s="1064"/>
      <c r="AS71" s="1064"/>
      <c r="AT71" s="1064"/>
      <c r="AU71" s="1064" t="s">
        <v>578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585</v>
      </c>
      <c r="C72" s="1068"/>
      <c r="D72" s="1068"/>
      <c r="E72" s="1068"/>
      <c r="F72" s="1068"/>
      <c r="G72" s="1068"/>
      <c r="H72" s="1068"/>
      <c r="I72" s="1068"/>
      <c r="J72" s="1068"/>
      <c r="K72" s="1068"/>
      <c r="L72" s="1068"/>
      <c r="M72" s="1068"/>
      <c r="N72" s="1068"/>
      <c r="O72" s="1068"/>
      <c r="P72" s="1069"/>
      <c r="Q72" s="1070">
        <v>169</v>
      </c>
      <c r="R72" s="1064"/>
      <c r="S72" s="1064"/>
      <c r="T72" s="1064"/>
      <c r="U72" s="1064"/>
      <c r="V72" s="1064">
        <v>143</v>
      </c>
      <c r="W72" s="1064"/>
      <c r="X72" s="1064"/>
      <c r="Y72" s="1064"/>
      <c r="Z72" s="1064"/>
      <c r="AA72" s="1064">
        <v>25</v>
      </c>
      <c r="AB72" s="1064"/>
      <c r="AC72" s="1064"/>
      <c r="AD72" s="1064"/>
      <c r="AE72" s="1064"/>
      <c r="AF72" s="1064">
        <v>25</v>
      </c>
      <c r="AG72" s="1064"/>
      <c r="AH72" s="1064"/>
      <c r="AI72" s="1064"/>
      <c r="AJ72" s="1064"/>
      <c r="AK72" s="1064" t="s">
        <v>578</v>
      </c>
      <c r="AL72" s="1064"/>
      <c r="AM72" s="1064"/>
      <c r="AN72" s="1064"/>
      <c r="AO72" s="1064"/>
      <c r="AP72" s="1064" t="s">
        <v>578</v>
      </c>
      <c r="AQ72" s="1064"/>
      <c r="AR72" s="1064"/>
      <c r="AS72" s="1064"/>
      <c r="AT72" s="1064"/>
      <c r="AU72" s="1064" t="s">
        <v>578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586</v>
      </c>
      <c r="C73" s="1068"/>
      <c r="D73" s="1068"/>
      <c r="E73" s="1068"/>
      <c r="F73" s="1068"/>
      <c r="G73" s="1068"/>
      <c r="H73" s="1068"/>
      <c r="I73" s="1068"/>
      <c r="J73" s="1068"/>
      <c r="K73" s="1068"/>
      <c r="L73" s="1068"/>
      <c r="M73" s="1068"/>
      <c r="N73" s="1068"/>
      <c r="O73" s="1068"/>
      <c r="P73" s="1069"/>
      <c r="Q73" s="1070">
        <v>252</v>
      </c>
      <c r="R73" s="1064"/>
      <c r="S73" s="1064"/>
      <c r="T73" s="1064"/>
      <c r="U73" s="1064"/>
      <c r="V73" s="1064">
        <v>236</v>
      </c>
      <c r="W73" s="1064"/>
      <c r="X73" s="1064"/>
      <c r="Y73" s="1064"/>
      <c r="Z73" s="1064"/>
      <c r="AA73" s="1064">
        <v>15</v>
      </c>
      <c r="AB73" s="1064"/>
      <c r="AC73" s="1064"/>
      <c r="AD73" s="1064"/>
      <c r="AE73" s="1064"/>
      <c r="AF73" s="1064">
        <v>15</v>
      </c>
      <c r="AG73" s="1064"/>
      <c r="AH73" s="1064"/>
      <c r="AI73" s="1064"/>
      <c r="AJ73" s="1064"/>
      <c r="AK73" s="1064" t="s">
        <v>578</v>
      </c>
      <c r="AL73" s="1064"/>
      <c r="AM73" s="1064"/>
      <c r="AN73" s="1064"/>
      <c r="AO73" s="1064"/>
      <c r="AP73" s="1064">
        <v>962</v>
      </c>
      <c r="AQ73" s="1064"/>
      <c r="AR73" s="1064"/>
      <c r="AS73" s="1064"/>
      <c r="AT73" s="1064"/>
      <c r="AU73" s="1064" t="s">
        <v>578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587</v>
      </c>
      <c r="C74" s="1068"/>
      <c r="D74" s="1068"/>
      <c r="E74" s="1068"/>
      <c r="F74" s="1068"/>
      <c r="G74" s="1068"/>
      <c r="H74" s="1068"/>
      <c r="I74" s="1068"/>
      <c r="J74" s="1068"/>
      <c r="K74" s="1068"/>
      <c r="L74" s="1068"/>
      <c r="M74" s="1068"/>
      <c r="N74" s="1068"/>
      <c r="O74" s="1068"/>
      <c r="P74" s="1069"/>
      <c r="Q74" s="1070">
        <v>300</v>
      </c>
      <c r="R74" s="1064"/>
      <c r="S74" s="1064"/>
      <c r="T74" s="1064"/>
      <c r="U74" s="1064"/>
      <c r="V74" s="1064">
        <v>264</v>
      </c>
      <c r="W74" s="1064"/>
      <c r="X74" s="1064"/>
      <c r="Y74" s="1064"/>
      <c r="Z74" s="1064"/>
      <c r="AA74" s="1064">
        <v>36</v>
      </c>
      <c r="AB74" s="1064"/>
      <c r="AC74" s="1064"/>
      <c r="AD74" s="1064"/>
      <c r="AE74" s="1064"/>
      <c r="AF74" s="1064">
        <v>36</v>
      </c>
      <c r="AG74" s="1064"/>
      <c r="AH74" s="1064"/>
      <c r="AI74" s="1064"/>
      <c r="AJ74" s="1064"/>
      <c r="AK74" s="1064" t="s">
        <v>578</v>
      </c>
      <c r="AL74" s="1064"/>
      <c r="AM74" s="1064"/>
      <c r="AN74" s="1064"/>
      <c r="AO74" s="1064"/>
      <c r="AP74" s="1064" t="s">
        <v>578</v>
      </c>
      <c r="AQ74" s="1064"/>
      <c r="AR74" s="1064"/>
      <c r="AS74" s="1064"/>
      <c r="AT74" s="1064"/>
      <c r="AU74" s="1064" t="s">
        <v>578</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588</v>
      </c>
      <c r="C75" s="1068"/>
      <c r="D75" s="1068"/>
      <c r="E75" s="1068"/>
      <c r="F75" s="1068"/>
      <c r="G75" s="1068"/>
      <c r="H75" s="1068"/>
      <c r="I75" s="1068"/>
      <c r="J75" s="1068"/>
      <c r="K75" s="1068"/>
      <c r="L75" s="1068"/>
      <c r="M75" s="1068"/>
      <c r="N75" s="1068"/>
      <c r="O75" s="1068"/>
      <c r="P75" s="1069"/>
      <c r="Q75" s="1071">
        <v>150861</v>
      </c>
      <c r="R75" s="1072"/>
      <c r="S75" s="1072"/>
      <c r="T75" s="1072"/>
      <c r="U75" s="1073"/>
      <c r="V75" s="1074">
        <v>146852</v>
      </c>
      <c r="W75" s="1072"/>
      <c r="X75" s="1072"/>
      <c r="Y75" s="1072"/>
      <c r="Z75" s="1073"/>
      <c r="AA75" s="1074">
        <v>4009</v>
      </c>
      <c r="AB75" s="1072"/>
      <c r="AC75" s="1072"/>
      <c r="AD75" s="1072"/>
      <c r="AE75" s="1073"/>
      <c r="AF75" s="1074">
        <v>4009</v>
      </c>
      <c r="AG75" s="1072"/>
      <c r="AH75" s="1072"/>
      <c r="AI75" s="1072"/>
      <c r="AJ75" s="1073"/>
      <c r="AK75" s="1074">
        <v>2051</v>
      </c>
      <c r="AL75" s="1072"/>
      <c r="AM75" s="1072"/>
      <c r="AN75" s="1072"/>
      <c r="AO75" s="1073"/>
      <c r="AP75" s="1074" t="s">
        <v>578</v>
      </c>
      <c r="AQ75" s="1072"/>
      <c r="AR75" s="1072"/>
      <c r="AS75" s="1072"/>
      <c r="AT75" s="1073"/>
      <c r="AU75" s="1074" t="s">
        <v>578</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589</v>
      </c>
      <c r="C76" s="1068"/>
      <c r="D76" s="1068"/>
      <c r="E76" s="1068"/>
      <c r="F76" s="1068"/>
      <c r="G76" s="1068"/>
      <c r="H76" s="1068"/>
      <c r="I76" s="1068"/>
      <c r="J76" s="1068"/>
      <c r="K76" s="1068"/>
      <c r="L76" s="1068"/>
      <c r="M76" s="1068"/>
      <c r="N76" s="1068"/>
      <c r="O76" s="1068"/>
      <c r="P76" s="1069"/>
      <c r="Q76" s="1071">
        <v>201</v>
      </c>
      <c r="R76" s="1072"/>
      <c r="S76" s="1072"/>
      <c r="T76" s="1072"/>
      <c r="U76" s="1073"/>
      <c r="V76" s="1074">
        <v>200</v>
      </c>
      <c r="W76" s="1072"/>
      <c r="X76" s="1072"/>
      <c r="Y76" s="1072"/>
      <c r="Z76" s="1073"/>
      <c r="AA76" s="1074">
        <v>2</v>
      </c>
      <c r="AB76" s="1072"/>
      <c r="AC76" s="1072"/>
      <c r="AD76" s="1072"/>
      <c r="AE76" s="1073"/>
      <c r="AF76" s="1074">
        <v>2</v>
      </c>
      <c r="AG76" s="1072"/>
      <c r="AH76" s="1072"/>
      <c r="AI76" s="1072"/>
      <c r="AJ76" s="1073"/>
      <c r="AK76" s="1074" t="s">
        <v>599</v>
      </c>
      <c r="AL76" s="1072"/>
      <c r="AM76" s="1072"/>
      <c r="AN76" s="1072"/>
      <c r="AO76" s="1073"/>
      <c r="AP76" s="1074" t="s">
        <v>578</v>
      </c>
      <c r="AQ76" s="1072"/>
      <c r="AR76" s="1072"/>
      <c r="AS76" s="1072"/>
      <c r="AT76" s="1073"/>
      <c r="AU76" s="1074" t="s">
        <v>578</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590</v>
      </c>
      <c r="C77" s="1068"/>
      <c r="D77" s="1068"/>
      <c r="E77" s="1068"/>
      <c r="F77" s="1068"/>
      <c r="G77" s="1068"/>
      <c r="H77" s="1068"/>
      <c r="I77" s="1068"/>
      <c r="J77" s="1068"/>
      <c r="K77" s="1068"/>
      <c r="L77" s="1068"/>
      <c r="M77" s="1068"/>
      <c r="N77" s="1068"/>
      <c r="O77" s="1068"/>
      <c r="P77" s="1069"/>
      <c r="Q77" s="1071">
        <v>9546</v>
      </c>
      <c r="R77" s="1072"/>
      <c r="S77" s="1072"/>
      <c r="T77" s="1072"/>
      <c r="U77" s="1073"/>
      <c r="V77" s="1074">
        <v>9287</v>
      </c>
      <c r="W77" s="1072"/>
      <c r="X77" s="1072"/>
      <c r="Y77" s="1072"/>
      <c r="Z77" s="1073"/>
      <c r="AA77" s="1074">
        <v>259</v>
      </c>
      <c r="AB77" s="1072"/>
      <c r="AC77" s="1072"/>
      <c r="AD77" s="1072"/>
      <c r="AE77" s="1073"/>
      <c r="AF77" s="1074">
        <v>259</v>
      </c>
      <c r="AG77" s="1072"/>
      <c r="AH77" s="1072"/>
      <c r="AI77" s="1072"/>
      <c r="AJ77" s="1073"/>
      <c r="AK77" s="1074" t="s">
        <v>599</v>
      </c>
      <c r="AL77" s="1072"/>
      <c r="AM77" s="1072"/>
      <c r="AN77" s="1072"/>
      <c r="AO77" s="1073"/>
      <c r="AP77" s="1074" t="s">
        <v>578</v>
      </c>
      <c r="AQ77" s="1072"/>
      <c r="AR77" s="1072"/>
      <c r="AS77" s="1072"/>
      <c r="AT77" s="1073"/>
      <c r="AU77" s="1074" t="s">
        <v>578</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591</v>
      </c>
      <c r="C78" s="1068"/>
      <c r="D78" s="1068"/>
      <c r="E78" s="1068"/>
      <c r="F78" s="1068"/>
      <c r="G78" s="1068"/>
      <c r="H78" s="1068"/>
      <c r="I78" s="1068"/>
      <c r="J78" s="1068"/>
      <c r="K78" s="1068"/>
      <c r="L78" s="1068"/>
      <c r="M78" s="1068"/>
      <c r="N78" s="1068"/>
      <c r="O78" s="1068"/>
      <c r="P78" s="1069"/>
      <c r="Q78" s="1070">
        <v>25</v>
      </c>
      <c r="R78" s="1064"/>
      <c r="S78" s="1064"/>
      <c r="T78" s="1064"/>
      <c r="U78" s="1064"/>
      <c r="V78" s="1064">
        <v>16</v>
      </c>
      <c r="W78" s="1064"/>
      <c r="X78" s="1064"/>
      <c r="Y78" s="1064"/>
      <c r="Z78" s="1064"/>
      <c r="AA78" s="1064">
        <v>9</v>
      </c>
      <c r="AB78" s="1064"/>
      <c r="AC78" s="1064"/>
      <c r="AD78" s="1064"/>
      <c r="AE78" s="1064"/>
      <c r="AF78" s="1064">
        <v>9</v>
      </c>
      <c r="AG78" s="1064"/>
      <c r="AH78" s="1064"/>
      <c r="AI78" s="1064"/>
      <c r="AJ78" s="1064"/>
      <c r="AK78" s="1064" t="s">
        <v>599</v>
      </c>
      <c r="AL78" s="1064"/>
      <c r="AM78" s="1064"/>
      <c r="AN78" s="1064"/>
      <c r="AO78" s="1064"/>
      <c r="AP78" s="1064" t="s">
        <v>578</v>
      </c>
      <c r="AQ78" s="1064"/>
      <c r="AR78" s="1064"/>
      <c r="AS78" s="1064"/>
      <c r="AT78" s="1064"/>
      <c r="AU78" s="1064" t="s">
        <v>578</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592</v>
      </c>
      <c r="C79" s="1068"/>
      <c r="D79" s="1068"/>
      <c r="E79" s="1068"/>
      <c r="F79" s="1068"/>
      <c r="G79" s="1068"/>
      <c r="H79" s="1068"/>
      <c r="I79" s="1068"/>
      <c r="J79" s="1068"/>
      <c r="K79" s="1068"/>
      <c r="L79" s="1068"/>
      <c r="M79" s="1068"/>
      <c r="N79" s="1068"/>
      <c r="O79" s="1068"/>
      <c r="P79" s="1069"/>
      <c r="Q79" s="1070">
        <v>89</v>
      </c>
      <c r="R79" s="1064"/>
      <c r="S79" s="1064"/>
      <c r="T79" s="1064"/>
      <c r="U79" s="1064"/>
      <c r="V79" s="1064">
        <v>87</v>
      </c>
      <c r="W79" s="1064"/>
      <c r="X79" s="1064"/>
      <c r="Y79" s="1064"/>
      <c r="Z79" s="1064"/>
      <c r="AA79" s="1064">
        <v>2</v>
      </c>
      <c r="AB79" s="1064"/>
      <c r="AC79" s="1064"/>
      <c r="AD79" s="1064"/>
      <c r="AE79" s="1064"/>
      <c r="AF79" s="1064">
        <v>2</v>
      </c>
      <c r="AG79" s="1064"/>
      <c r="AH79" s="1064"/>
      <c r="AI79" s="1064"/>
      <c r="AJ79" s="1064"/>
      <c r="AK79" s="1064" t="s">
        <v>599</v>
      </c>
      <c r="AL79" s="1064"/>
      <c r="AM79" s="1064"/>
      <c r="AN79" s="1064"/>
      <c r="AO79" s="1064"/>
      <c r="AP79" s="1064" t="s">
        <v>578</v>
      </c>
      <c r="AQ79" s="1064"/>
      <c r="AR79" s="1064"/>
      <c r="AS79" s="1064"/>
      <c r="AT79" s="1064"/>
      <c r="AU79" s="1064" t="s">
        <v>578</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593</v>
      </c>
      <c r="C80" s="1068"/>
      <c r="D80" s="1068"/>
      <c r="E80" s="1068"/>
      <c r="F80" s="1068"/>
      <c r="G80" s="1068"/>
      <c r="H80" s="1068"/>
      <c r="I80" s="1068"/>
      <c r="J80" s="1068"/>
      <c r="K80" s="1068"/>
      <c r="L80" s="1068"/>
      <c r="M80" s="1068"/>
      <c r="N80" s="1068"/>
      <c r="O80" s="1068"/>
      <c r="P80" s="1069"/>
      <c r="Q80" s="1070">
        <v>3</v>
      </c>
      <c r="R80" s="1064"/>
      <c r="S80" s="1064"/>
      <c r="T80" s="1064"/>
      <c r="U80" s="1064"/>
      <c r="V80" s="1064">
        <v>2</v>
      </c>
      <c r="W80" s="1064"/>
      <c r="X80" s="1064"/>
      <c r="Y80" s="1064"/>
      <c r="Z80" s="1064"/>
      <c r="AA80" s="1064" t="s">
        <v>599</v>
      </c>
      <c r="AB80" s="1064"/>
      <c r="AC80" s="1064"/>
      <c r="AD80" s="1064"/>
      <c r="AE80" s="1064"/>
      <c r="AF80" s="1064" t="s">
        <v>578</v>
      </c>
      <c r="AG80" s="1064"/>
      <c r="AH80" s="1064"/>
      <c r="AI80" s="1064"/>
      <c r="AJ80" s="1064"/>
      <c r="AK80" s="1064" t="s">
        <v>599</v>
      </c>
      <c r="AL80" s="1064"/>
      <c r="AM80" s="1064"/>
      <c r="AN80" s="1064"/>
      <c r="AO80" s="1064"/>
      <c r="AP80" s="1064" t="s">
        <v>578</v>
      </c>
      <c r="AQ80" s="1064"/>
      <c r="AR80" s="1064"/>
      <c r="AS80" s="1064"/>
      <c r="AT80" s="1064"/>
      <c r="AU80" s="1064" t="s">
        <v>578</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309</v>
      </c>
      <c r="AG109" s="987"/>
      <c r="AH109" s="987"/>
      <c r="AI109" s="987"/>
      <c r="AJ109" s="988"/>
      <c r="AK109" s="989" t="s">
        <v>308</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309</v>
      </c>
      <c r="BW109" s="987"/>
      <c r="BX109" s="987"/>
      <c r="BY109" s="987"/>
      <c r="BZ109" s="988"/>
      <c r="CA109" s="989" t="s">
        <v>308</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309</v>
      </c>
      <c r="DM109" s="987"/>
      <c r="DN109" s="987"/>
      <c r="DO109" s="987"/>
      <c r="DP109" s="988"/>
      <c r="DQ109" s="989" t="s">
        <v>308</v>
      </c>
      <c r="DR109" s="987"/>
      <c r="DS109" s="987"/>
      <c r="DT109" s="987"/>
      <c r="DU109" s="988"/>
      <c r="DV109" s="989" t="s">
        <v>428</v>
      </c>
      <c r="DW109" s="987"/>
      <c r="DX109" s="987"/>
      <c r="DY109" s="987"/>
      <c r="DZ109" s="1018"/>
    </row>
    <row r="110" spans="1:131" s="247" customFormat="1" ht="26.25" customHeight="1" x14ac:dyDescent="0.15">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3206976</v>
      </c>
      <c r="AB110" s="980"/>
      <c r="AC110" s="980"/>
      <c r="AD110" s="980"/>
      <c r="AE110" s="981"/>
      <c r="AF110" s="982">
        <v>3111144</v>
      </c>
      <c r="AG110" s="980"/>
      <c r="AH110" s="980"/>
      <c r="AI110" s="980"/>
      <c r="AJ110" s="981"/>
      <c r="AK110" s="982">
        <v>3065857</v>
      </c>
      <c r="AL110" s="980"/>
      <c r="AM110" s="980"/>
      <c r="AN110" s="980"/>
      <c r="AO110" s="981"/>
      <c r="AP110" s="983">
        <v>14.4</v>
      </c>
      <c r="AQ110" s="984"/>
      <c r="AR110" s="984"/>
      <c r="AS110" s="984"/>
      <c r="AT110" s="985"/>
      <c r="AU110" s="1019" t="s">
        <v>73</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37207174</v>
      </c>
      <c r="BR110" s="927"/>
      <c r="BS110" s="927"/>
      <c r="BT110" s="927"/>
      <c r="BU110" s="927"/>
      <c r="BV110" s="927">
        <v>37502219</v>
      </c>
      <c r="BW110" s="927"/>
      <c r="BX110" s="927"/>
      <c r="BY110" s="927"/>
      <c r="BZ110" s="927"/>
      <c r="CA110" s="927">
        <v>36498871</v>
      </c>
      <c r="CB110" s="927"/>
      <c r="CC110" s="927"/>
      <c r="CD110" s="927"/>
      <c r="CE110" s="927"/>
      <c r="CF110" s="951">
        <v>171.1</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434</v>
      </c>
      <c r="DH110" s="927"/>
      <c r="DI110" s="927"/>
      <c r="DJ110" s="927"/>
      <c r="DK110" s="927"/>
      <c r="DL110" s="927" t="s">
        <v>395</v>
      </c>
      <c r="DM110" s="927"/>
      <c r="DN110" s="927"/>
      <c r="DO110" s="927"/>
      <c r="DP110" s="927"/>
      <c r="DQ110" s="927" t="s">
        <v>434</v>
      </c>
      <c r="DR110" s="927"/>
      <c r="DS110" s="927"/>
      <c r="DT110" s="927"/>
      <c r="DU110" s="927"/>
      <c r="DV110" s="928" t="s">
        <v>434</v>
      </c>
      <c r="DW110" s="928"/>
      <c r="DX110" s="928"/>
      <c r="DY110" s="928"/>
      <c r="DZ110" s="929"/>
    </row>
    <row r="111" spans="1:131" s="247" customFormat="1" ht="26.25" customHeight="1" x14ac:dyDescent="0.15">
      <c r="A111" s="856" t="s">
        <v>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395</v>
      </c>
      <c r="AB111" s="1008"/>
      <c r="AC111" s="1008"/>
      <c r="AD111" s="1008"/>
      <c r="AE111" s="1009"/>
      <c r="AF111" s="1010" t="s">
        <v>395</v>
      </c>
      <c r="AG111" s="1008"/>
      <c r="AH111" s="1008"/>
      <c r="AI111" s="1008"/>
      <c r="AJ111" s="1009"/>
      <c r="AK111" s="1010" t="s">
        <v>395</v>
      </c>
      <c r="AL111" s="1008"/>
      <c r="AM111" s="1008"/>
      <c r="AN111" s="1008"/>
      <c r="AO111" s="1009"/>
      <c r="AP111" s="1011" t="s">
        <v>395</v>
      </c>
      <c r="AQ111" s="1012"/>
      <c r="AR111" s="1012"/>
      <c r="AS111" s="1012"/>
      <c r="AT111" s="1013"/>
      <c r="AU111" s="1021"/>
      <c r="AV111" s="1022"/>
      <c r="AW111" s="1022"/>
      <c r="AX111" s="1022"/>
      <c r="AY111" s="1022"/>
      <c r="AZ111" s="897" t="s">
        <v>436</v>
      </c>
      <c r="BA111" s="832"/>
      <c r="BB111" s="832"/>
      <c r="BC111" s="832"/>
      <c r="BD111" s="832"/>
      <c r="BE111" s="832"/>
      <c r="BF111" s="832"/>
      <c r="BG111" s="832"/>
      <c r="BH111" s="832"/>
      <c r="BI111" s="832"/>
      <c r="BJ111" s="832"/>
      <c r="BK111" s="832"/>
      <c r="BL111" s="832"/>
      <c r="BM111" s="832"/>
      <c r="BN111" s="832"/>
      <c r="BO111" s="832"/>
      <c r="BP111" s="833"/>
      <c r="BQ111" s="898">
        <v>308626</v>
      </c>
      <c r="BR111" s="899"/>
      <c r="BS111" s="899"/>
      <c r="BT111" s="899"/>
      <c r="BU111" s="899"/>
      <c r="BV111" s="899">
        <v>148433</v>
      </c>
      <c r="BW111" s="899"/>
      <c r="BX111" s="899"/>
      <c r="BY111" s="899"/>
      <c r="BZ111" s="899"/>
      <c r="CA111" s="899">
        <v>172384</v>
      </c>
      <c r="CB111" s="899"/>
      <c r="CC111" s="899"/>
      <c r="CD111" s="899"/>
      <c r="CE111" s="899"/>
      <c r="CF111" s="960">
        <v>0.8</v>
      </c>
      <c r="CG111" s="961"/>
      <c r="CH111" s="961"/>
      <c r="CI111" s="961"/>
      <c r="CJ111" s="961"/>
      <c r="CK111" s="1016"/>
      <c r="CL111" s="903"/>
      <c r="CM111" s="906" t="s">
        <v>437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395</v>
      </c>
      <c r="DH111" s="899"/>
      <c r="DI111" s="899"/>
      <c r="DJ111" s="899"/>
      <c r="DK111" s="899"/>
      <c r="DL111" s="899" t="s">
        <v>395</v>
      </c>
      <c r="DM111" s="899"/>
      <c r="DN111" s="899"/>
      <c r="DO111" s="899"/>
      <c r="DP111" s="899"/>
      <c r="DQ111" s="899" t="s">
        <v>395</v>
      </c>
      <c r="DR111" s="899"/>
      <c r="DS111" s="899"/>
      <c r="DT111" s="899"/>
      <c r="DU111" s="899"/>
      <c r="DV111" s="876" t="s">
        <v>395</v>
      </c>
      <c r="DW111" s="876"/>
      <c r="DX111" s="876"/>
      <c r="DY111" s="876"/>
      <c r="DZ111" s="877"/>
    </row>
    <row r="112" spans="1:131" s="247" customFormat="1" ht="26.25" customHeight="1" x14ac:dyDescent="0.15">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395</v>
      </c>
      <c r="AB112" s="862"/>
      <c r="AC112" s="862"/>
      <c r="AD112" s="862"/>
      <c r="AE112" s="863"/>
      <c r="AF112" s="864" t="s">
        <v>395</v>
      </c>
      <c r="AG112" s="862"/>
      <c r="AH112" s="862"/>
      <c r="AI112" s="862"/>
      <c r="AJ112" s="863"/>
      <c r="AK112" s="864" t="s">
        <v>395</v>
      </c>
      <c r="AL112" s="862"/>
      <c r="AM112" s="862"/>
      <c r="AN112" s="862"/>
      <c r="AO112" s="863"/>
      <c r="AP112" s="909" t="s">
        <v>395</v>
      </c>
      <c r="AQ112" s="910"/>
      <c r="AR112" s="910"/>
      <c r="AS112" s="910"/>
      <c r="AT112" s="911"/>
      <c r="AU112" s="1021"/>
      <c r="AV112" s="1022"/>
      <c r="AW112" s="1022"/>
      <c r="AX112" s="1022"/>
      <c r="AY112" s="1022"/>
      <c r="AZ112" s="897" t="s">
        <v>440</v>
      </c>
      <c r="BA112" s="832"/>
      <c r="BB112" s="832"/>
      <c r="BC112" s="832"/>
      <c r="BD112" s="832"/>
      <c r="BE112" s="832"/>
      <c r="BF112" s="832"/>
      <c r="BG112" s="832"/>
      <c r="BH112" s="832"/>
      <c r="BI112" s="832"/>
      <c r="BJ112" s="832"/>
      <c r="BK112" s="832"/>
      <c r="BL112" s="832"/>
      <c r="BM112" s="832"/>
      <c r="BN112" s="832"/>
      <c r="BO112" s="832"/>
      <c r="BP112" s="833"/>
      <c r="BQ112" s="898">
        <v>2315459</v>
      </c>
      <c r="BR112" s="899"/>
      <c r="BS112" s="899"/>
      <c r="BT112" s="899"/>
      <c r="BU112" s="899"/>
      <c r="BV112" s="899">
        <v>1938499</v>
      </c>
      <c r="BW112" s="899"/>
      <c r="BX112" s="899"/>
      <c r="BY112" s="899"/>
      <c r="BZ112" s="899"/>
      <c r="CA112" s="899">
        <v>1738275</v>
      </c>
      <c r="CB112" s="899"/>
      <c r="CC112" s="899"/>
      <c r="CD112" s="899"/>
      <c r="CE112" s="899"/>
      <c r="CF112" s="960">
        <v>8.1</v>
      </c>
      <c r="CG112" s="961"/>
      <c r="CH112" s="961"/>
      <c r="CI112" s="961"/>
      <c r="CJ112" s="961"/>
      <c r="CK112" s="1016"/>
      <c r="CL112" s="90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395</v>
      </c>
      <c r="DH112" s="899"/>
      <c r="DI112" s="899"/>
      <c r="DJ112" s="899"/>
      <c r="DK112" s="899"/>
      <c r="DL112" s="899" t="s">
        <v>395</v>
      </c>
      <c r="DM112" s="899"/>
      <c r="DN112" s="899"/>
      <c r="DO112" s="899"/>
      <c r="DP112" s="899"/>
      <c r="DQ112" s="899" t="s">
        <v>395</v>
      </c>
      <c r="DR112" s="899"/>
      <c r="DS112" s="899"/>
      <c r="DT112" s="899"/>
      <c r="DU112" s="899"/>
      <c r="DV112" s="876" t="s">
        <v>395</v>
      </c>
      <c r="DW112" s="876"/>
      <c r="DX112" s="876"/>
      <c r="DY112" s="876"/>
      <c r="DZ112" s="877"/>
    </row>
    <row r="113" spans="1:130" s="247" customFormat="1" ht="26.25" customHeight="1" x14ac:dyDescent="0.15">
      <c r="A113" s="1003"/>
      <c r="B113" s="1004"/>
      <c r="C113" s="832" t="s">
        <v>442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124859</v>
      </c>
      <c r="AB113" s="1008"/>
      <c r="AC113" s="1008"/>
      <c r="AD113" s="1008"/>
      <c r="AE113" s="1009"/>
      <c r="AF113" s="1010">
        <v>174326</v>
      </c>
      <c r="AG113" s="1008"/>
      <c r="AH113" s="1008"/>
      <c r="AI113" s="1008"/>
      <c r="AJ113" s="1009"/>
      <c r="AK113" s="1010">
        <v>162417</v>
      </c>
      <c r="AL113" s="1008"/>
      <c r="AM113" s="1008"/>
      <c r="AN113" s="1008"/>
      <c r="AO113" s="1009"/>
      <c r="AP113" s="1011">
        <v>0.8</v>
      </c>
      <c r="AQ113" s="1012"/>
      <c r="AR113" s="1012"/>
      <c r="AS113" s="1012"/>
      <c r="AT113" s="1013"/>
      <c r="AU113" s="1021"/>
      <c r="AV113" s="1022"/>
      <c r="AW113" s="1022"/>
      <c r="AX113" s="1022"/>
      <c r="AY113" s="1022"/>
      <c r="AZ113" s="897" t="s">
        <v>443</v>
      </c>
      <c r="BA113" s="832"/>
      <c r="BB113" s="832"/>
      <c r="BC113" s="832"/>
      <c r="BD113" s="832"/>
      <c r="BE113" s="832"/>
      <c r="BF113" s="832"/>
      <c r="BG113" s="832"/>
      <c r="BH113" s="832"/>
      <c r="BI113" s="832"/>
      <c r="BJ113" s="832"/>
      <c r="BK113" s="832"/>
      <c r="BL113" s="832"/>
      <c r="BM113" s="832"/>
      <c r="BN113" s="832"/>
      <c r="BO113" s="832"/>
      <c r="BP113" s="833"/>
      <c r="BQ113" s="898">
        <v>616467</v>
      </c>
      <c r="BR113" s="899"/>
      <c r="BS113" s="899"/>
      <c r="BT113" s="899"/>
      <c r="BU113" s="899"/>
      <c r="BV113" s="899">
        <v>595846</v>
      </c>
      <c r="BW113" s="899"/>
      <c r="BX113" s="899"/>
      <c r="BY113" s="899"/>
      <c r="BZ113" s="899"/>
      <c r="CA113" s="899">
        <v>568079</v>
      </c>
      <c r="CB113" s="899"/>
      <c r="CC113" s="899"/>
      <c r="CD113" s="899"/>
      <c r="CE113" s="899"/>
      <c r="CF113" s="960">
        <v>2.7</v>
      </c>
      <c r="CG113" s="961"/>
      <c r="CH113" s="961"/>
      <c r="CI113" s="961"/>
      <c r="CJ113" s="961"/>
      <c r="CK113" s="1016"/>
      <c r="CL113" s="903"/>
      <c r="CM113" s="906" t="s">
        <v>444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395</v>
      </c>
      <c r="DH113" s="862"/>
      <c r="DI113" s="862"/>
      <c r="DJ113" s="862"/>
      <c r="DK113" s="863"/>
      <c r="DL113" s="864" t="s">
        <v>395</v>
      </c>
      <c r="DM113" s="862"/>
      <c r="DN113" s="862"/>
      <c r="DO113" s="862"/>
      <c r="DP113" s="863"/>
      <c r="DQ113" s="864" t="s">
        <v>395</v>
      </c>
      <c r="DR113" s="862"/>
      <c r="DS113" s="862"/>
      <c r="DT113" s="862"/>
      <c r="DU113" s="863"/>
      <c r="DV113" s="909" t="s">
        <v>395</v>
      </c>
      <c r="DW113" s="910"/>
      <c r="DX113" s="910"/>
      <c r="DY113" s="910"/>
      <c r="DZ113" s="911"/>
    </row>
    <row r="114" spans="1:130" s="247" customFormat="1" ht="26.25" customHeight="1" x14ac:dyDescent="0.15">
      <c r="A114" s="1003"/>
      <c r="B114" s="1004"/>
      <c r="C114" s="832" t="s">
        <v>445</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79302</v>
      </c>
      <c r="AB114" s="862"/>
      <c r="AC114" s="862"/>
      <c r="AD114" s="862"/>
      <c r="AE114" s="863"/>
      <c r="AF114" s="864">
        <v>77203</v>
      </c>
      <c r="AG114" s="862"/>
      <c r="AH114" s="862"/>
      <c r="AI114" s="862"/>
      <c r="AJ114" s="863"/>
      <c r="AK114" s="864">
        <v>74880</v>
      </c>
      <c r="AL114" s="862"/>
      <c r="AM114" s="862"/>
      <c r="AN114" s="862"/>
      <c r="AO114" s="863"/>
      <c r="AP114" s="909">
        <v>0.4</v>
      </c>
      <c r="AQ114" s="910"/>
      <c r="AR114" s="910"/>
      <c r="AS114" s="910"/>
      <c r="AT114" s="911"/>
      <c r="AU114" s="1021"/>
      <c r="AV114" s="1022"/>
      <c r="AW114" s="1022"/>
      <c r="AX114" s="1022"/>
      <c r="AY114" s="1022"/>
      <c r="AZ114" s="897" t="s">
        <v>446</v>
      </c>
      <c r="BA114" s="832"/>
      <c r="BB114" s="832"/>
      <c r="BC114" s="832"/>
      <c r="BD114" s="832"/>
      <c r="BE114" s="832"/>
      <c r="BF114" s="832"/>
      <c r="BG114" s="832"/>
      <c r="BH114" s="832"/>
      <c r="BI114" s="832"/>
      <c r="BJ114" s="832"/>
      <c r="BK114" s="832"/>
      <c r="BL114" s="832"/>
      <c r="BM114" s="832"/>
      <c r="BN114" s="832"/>
      <c r="BO114" s="832"/>
      <c r="BP114" s="833"/>
      <c r="BQ114" s="898">
        <v>1851420</v>
      </c>
      <c r="BR114" s="899"/>
      <c r="BS114" s="899"/>
      <c r="BT114" s="899"/>
      <c r="BU114" s="899"/>
      <c r="BV114" s="899">
        <v>1810082</v>
      </c>
      <c r="BW114" s="899"/>
      <c r="BX114" s="899"/>
      <c r="BY114" s="899"/>
      <c r="BZ114" s="899"/>
      <c r="CA114" s="899">
        <v>1583694</v>
      </c>
      <c r="CB114" s="899"/>
      <c r="CC114" s="899"/>
      <c r="CD114" s="899"/>
      <c r="CE114" s="899"/>
      <c r="CF114" s="960">
        <v>7.4</v>
      </c>
      <c r="CG114" s="961"/>
      <c r="CH114" s="961"/>
      <c r="CI114" s="961"/>
      <c r="CJ114" s="961"/>
      <c r="CK114" s="1016"/>
      <c r="CL114" s="903"/>
      <c r="CM114" s="906" t="s">
        <v>447</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395</v>
      </c>
      <c r="DH114" s="862"/>
      <c r="DI114" s="862"/>
      <c r="DJ114" s="862"/>
      <c r="DK114" s="863"/>
      <c r="DL114" s="864" t="s">
        <v>395</v>
      </c>
      <c r="DM114" s="862"/>
      <c r="DN114" s="862"/>
      <c r="DO114" s="862"/>
      <c r="DP114" s="863"/>
      <c r="DQ114" s="864" t="s">
        <v>395</v>
      </c>
      <c r="DR114" s="862"/>
      <c r="DS114" s="862"/>
      <c r="DT114" s="862"/>
      <c r="DU114" s="863"/>
      <c r="DV114" s="909" t="s">
        <v>395</v>
      </c>
      <c r="DW114" s="910"/>
      <c r="DX114" s="910"/>
      <c r="DY114" s="910"/>
      <c r="DZ114" s="911"/>
    </row>
    <row r="115" spans="1:130" s="247" customFormat="1" ht="26.25" customHeight="1" x14ac:dyDescent="0.15">
      <c r="A115" s="1003"/>
      <c r="B115" s="1004"/>
      <c r="C115" s="832" t="s">
        <v>448</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69106</v>
      </c>
      <c r="AB115" s="1008"/>
      <c r="AC115" s="1008"/>
      <c r="AD115" s="1008"/>
      <c r="AE115" s="1009"/>
      <c r="AF115" s="1010" t="s">
        <v>395</v>
      </c>
      <c r="AG115" s="1008"/>
      <c r="AH115" s="1008"/>
      <c r="AI115" s="1008"/>
      <c r="AJ115" s="1009"/>
      <c r="AK115" s="1010" t="s">
        <v>395</v>
      </c>
      <c r="AL115" s="1008"/>
      <c r="AM115" s="1008"/>
      <c r="AN115" s="1008"/>
      <c r="AO115" s="1009"/>
      <c r="AP115" s="1011" t="s">
        <v>395</v>
      </c>
      <c r="AQ115" s="1012"/>
      <c r="AR115" s="1012"/>
      <c r="AS115" s="1012"/>
      <c r="AT115" s="1013"/>
      <c r="AU115" s="1021"/>
      <c r="AV115" s="1022"/>
      <c r="AW115" s="1022"/>
      <c r="AX115" s="1022"/>
      <c r="AY115" s="1022"/>
      <c r="AZ115" s="897" t="s">
        <v>449</v>
      </c>
      <c r="BA115" s="832"/>
      <c r="BB115" s="832"/>
      <c r="BC115" s="832"/>
      <c r="BD115" s="832"/>
      <c r="BE115" s="832"/>
      <c r="BF115" s="832"/>
      <c r="BG115" s="832"/>
      <c r="BH115" s="832"/>
      <c r="BI115" s="832"/>
      <c r="BJ115" s="832"/>
      <c r="BK115" s="832"/>
      <c r="BL115" s="832"/>
      <c r="BM115" s="832"/>
      <c r="BN115" s="832"/>
      <c r="BO115" s="832"/>
      <c r="BP115" s="833"/>
      <c r="BQ115" s="898">
        <v>277</v>
      </c>
      <c r="BR115" s="899"/>
      <c r="BS115" s="899"/>
      <c r="BT115" s="899"/>
      <c r="BU115" s="899"/>
      <c r="BV115" s="899">
        <v>136</v>
      </c>
      <c r="BW115" s="899"/>
      <c r="BX115" s="899"/>
      <c r="BY115" s="899"/>
      <c r="BZ115" s="899"/>
      <c r="CA115" s="899">
        <v>66</v>
      </c>
      <c r="CB115" s="899"/>
      <c r="CC115" s="899"/>
      <c r="CD115" s="899"/>
      <c r="CE115" s="899"/>
      <c r="CF115" s="960">
        <v>0</v>
      </c>
      <c r="CG115" s="961"/>
      <c r="CH115" s="961"/>
      <c r="CI115" s="961"/>
      <c r="CJ115" s="961"/>
      <c r="CK115" s="1016"/>
      <c r="CL115" s="903"/>
      <c r="CM115" s="897" t="s">
        <v>450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308626</v>
      </c>
      <c r="DH115" s="862"/>
      <c r="DI115" s="862"/>
      <c r="DJ115" s="862"/>
      <c r="DK115" s="863"/>
      <c r="DL115" s="864">
        <v>148433</v>
      </c>
      <c r="DM115" s="862"/>
      <c r="DN115" s="862"/>
      <c r="DO115" s="862"/>
      <c r="DP115" s="863"/>
      <c r="DQ115" s="864">
        <v>172384</v>
      </c>
      <c r="DR115" s="862"/>
      <c r="DS115" s="862"/>
      <c r="DT115" s="862"/>
      <c r="DU115" s="863"/>
      <c r="DV115" s="909">
        <v>0.8</v>
      </c>
      <c r="DW115" s="910"/>
      <c r="DX115" s="910"/>
      <c r="DY115" s="910"/>
      <c r="DZ115" s="911"/>
    </row>
    <row r="116" spans="1:130" s="247" customFormat="1" ht="26.25" customHeight="1" x14ac:dyDescent="0.15">
      <c r="A116" s="1005"/>
      <c r="B116" s="1006"/>
      <c r="C116" s="965" t="s">
        <v>451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395</v>
      </c>
      <c r="AB116" s="862"/>
      <c r="AC116" s="862"/>
      <c r="AD116" s="862"/>
      <c r="AE116" s="863"/>
      <c r="AF116" s="864" t="s">
        <v>395</v>
      </c>
      <c r="AG116" s="862"/>
      <c r="AH116" s="862"/>
      <c r="AI116" s="862"/>
      <c r="AJ116" s="863"/>
      <c r="AK116" s="864" t="s">
        <v>395</v>
      </c>
      <c r="AL116" s="862"/>
      <c r="AM116" s="862"/>
      <c r="AN116" s="862"/>
      <c r="AO116" s="863"/>
      <c r="AP116" s="909" t="s">
        <v>395</v>
      </c>
      <c r="AQ116" s="910"/>
      <c r="AR116" s="910"/>
      <c r="AS116" s="910"/>
      <c r="AT116" s="911"/>
      <c r="AU116" s="1021"/>
      <c r="AV116" s="1022"/>
      <c r="AW116" s="1022"/>
      <c r="AX116" s="1022"/>
      <c r="AY116" s="1022"/>
      <c r="AZ116" s="948" t="s">
        <v>452</v>
      </c>
      <c r="BA116" s="949"/>
      <c r="BB116" s="949"/>
      <c r="BC116" s="949"/>
      <c r="BD116" s="949"/>
      <c r="BE116" s="949"/>
      <c r="BF116" s="949"/>
      <c r="BG116" s="949"/>
      <c r="BH116" s="949"/>
      <c r="BI116" s="949"/>
      <c r="BJ116" s="949"/>
      <c r="BK116" s="949"/>
      <c r="BL116" s="949"/>
      <c r="BM116" s="949"/>
      <c r="BN116" s="949"/>
      <c r="BO116" s="949"/>
      <c r="BP116" s="950"/>
      <c r="BQ116" s="898" t="s">
        <v>395</v>
      </c>
      <c r="BR116" s="899"/>
      <c r="BS116" s="899"/>
      <c r="BT116" s="899"/>
      <c r="BU116" s="899"/>
      <c r="BV116" s="899" t="s">
        <v>395</v>
      </c>
      <c r="BW116" s="899"/>
      <c r="BX116" s="899"/>
      <c r="BY116" s="899"/>
      <c r="BZ116" s="899"/>
      <c r="CA116" s="899" t="s">
        <v>395</v>
      </c>
      <c r="CB116" s="899"/>
      <c r="CC116" s="899"/>
      <c r="CD116" s="899"/>
      <c r="CE116" s="899"/>
      <c r="CF116" s="960" t="s">
        <v>395</v>
      </c>
      <c r="CG116" s="961"/>
      <c r="CH116" s="961"/>
      <c r="CI116" s="961"/>
      <c r="CJ116" s="961"/>
      <c r="CK116" s="1016"/>
      <c r="CL116" s="903"/>
      <c r="CM116" s="906" t="s">
        <v>453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395</v>
      </c>
      <c r="DH116" s="862"/>
      <c r="DI116" s="862"/>
      <c r="DJ116" s="862"/>
      <c r="DK116" s="863"/>
      <c r="DL116" s="864" t="s">
        <v>395</v>
      </c>
      <c r="DM116" s="862"/>
      <c r="DN116" s="862"/>
      <c r="DO116" s="862"/>
      <c r="DP116" s="863"/>
      <c r="DQ116" s="864" t="s">
        <v>395</v>
      </c>
      <c r="DR116" s="862"/>
      <c r="DS116" s="862"/>
      <c r="DT116" s="862"/>
      <c r="DU116" s="863"/>
      <c r="DV116" s="909" t="s">
        <v>395</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454</v>
      </c>
      <c r="Z117" s="988"/>
      <c r="AA117" s="993">
        <v>3480243</v>
      </c>
      <c r="AB117" s="994"/>
      <c r="AC117" s="994"/>
      <c r="AD117" s="994"/>
      <c r="AE117" s="995"/>
      <c r="AF117" s="996">
        <v>3362673</v>
      </c>
      <c r="AG117" s="994"/>
      <c r="AH117" s="994"/>
      <c r="AI117" s="994"/>
      <c r="AJ117" s="995"/>
      <c r="AK117" s="996">
        <v>3303154</v>
      </c>
      <c r="AL117" s="994"/>
      <c r="AM117" s="994"/>
      <c r="AN117" s="994"/>
      <c r="AO117" s="995"/>
      <c r="AP117" s="997"/>
      <c r="AQ117" s="998"/>
      <c r="AR117" s="998"/>
      <c r="AS117" s="998"/>
      <c r="AT117" s="999"/>
      <c r="AU117" s="1021"/>
      <c r="AV117" s="1022"/>
      <c r="AW117" s="1022"/>
      <c r="AX117" s="1022"/>
      <c r="AY117" s="1022"/>
      <c r="AZ117" s="948" t="s">
        <v>455</v>
      </c>
      <c r="BA117" s="949"/>
      <c r="BB117" s="949"/>
      <c r="BC117" s="949"/>
      <c r="BD117" s="949"/>
      <c r="BE117" s="949"/>
      <c r="BF117" s="949"/>
      <c r="BG117" s="949"/>
      <c r="BH117" s="949"/>
      <c r="BI117" s="949"/>
      <c r="BJ117" s="949"/>
      <c r="BK117" s="949"/>
      <c r="BL117" s="949"/>
      <c r="BM117" s="949"/>
      <c r="BN117" s="949"/>
      <c r="BO117" s="949"/>
      <c r="BP117" s="950"/>
      <c r="BQ117" s="898" t="s">
        <v>395</v>
      </c>
      <c r="BR117" s="899"/>
      <c r="BS117" s="899"/>
      <c r="BT117" s="899"/>
      <c r="BU117" s="899"/>
      <c r="BV117" s="899" t="s">
        <v>395</v>
      </c>
      <c r="BW117" s="899"/>
      <c r="BX117" s="899"/>
      <c r="BY117" s="899"/>
      <c r="BZ117" s="899"/>
      <c r="CA117" s="899" t="s">
        <v>395</v>
      </c>
      <c r="CB117" s="899"/>
      <c r="CC117" s="899"/>
      <c r="CD117" s="899"/>
      <c r="CE117" s="899"/>
      <c r="CF117" s="960" t="s">
        <v>395</v>
      </c>
      <c r="CG117" s="961"/>
      <c r="CH117" s="961"/>
      <c r="CI117" s="961"/>
      <c r="CJ117" s="961"/>
      <c r="CK117" s="1016"/>
      <c r="CL117" s="903"/>
      <c r="CM117" s="906" t="s">
        <v>456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395</v>
      </c>
      <c r="DH117" s="862"/>
      <c r="DI117" s="862"/>
      <c r="DJ117" s="862"/>
      <c r="DK117" s="863"/>
      <c r="DL117" s="864" t="s">
        <v>395</v>
      </c>
      <c r="DM117" s="862"/>
      <c r="DN117" s="862"/>
      <c r="DO117" s="862"/>
      <c r="DP117" s="863"/>
      <c r="DQ117" s="864" t="s">
        <v>395</v>
      </c>
      <c r="DR117" s="862"/>
      <c r="DS117" s="862"/>
      <c r="DT117" s="862"/>
      <c r="DU117" s="863"/>
      <c r="DV117" s="909" t="s">
        <v>395</v>
      </c>
      <c r="DW117" s="910"/>
      <c r="DX117" s="910"/>
      <c r="DY117" s="910"/>
      <c r="DZ117" s="911"/>
    </row>
    <row r="118" spans="1:130" s="247" customFormat="1" ht="26.25" customHeight="1" x14ac:dyDescent="0.15">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309</v>
      </c>
      <c r="AG118" s="987"/>
      <c r="AH118" s="987"/>
      <c r="AI118" s="987"/>
      <c r="AJ118" s="988"/>
      <c r="AK118" s="989" t="s">
        <v>308</v>
      </c>
      <c r="AL118" s="987"/>
      <c r="AM118" s="987"/>
      <c r="AN118" s="987"/>
      <c r="AO118" s="988"/>
      <c r="AP118" s="990" t="s">
        <v>428</v>
      </c>
      <c r="AQ118" s="991"/>
      <c r="AR118" s="991"/>
      <c r="AS118" s="991"/>
      <c r="AT118" s="992"/>
      <c r="AU118" s="1021"/>
      <c r="AV118" s="1022"/>
      <c r="AW118" s="1022"/>
      <c r="AX118" s="1022"/>
      <c r="AY118" s="1022"/>
      <c r="AZ118" s="964" t="s">
        <v>457</v>
      </c>
      <c r="BA118" s="965"/>
      <c r="BB118" s="965"/>
      <c r="BC118" s="965"/>
      <c r="BD118" s="965"/>
      <c r="BE118" s="965"/>
      <c r="BF118" s="965"/>
      <c r="BG118" s="965"/>
      <c r="BH118" s="965"/>
      <c r="BI118" s="965"/>
      <c r="BJ118" s="965"/>
      <c r="BK118" s="965"/>
      <c r="BL118" s="965"/>
      <c r="BM118" s="965"/>
      <c r="BN118" s="965"/>
      <c r="BO118" s="965"/>
      <c r="BP118" s="966"/>
      <c r="BQ118" s="967" t="s">
        <v>395</v>
      </c>
      <c r="BR118" s="930"/>
      <c r="BS118" s="930"/>
      <c r="BT118" s="930"/>
      <c r="BU118" s="930"/>
      <c r="BV118" s="930" t="s">
        <v>395</v>
      </c>
      <c r="BW118" s="930"/>
      <c r="BX118" s="930"/>
      <c r="BY118" s="930"/>
      <c r="BZ118" s="930"/>
      <c r="CA118" s="930" t="s">
        <v>395</v>
      </c>
      <c r="CB118" s="930"/>
      <c r="CC118" s="930"/>
      <c r="CD118" s="930"/>
      <c r="CE118" s="930"/>
      <c r="CF118" s="960" t="s">
        <v>395</v>
      </c>
      <c r="CG118" s="961"/>
      <c r="CH118" s="961"/>
      <c r="CI118" s="961"/>
      <c r="CJ118" s="961"/>
      <c r="CK118" s="1016"/>
      <c r="CL118" s="903"/>
      <c r="CM118" s="906" t="s">
        <v>458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395</v>
      </c>
      <c r="DH118" s="862"/>
      <c r="DI118" s="862"/>
      <c r="DJ118" s="862"/>
      <c r="DK118" s="863"/>
      <c r="DL118" s="864" t="s">
        <v>395</v>
      </c>
      <c r="DM118" s="862"/>
      <c r="DN118" s="862"/>
      <c r="DO118" s="862"/>
      <c r="DP118" s="863"/>
      <c r="DQ118" s="864" t="s">
        <v>395</v>
      </c>
      <c r="DR118" s="862"/>
      <c r="DS118" s="862"/>
      <c r="DT118" s="862"/>
      <c r="DU118" s="863"/>
      <c r="DV118" s="909" t="s">
        <v>395</v>
      </c>
      <c r="DW118" s="910"/>
      <c r="DX118" s="910"/>
      <c r="DY118" s="910"/>
      <c r="DZ118" s="911"/>
    </row>
    <row r="119" spans="1:130" s="247" customFormat="1" ht="26.25" customHeight="1" x14ac:dyDescent="0.15">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395</v>
      </c>
      <c r="AB119" s="980"/>
      <c r="AC119" s="980"/>
      <c r="AD119" s="980"/>
      <c r="AE119" s="981"/>
      <c r="AF119" s="982" t="s">
        <v>395</v>
      </c>
      <c r="AG119" s="980"/>
      <c r="AH119" s="980"/>
      <c r="AI119" s="980"/>
      <c r="AJ119" s="981"/>
      <c r="AK119" s="982" t="s">
        <v>395</v>
      </c>
      <c r="AL119" s="980"/>
      <c r="AM119" s="980"/>
      <c r="AN119" s="980"/>
      <c r="AO119" s="981"/>
      <c r="AP119" s="983" t="s">
        <v>395</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459</v>
      </c>
      <c r="BP119" s="963"/>
      <c r="BQ119" s="967">
        <v>42299423</v>
      </c>
      <c r="BR119" s="930"/>
      <c r="BS119" s="930"/>
      <c r="BT119" s="930"/>
      <c r="BU119" s="930"/>
      <c r="BV119" s="930">
        <v>41995215</v>
      </c>
      <c r="BW119" s="930"/>
      <c r="BX119" s="930"/>
      <c r="BY119" s="930"/>
      <c r="BZ119" s="930"/>
      <c r="CA119" s="930">
        <v>40561369</v>
      </c>
      <c r="CB119" s="930"/>
      <c r="CC119" s="930"/>
      <c r="CD119" s="930"/>
      <c r="CE119" s="930"/>
      <c r="CF119" s="828"/>
      <c r="CG119" s="829"/>
      <c r="CH119" s="829"/>
      <c r="CI119" s="829"/>
      <c r="CJ119" s="919"/>
      <c r="CK119" s="1017"/>
      <c r="CL119" s="905"/>
      <c r="CM119" s="923" t="s">
        <v>460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461</v>
      </c>
      <c r="DH119" s="845"/>
      <c r="DI119" s="845"/>
      <c r="DJ119" s="845"/>
      <c r="DK119" s="846"/>
      <c r="DL119" s="847" t="s">
        <v>462</v>
      </c>
      <c r="DM119" s="845"/>
      <c r="DN119" s="845"/>
      <c r="DO119" s="845"/>
      <c r="DP119" s="846"/>
      <c r="DQ119" s="847" t="s">
        <v>461</v>
      </c>
      <c r="DR119" s="845"/>
      <c r="DS119" s="845"/>
      <c r="DT119" s="845"/>
      <c r="DU119" s="846"/>
      <c r="DV119" s="933" t="s">
        <v>461</v>
      </c>
      <c r="DW119" s="934"/>
      <c r="DX119" s="934"/>
      <c r="DY119" s="934"/>
      <c r="DZ119" s="935"/>
    </row>
    <row r="120" spans="1:130" s="247" customFormat="1" ht="26.25" customHeight="1" x14ac:dyDescent="0.15">
      <c r="A120" s="902"/>
      <c r="B120" s="903"/>
      <c r="C120" s="906" t="s">
        <v>437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461</v>
      </c>
      <c r="AB120" s="862"/>
      <c r="AC120" s="862"/>
      <c r="AD120" s="862"/>
      <c r="AE120" s="863"/>
      <c r="AF120" s="864" t="s">
        <v>461</v>
      </c>
      <c r="AG120" s="862"/>
      <c r="AH120" s="862"/>
      <c r="AI120" s="862"/>
      <c r="AJ120" s="863"/>
      <c r="AK120" s="864" t="s">
        <v>461</v>
      </c>
      <c r="AL120" s="862"/>
      <c r="AM120" s="862"/>
      <c r="AN120" s="862"/>
      <c r="AO120" s="863"/>
      <c r="AP120" s="909" t="s">
        <v>461</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6797650</v>
      </c>
      <c r="BR120" s="927"/>
      <c r="BS120" s="927"/>
      <c r="BT120" s="927"/>
      <c r="BU120" s="927"/>
      <c r="BV120" s="927">
        <v>7311805</v>
      </c>
      <c r="BW120" s="927"/>
      <c r="BX120" s="927"/>
      <c r="BY120" s="927"/>
      <c r="BZ120" s="927"/>
      <c r="CA120" s="927">
        <v>5857518</v>
      </c>
      <c r="CB120" s="927"/>
      <c r="CC120" s="927"/>
      <c r="CD120" s="927"/>
      <c r="CE120" s="927"/>
      <c r="CF120" s="951">
        <v>27.5</v>
      </c>
      <c r="CG120" s="952"/>
      <c r="CH120" s="952"/>
      <c r="CI120" s="952"/>
      <c r="CJ120" s="952"/>
      <c r="CK120" s="953" t="s">
        <v>465</v>
      </c>
      <c r="CL120" s="937"/>
      <c r="CM120" s="937"/>
      <c r="CN120" s="937"/>
      <c r="CO120" s="938"/>
      <c r="CP120" s="957" t="s">
        <v>466</v>
      </c>
      <c r="CQ120" s="958"/>
      <c r="CR120" s="958"/>
      <c r="CS120" s="958"/>
      <c r="CT120" s="958"/>
      <c r="CU120" s="958"/>
      <c r="CV120" s="958"/>
      <c r="CW120" s="958"/>
      <c r="CX120" s="958"/>
      <c r="CY120" s="958"/>
      <c r="CZ120" s="958"/>
      <c r="DA120" s="958"/>
      <c r="DB120" s="958"/>
      <c r="DC120" s="958"/>
      <c r="DD120" s="958"/>
      <c r="DE120" s="958"/>
      <c r="DF120" s="959"/>
      <c r="DG120" s="946">
        <v>2315459</v>
      </c>
      <c r="DH120" s="927"/>
      <c r="DI120" s="927"/>
      <c r="DJ120" s="927"/>
      <c r="DK120" s="927"/>
      <c r="DL120" s="927">
        <v>1938499</v>
      </c>
      <c r="DM120" s="927"/>
      <c r="DN120" s="927"/>
      <c r="DO120" s="927"/>
      <c r="DP120" s="927"/>
      <c r="DQ120" s="927">
        <v>1738275</v>
      </c>
      <c r="DR120" s="927"/>
      <c r="DS120" s="927"/>
      <c r="DT120" s="927"/>
      <c r="DU120" s="927"/>
      <c r="DV120" s="928">
        <v>8.1</v>
      </c>
      <c r="DW120" s="928"/>
      <c r="DX120" s="928"/>
      <c r="DY120" s="928"/>
      <c r="DZ120" s="929"/>
    </row>
    <row r="121" spans="1:130" s="247" customFormat="1" ht="26.25" customHeight="1" x14ac:dyDescent="0.15">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462</v>
      </c>
      <c r="AB121" s="862"/>
      <c r="AC121" s="862"/>
      <c r="AD121" s="862"/>
      <c r="AE121" s="863"/>
      <c r="AF121" s="864" t="s">
        <v>461</v>
      </c>
      <c r="AG121" s="862"/>
      <c r="AH121" s="862"/>
      <c r="AI121" s="862"/>
      <c r="AJ121" s="863"/>
      <c r="AK121" s="864" t="s">
        <v>461</v>
      </c>
      <c r="AL121" s="862"/>
      <c r="AM121" s="862"/>
      <c r="AN121" s="862"/>
      <c r="AO121" s="863"/>
      <c r="AP121" s="909" t="s">
        <v>468</v>
      </c>
      <c r="AQ121" s="910"/>
      <c r="AR121" s="910"/>
      <c r="AS121" s="910"/>
      <c r="AT121" s="911"/>
      <c r="AU121" s="971"/>
      <c r="AV121" s="972"/>
      <c r="AW121" s="972"/>
      <c r="AX121" s="972"/>
      <c r="AY121" s="973"/>
      <c r="AZ121" s="897" t="s">
        <v>469</v>
      </c>
      <c r="BA121" s="832"/>
      <c r="BB121" s="832"/>
      <c r="BC121" s="832"/>
      <c r="BD121" s="832"/>
      <c r="BE121" s="832"/>
      <c r="BF121" s="832"/>
      <c r="BG121" s="832"/>
      <c r="BH121" s="832"/>
      <c r="BI121" s="832"/>
      <c r="BJ121" s="832"/>
      <c r="BK121" s="832"/>
      <c r="BL121" s="832"/>
      <c r="BM121" s="832"/>
      <c r="BN121" s="832"/>
      <c r="BO121" s="832"/>
      <c r="BP121" s="833"/>
      <c r="BQ121" s="898">
        <v>266049</v>
      </c>
      <c r="BR121" s="899"/>
      <c r="BS121" s="899"/>
      <c r="BT121" s="899"/>
      <c r="BU121" s="899"/>
      <c r="BV121" s="899">
        <v>236091</v>
      </c>
      <c r="BW121" s="899"/>
      <c r="BX121" s="899"/>
      <c r="BY121" s="899"/>
      <c r="BZ121" s="899"/>
      <c r="CA121" s="899">
        <v>194418</v>
      </c>
      <c r="CB121" s="899"/>
      <c r="CC121" s="899"/>
      <c r="CD121" s="899"/>
      <c r="CE121" s="899"/>
      <c r="CF121" s="960">
        <v>0.9</v>
      </c>
      <c r="CG121" s="961"/>
      <c r="CH121" s="961"/>
      <c r="CI121" s="961"/>
      <c r="CJ121" s="961"/>
      <c r="CK121" s="954"/>
      <c r="CL121" s="940"/>
      <c r="CM121" s="940"/>
      <c r="CN121" s="940"/>
      <c r="CO121" s="941"/>
      <c r="CP121" s="920" t="s">
        <v>470</v>
      </c>
      <c r="CQ121" s="921"/>
      <c r="CR121" s="921"/>
      <c r="CS121" s="921"/>
      <c r="CT121" s="921"/>
      <c r="CU121" s="921"/>
      <c r="CV121" s="921"/>
      <c r="CW121" s="921"/>
      <c r="CX121" s="921"/>
      <c r="CY121" s="921"/>
      <c r="CZ121" s="921"/>
      <c r="DA121" s="921"/>
      <c r="DB121" s="921"/>
      <c r="DC121" s="921"/>
      <c r="DD121" s="921"/>
      <c r="DE121" s="921"/>
      <c r="DF121" s="922"/>
      <c r="DG121" s="898" t="s">
        <v>468</v>
      </c>
      <c r="DH121" s="899"/>
      <c r="DI121" s="899"/>
      <c r="DJ121" s="899"/>
      <c r="DK121" s="899"/>
      <c r="DL121" s="899" t="s">
        <v>461</v>
      </c>
      <c r="DM121" s="899"/>
      <c r="DN121" s="899"/>
      <c r="DO121" s="899"/>
      <c r="DP121" s="899"/>
      <c r="DQ121" s="899" t="s">
        <v>468</v>
      </c>
      <c r="DR121" s="899"/>
      <c r="DS121" s="899"/>
      <c r="DT121" s="899"/>
      <c r="DU121" s="899"/>
      <c r="DV121" s="876" t="s">
        <v>468</v>
      </c>
      <c r="DW121" s="876"/>
      <c r="DX121" s="876"/>
      <c r="DY121" s="876"/>
      <c r="DZ121" s="877"/>
    </row>
    <row r="122" spans="1:130" s="247" customFormat="1" ht="26.25" customHeight="1" x14ac:dyDescent="0.15">
      <c r="A122" s="902"/>
      <c r="B122" s="903"/>
      <c r="C122" s="906" t="s">
        <v>447</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468</v>
      </c>
      <c r="AB122" s="862"/>
      <c r="AC122" s="862"/>
      <c r="AD122" s="862"/>
      <c r="AE122" s="863"/>
      <c r="AF122" s="864" t="s">
        <v>461</v>
      </c>
      <c r="AG122" s="862"/>
      <c r="AH122" s="862"/>
      <c r="AI122" s="862"/>
      <c r="AJ122" s="863"/>
      <c r="AK122" s="864" t="s">
        <v>461</v>
      </c>
      <c r="AL122" s="862"/>
      <c r="AM122" s="862"/>
      <c r="AN122" s="862"/>
      <c r="AO122" s="863"/>
      <c r="AP122" s="909" t="s">
        <v>462</v>
      </c>
      <c r="AQ122" s="910"/>
      <c r="AR122" s="910"/>
      <c r="AS122" s="910"/>
      <c r="AT122" s="911"/>
      <c r="AU122" s="971"/>
      <c r="AV122" s="972"/>
      <c r="AW122" s="972"/>
      <c r="AX122" s="972"/>
      <c r="AY122" s="973"/>
      <c r="AZ122" s="964" t="s">
        <v>471</v>
      </c>
      <c r="BA122" s="965"/>
      <c r="BB122" s="965"/>
      <c r="BC122" s="965"/>
      <c r="BD122" s="965"/>
      <c r="BE122" s="965"/>
      <c r="BF122" s="965"/>
      <c r="BG122" s="965"/>
      <c r="BH122" s="965"/>
      <c r="BI122" s="965"/>
      <c r="BJ122" s="965"/>
      <c r="BK122" s="965"/>
      <c r="BL122" s="965"/>
      <c r="BM122" s="965"/>
      <c r="BN122" s="965"/>
      <c r="BO122" s="965"/>
      <c r="BP122" s="966"/>
      <c r="BQ122" s="967">
        <v>27613314</v>
      </c>
      <c r="BR122" s="930"/>
      <c r="BS122" s="930"/>
      <c r="BT122" s="930"/>
      <c r="BU122" s="930"/>
      <c r="BV122" s="930">
        <v>28196597</v>
      </c>
      <c r="BW122" s="930"/>
      <c r="BX122" s="930"/>
      <c r="BY122" s="930"/>
      <c r="BZ122" s="930"/>
      <c r="CA122" s="930">
        <v>27026693</v>
      </c>
      <c r="CB122" s="930"/>
      <c r="CC122" s="930"/>
      <c r="CD122" s="930"/>
      <c r="CE122" s="930"/>
      <c r="CF122" s="931">
        <v>126.7</v>
      </c>
      <c r="CG122" s="932"/>
      <c r="CH122" s="932"/>
      <c r="CI122" s="932"/>
      <c r="CJ122" s="932"/>
      <c r="CK122" s="954"/>
      <c r="CL122" s="940"/>
      <c r="CM122" s="940"/>
      <c r="CN122" s="940"/>
      <c r="CO122" s="941"/>
      <c r="CP122" s="920" t="s">
        <v>472</v>
      </c>
      <c r="CQ122" s="921"/>
      <c r="CR122" s="921"/>
      <c r="CS122" s="921"/>
      <c r="CT122" s="921"/>
      <c r="CU122" s="921"/>
      <c r="CV122" s="921"/>
      <c r="CW122" s="921"/>
      <c r="CX122" s="921"/>
      <c r="CY122" s="921"/>
      <c r="CZ122" s="921"/>
      <c r="DA122" s="921"/>
      <c r="DB122" s="921"/>
      <c r="DC122" s="921"/>
      <c r="DD122" s="921"/>
      <c r="DE122" s="921"/>
      <c r="DF122" s="922"/>
      <c r="DG122" s="898" t="s">
        <v>468</v>
      </c>
      <c r="DH122" s="899"/>
      <c r="DI122" s="899"/>
      <c r="DJ122" s="899"/>
      <c r="DK122" s="899"/>
      <c r="DL122" s="899" t="s">
        <v>468</v>
      </c>
      <c r="DM122" s="899"/>
      <c r="DN122" s="899"/>
      <c r="DO122" s="899"/>
      <c r="DP122" s="899"/>
      <c r="DQ122" s="899" t="s">
        <v>468</v>
      </c>
      <c r="DR122" s="899"/>
      <c r="DS122" s="899"/>
      <c r="DT122" s="899"/>
      <c r="DU122" s="899"/>
      <c r="DV122" s="876" t="s">
        <v>468</v>
      </c>
      <c r="DW122" s="876"/>
      <c r="DX122" s="876"/>
      <c r="DY122" s="876"/>
      <c r="DZ122" s="877"/>
    </row>
    <row r="123" spans="1:130" s="247" customFormat="1" ht="26.25" customHeight="1" x14ac:dyDescent="0.15">
      <c r="A123" s="902"/>
      <c r="B123" s="903"/>
      <c r="C123" s="906" t="s">
        <v>453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468</v>
      </c>
      <c r="AB123" s="862"/>
      <c r="AC123" s="862"/>
      <c r="AD123" s="862"/>
      <c r="AE123" s="863"/>
      <c r="AF123" s="864" t="s">
        <v>461</v>
      </c>
      <c r="AG123" s="862"/>
      <c r="AH123" s="862"/>
      <c r="AI123" s="862"/>
      <c r="AJ123" s="863"/>
      <c r="AK123" s="864" t="s">
        <v>461</v>
      </c>
      <c r="AL123" s="862"/>
      <c r="AM123" s="862"/>
      <c r="AN123" s="862"/>
      <c r="AO123" s="863"/>
      <c r="AP123" s="909" t="s">
        <v>468</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473</v>
      </c>
      <c r="BP123" s="963"/>
      <c r="BQ123" s="917">
        <v>34677013</v>
      </c>
      <c r="BR123" s="918"/>
      <c r="BS123" s="918"/>
      <c r="BT123" s="918"/>
      <c r="BU123" s="918"/>
      <c r="BV123" s="918">
        <v>35744493</v>
      </c>
      <c r="BW123" s="918"/>
      <c r="BX123" s="918"/>
      <c r="BY123" s="918"/>
      <c r="BZ123" s="918"/>
      <c r="CA123" s="918">
        <v>33078629</v>
      </c>
      <c r="CB123" s="918"/>
      <c r="CC123" s="918"/>
      <c r="CD123" s="918"/>
      <c r="CE123" s="918"/>
      <c r="CF123" s="828"/>
      <c r="CG123" s="829"/>
      <c r="CH123" s="829"/>
      <c r="CI123" s="829"/>
      <c r="CJ123" s="919"/>
      <c r="CK123" s="954"/>
      <c r="CL123" s="940"/>
      <c r="CM123" s="940"/>
      <c r="CN123" s="940"/>
      <c r="CO123" s="941"/>
      <c r="CP123" s="920" t="s">
        <v>474</v>
      </c>
      <c r="CQ123" s="921"/>
      <c r="CR123" s="921"/>
      <c r="CS123" s="921"/>
      <c r="CT123" s="921"/>
      <c r="CU123" s="921"/>
      <c r="CV123" s="921"/>
      <c r="CW123" s="921"/>
      <c r="CX123" s="921"/>
      <c r="CY123" s="921"/>
      <c r="CZ123" s="921"/>
      <c r="DA123" s="921"/>
      <c r="DB123" s="921"/>
      <c r="DC123" s="921"/>
      <c r="DD123" s="921"/>
      <c r="DE123" s="921"/>
      <c r="DF123" s="922"/>
      <c r="DG123" s="861" t="s">
        <v>128</v>
      </c>
      <c r="DH123" s="862"/>
      <c r="DI123" s="862"/>
      <c r="DJ123" s="862"/>
      <c r="DK123" s="863"/>
      <c r="DL123" s="864" t="s">
        <v>128</v>
      </c>
      <c r="DM123" s="862"/>
      <c r="DN123" s="862"/>
      <c r="DO123" s="862"/>
      <c r="DP123" s="863"/>
      <c r="DQ123" s="864" t="s">
        <v>468</v>
      </c>
      <c r="DR123" s="862"/>
      <c r="DS123" s="862"/>
      <c r="DT123" s="862"/>
      <c r="DU123" s="863"/>
      <c r="DV123" s="909" t="s">
        <v>128</v>
      </c>
      <c r="DW123" s="910"/>
      <c r="DX123" s="910"/>
      <c r="DY123" s="910"/>
      <c r="DZ123" s="911"/>
    </row>
    <row r="124" spans="1:130" s="247" customFormat="1" ht="26.25" customHeight="1" thickBot="1" x14ac:dyDescent="0.2">
      <c r="A124" s="902"/>
      <c r="B124" s="903"/>
      <c r="C124" s="906" t="s">
        <v>456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v>69106</v>
      </c>
      <c r="AB124" s="862"/>
      <c r="AC124" s="862"/>
      <c r="AD124" s="862"/>
      <c r="AE124" s="863"/>
      <c r="AF124" s="864" t="s">
        <v>468</v>
      </c>
      <c r="AG124" s="862"/>
      <c r="AH124" s="862"/>
      <c r="AI124" s="862"/>
      <c r="AJ124" s="863"/>
      <c r="AK124" s="864" t="s">
        <v>128</v>
      </c>
      <c r="AL124" s="862"/>
      <c r="AM124" s="862"/>
      <c r="AN124" s="862"/>
      <c r="AO124" s="863"/>
      <c r="AP124" s="909" t="s">
        <v>468</v>
      </c>
      <c r="AQ124" s="910"/>
      <c r="AR124" s="910"/>
      <c r="AS124" s="910"/>
      <c r="AT124" s="911"/>
      <c r="AU124" s="912" t="s">
        <v>475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38.200000000000003</v>
      </c>
      <c r="BR124" s="916"/>
      <c r="BS124" s="916"/>
      <c r="BT124" s="916"/>
      <c r="BU124" s="916"/>
      <c r="BV124" s="916">
        <v>30.8</v>
      </c>
      <c r="BW124" s="916"/>
      <c r="BX124" s="916"/>
      <c r="BY124" s="916"/>
      <c r="BZ124" s="916"/>
      <c r="CA124" s="916">
        <v>35</v>
      </c>
      <c r="CB124" s="916"/>
      <c r="CC124" s="916"/>
      <c r="CD124" s="916"/>
      <c r="CE124" s="916"/>
      <c r="CF124" s="806"/>
      <c r="CG124" s="807"/>
      <c r="CH124" s="807"/>
      <c r="CI124" s="807"/>
      <c r="CJ124" s="947"/>
      <c r="CK124" s="955"/>
      <c r="CL124" s="955"/>
      <c r="CM124" s="955"/>
      <c r="CN124" s="955"/>
      <c r="CO124" s="956"/>
      <c r="CP124" s="920" t="s">
        <v>476</v>
      </c>
      <c r="CQ124" s="921"/>
      <c r="CR124" s="921"/>
      <c r="CS124" s="921"/>
      <c r="CT124" s="921"/>
      <c r="CU124" s="921"/>
      <c r="CV124" s="921"/>
      <c r="CW124" s="921"/>
      <c r="CX124" s="921"/>
      <c r="CY124" s="921"/>
      <c r="CZ124" s="921"/>
      <c r="DA124" s="921"/>
      <c r="DB124" s="921"/>
      <c r="DC124" s="921"/>
      <c r="DD124" s="921"/>
      <c r="DE124" s="921"/>
      <c r="DF124" s="922"/>
      <c r="DG124" s="844" t="s">
        <v>477</v>
      </c>
      <c r="DH124" s="845"/>
      <c r="DI124" s="845"/>
      <c r="DJ124" s="845"/>
      <c r="DK124" s="846"/>
      <c r="DL124" s="847" t="s">
        <v>128</v>
      </c>
      <c r="DM124" s="845"/>
      <c r="DN124" s="845"/>
      <c r="DO124" s="845"/>
      <c r="DP124" s="846"/>
      <c r="DQ124" s="847" t="s">
        <v>477</v>
      </c>
      <c r="DR124" s="845"/>
      <c r="DS124" s="845"/>
      <c r="DT124" s="845"/>
      <c r="DU124" s="846"/>
      <c r="DV124" s="933" t="s">
        <v>477</v>
      </c>
      <c r="DW124" s="934"/>
      <c r="DX124" s="934"/>
      <c r="DY124" s="934"/>
      <c r="DZ124" s="935"/>
    </row>
    <row r="125" spans="1:130" s="247" customFormat="1" ht="26.25" customHeight="1" x14ac:dyDescent="0.15">
      <c r="A125" s="902"/>
      <c r="B125" s="903"/>
      <c r="C125" s="906" t="s">
        <v>458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477</v>
      </c>
      <c r="AB125" s="862"/>
      <c r="AC125" s="862"/>
      <c r="AD125" s="862"/>
      <c r="AE125" s="863"/>
      <c r="AF125" s="864" t="s">
        <v>128</v>
      </c>
      <c r="AG125" s="862"/>
      <c r="AH125" s="862"/>
      <c r="AI125" s="862"/>
      <c r="AJ125" s="863"/>
      <c r="AK125" s="864" t="s">
        <v>128</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478</v>
      </c>
      <c r="CL125" s="937"/>
      <c r="CM125" s="937"/>
      <c r="CN125" s="937"/>
      <c r="CO125" s="938"/>
      <c r="CP125" s="945" t="s">
        <v>479</v>
      </c>
      <c r="CQ125" s="890"/>
      <c r="CR125" s="890"/>
      <c r="CS125" s="890"/>
      <c r="CT125" s="890"/>
      <c r="CU125" s="890"/>
      <c r="CV125" s="890"/>
      <c r="CW125" s="890"/>
      <c r="CX125" s="890"/>
      <c r="CY125" s="890"/>
      <c r="CZ125" s="890"/>
      <c r="DA125" s="890"/>
      <c r="DB125" s="890"/>
      <c r="DC125" s="890"/>
      <c r="DD125" s="890"/>
      <c r="DE125" s="890"/>
      <c r="DF125" s="891"/>
      <c r="DG125" s="946" t="s">
        <v>477</v>
      </c>
      <c r="DH125" s="927"/>
      <c r="DI125" s="927"/>
      <c r="DJ125" s="927"/>
      <c r="DK125" s="927"/>
      <c r="DL125" s="927" t="s">
        <v>461</v>
      </c>
      <c r="DM125" s="927"/>
      <c r="DN125" s="927"/>
      <c r="DO125" s="927"/>
      <c r="DP125" s="927"/>
      <c r="DQ125" s="927" t="s">
        <v>477</v>
      </c>
      <c r="DR125" s="927"/>
      <c r="DS125" s="927"/>
      <c r="DT125" s="927"/>
      <c r="DU125" s="927"/>
      <c r="DV125" s="928" t="s">
        <v>128</v>
      </c>
      <c r="DW125" s="928"/>
      <c r="DX125" s="928"/>
      <c r="DY125" s="928"/>
      <c r="DZ125" s="929"/>
    </row>
    <row r="126" spans="1:130" s="247" customFormat="1" ht="26.25" customHeight="1" thickBot="1" x14ac:dyDescent="0.2">
      <c r="A126" s="902"/>
      <c r="B126" s="903"/>
      <c r="C126" s="906" t="s">
        <v>460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461</v>
      </c>
      <c r="AG126" s="862"/>
      <c r="AH126" s="862"/>
      <c r="AI126" s="862"/>
      <c r="AJ126" s="863"/>
      <c r="AK126" s="864" t="s">
        <v>477</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480</v>
      </c>
      <c r="CQ126" s="832"/>
      <c r="CR126" s="832"/>
      <c r="CS126" s="832"/>
      <c r="CT126" s="832"/>
      <c r="CU126" s="832"/>
      <c r="CV126" s="832"/>
      <c r="CW126" s="832"/>
      <c r="CX126" s="832"/>
      <c r="CY126" s="832"/>
      <c r="CZ126" s="832"/>
      <c r="DA126" s="832"/>
      <c r="DB126" s="832"/>
      <c r="DC126" s="832"/>
      <c r="DD126" s="832"/>
      <c r="DE126" s="832"/>
      <c r="DF126" s="833"/>
      <c r="DG126" s="898" t="s">
        <v>477</v>
      </c>
      <c r="DH126" s="899"/>
      <c r="DI126" s="899"/>
      <c r="DJ126" s="899"/>
      <c r="DK126" s="899"/>
      <c r="DL126" s="899" t="s">
        <v>477</v>
      </c>
      <c r="DM126" s="899"/>
      <c r="DN126" s="899"/>
      <c r="DO126" s="899"/>
      <c r="DP126" s="899"/>
      <c r="DQ126" s="899" t="s">
        <v>128</v>
      </c>
      <c r="DR126" s="899"/>
      <c r="DS126" s="899"/>
      <c r="DT126" s="899"/>
      <c r="DU126" s="899"/>
      <c r="DV126" s="876" t="s">
        <v>461</v>
      </c>
      <c r="DW126" s="876"/>
      <c r="DX126" s="876"/>
      <c r="DY126" s="876"/>
      <c r="DZ126" s="877"/>
    </row>
    <row r="127" spans="1:130" s="247" customFormat="1" ht="26.25" customHeight="1" x14ac:dyDescent="0.15">
      <c r="A127" s="904"/>
      <c r="B127" s="905"/>
      <c r="C127" s="923" t="s">
        <v>481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461</v>
      </c>
      <c r="AB127" s="862"/>
      <c r="AC127" s="862"/>
      <c r="AD127" s="862"/>
      <c r="AE127" s="863"/>
      <c r="AF127" s="864" t="s">
        <v>128</v>
      </c>
      <c r="AG127" s="862"/>
      <c r="AH127" s="862"/>
      <c r="AI127" s="862"/>
      <c r="AJ127" s="863"/>
      <c r="AK127" s="864" t="s">
        <v>128</v>
      </c>
      <c r="AL127" s="862"/>
      <c r="AM127" s="862"/>
      <c r="AN127" s="862"/>
      <c r="AO127" s="863"/>
      <c r="AP127" s="909" t="s">
        <v>477</v>
      </c>
      <c r="AQ127" s="910"/>
      <c r="AR127" s="910"/>
      <c r="AS127" s="910"/>
      <c r="AT127" s="911"/>
      <c r="AU127" s="283"/>
      <c r="AV127" s="283"/>
      <c r="AW127" s="283"/>
      <c r="AX127" s="926" t="s">
        <v>482</v>
      </c>
      <c r="AY127" s="894"/>
      <c r="AZ127" s="894"/>
      <c r="BA127" s="894"/>
      <c r="BB127" s="894"/>
      <c r="BC127" s="894"/>
      <c r="BD127" s="894"/>
      <c r="BE127" s="895"/>
      <c r="BF127" s="893" t="s">
        <v>483</v>
      </c>
      <c r="BG127" s="894"/>
      <c r="BH127" s="894"/>
      <c r="BI127" s="894"/>
      <c r="BJ127" s="894"/>
      <c r="BK127" s="894"/>
      <c r="BL127" s="895"/>
      <c r="BM127" s="893" t="s">
        <v>484</v>
      </c>
      <c r="BN127" s="894"/>
      <c r="BO127" s="894"/>
      <c r="BP127" s="894"/>
      <c r="BQ127" s="894"/>
      <c r="BR127" s="894"/>
      <c r="BS127" s="895"/>
      <c r="BT127" s="893" t="s">
        <v>485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486</v>
      </c>
      <c r="CQ127" s="832"/>
      <c r="CR127" s="832"/>
      <c r="CS127" s="832"/>
      <c r="CT127" s="832"/>
      <c r="CU127" s="832"/>
      <c r="CV127" s="832"/>
      <c r="CW127" s="832"/>
      <c r="CX127" s="832"/>
      <c r="CY127" s="832"/>
      <c r="CZ127" s="832"/>
      <c r="DA127" s="832"/>
      <c r="DB127" s="832"/>
      <c r="DC127" s="832"/>
      <c r="DD127" s="832"/>
      <c r="DE127" s="832"/>
      <c r="DF127" s="833"/>
      <c r="DG127" s="898" t="s">
        <v>477</v>
      </c>
      <c r="DH127" s="899"/>
      <c r="DI127" s="899"/>
      <c r="DJ127" s="899"/>
      <c r="DK127" s="899"/>
      <c r="DL127" s="899" t="s">
        <v>477</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487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488</v>
      </c>
      <c r="X128" s="880"/>
      <c r="Y128" s="880"/>
      <c r="Z128" s="881"/>
      <c r="AA128" s="882">
        <v>46435</v>
      </c>
      <c r="AB128" s="883"/>
      <c r="AC128" s="883"/>
      <c r="AD128" s="883"/>
      <c r="AE128" s="884"/>
      <c r="AF128" s="885">
        <v>49672</v>
      </c>
      <c r="AG128" s="883"/>
      <c r="AH128" s="883"/>
      <c r="AI128" s="883"/>
      <c r="AJ128" s="884"/>
      <c r="AK128" s="885">
        <v>50876</v>
      </c>
      <c r="AL128" s="883"/>
      <c r="AM128" s="883"/>
      <c r="AN128" s="883"/>
      <c r="AO128" s="884"/>
      <c r="AP128" s="886"/>
      <c r="AQ128" s="887"/>
      <c r="AR128" s="887"/>
      <c r="AS128" s="887"/>
      <c r="AT128" s="888"/>
      <c r="AU128" s="283"/>
      <c r="AV128" s="283"/>
      <c r="AW128" s="283"/>
      <c r="AX128" s="889" t="s">
        <v>489</v>
      </c>
      <c r="AY128" s="890"/>
      <c r="AZ128" s="890"/>
      <c r="BA128" s="890"/>
      <c r="BB128" s="890"/>
      <c r="BC128" s="890"/>
      <c r="BD128" s="890"/>
      <c r="BE128" s="891"/>
      <c r="BF128" s="868" t="s">
        <v>490</v>
      </c>
      <c r="BG128" s="869"/>
      <c r="BH128" s="869"/>
      <c r="BI128" s="869"/>
      <c r="BJ128" s="869"/>
      <c r="BK128" s="869"/>
      <c r="BL128" s="892"/>
      <c r="BM128" s="868">
        <v>12.19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v>277</v>
      </c>
      <c r="DH128" s="873"/>
      <c r="DI128" s="873"/>
      <c r="DJ128" s="873"/>
      <c r="DK128" s="873"/>
      <c r="DL128" s="873">
        <v>136</v>
      </c>
      <c r="DM128" s="873"/>
      <c r="DN128" s="873"/>
      <c r="DO128" s="873"/>
      <c r="DP128" s="873"/>
      <c r="DQ128" s="873">
        <v>66</v>
      </c>
      <c r="DR128" s="873"/>
      <c r="DS128" s="873"/>
      <c r="DT128" s="873"/>
      <c r="DU128" s="873"/>
      <c r="DV128" s="874">
        <v>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22094345</v>
      </c>
      <c r="AB129" s="862"/>
      <c r="AC129" s="862"/>
      <c r="AD129" s="862"/>
      <c r="AE129" s="863"/>
      <c r="AF129" s="864">
        <v>22376337</v>
      </c>
      <c r="AG129" s="862"/>
      <c r="AH129" s="862"/>
      <c r="AI129" s="862"/>
      <c r="AJ129" s="863"/>
      <c r="AK129" s="864">
        <v>23514688</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246</v>
      </c>
      <c r="BG129" s="852"/>
      <c r="BH129" s="852"/>
      <c r="BI129" s="852"/>
      <c r="BJ129" s="852"/>
      <c r="BK129" s="852"/>
      <c r="BL129" s="853"/>
      <c r="BM129" s="851">
        <v>17.190000000000001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2150563</v>
      </c>
      <c r="AB130" s="862"/>
      <c r="AC130" s="862"/>
      <c r="AD130" s="862"/>
      <c r="AE130" s="863"/>
      <c r="AF130" s="864">
        <v>2107951</v>
      </c>
      <c r="AG130" s="862"/>
      <c r="AH130" s="862"/>
      <c r="AI130" s="862"/>
      <c r="AJ130" s="863"/>
      <c r="AK130" s="864">
        <v>2185238</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5.7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19943782</v>
      </c>
      <c r="AB131" s="845"/>
      <c r="AC131" s="845"/>
      <c r="AD131" s="845"/>
      <c r="AE131" s="846"/>
      <c r="AF131" s="847">
        <v>20268386</v>
      </c>
      <c r="AG131" s="845"/>
      <c r="AH131" s="845"/>
      <c r="AI131" s="845"/>
      <c r="AJ131" s="846"/>
      <c r="AK131" s="847">
        <v>21329450</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v>35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6.4343112050000002</v>
      </c>
      <c r="AB132" s="825"/>
      <c r="AC132" s="825"/>
      <c r="AD132" s="825"/>
      <c r="AE132" s="826"/>
      <c r="AF132" s="827">
        <v>5.9454660080000004</v>
      </c>
      <c r="AG132" s="825"/>
      <c r="AH132" s="825"/>
      <c r="AI132" s="825"/>
      <c r="AJ132" s="826"/>
      <c r="AK132" s="827">
        <v>5.0026606410000003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7.6</v>
      </c>
      <c r="AB133" s="804"/>
      <c r="AC133" s="804"/>
      <c r="AD133" s="804"/>
      <c r="AE133" s="805"/>
      <c r="AF133" s="803">
        <v>6.7</v>
      </c>
      <c r="AG133" s="804"/>
      <c r="AH133" s="804"/>
      <c r="AI133" s="804"/>
      <c r="AJ133" s="805"/>
      <c r="AK133" s="803">
        <v>5.7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APJc8oP8AzUkpSpi3n8Wm8a5H6g8E5dettZpfy6cDsXPXGBLzVLHnw1w0aZiU2a8pI1Bzi/Cs8cF0jXZrEKSlg==" saltValue="xHysK9Thfe8pyk7buyQKvg==" spinCount="100000" sheet="1" objects="1" scenarios="1" formatRows="0"/>
  <mergeCells count="2033">
    <mergeCell ref="CM7:CQ7"/>
    <mergeCell ref="B77:P77"/>
    <mergeCell ref="B76:P76"/>
    <mergeCell ref="B75:P75"/>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B10:P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B79:P79"/>
    <mergeCell ref="B78:P78"/>
    <mergeCell ref="Q77:U77"/>
    <mergeCell ref="V77:Z77"/>
    <mergeCell ref="AA77:AE77"/>
    <mergeCell ref="AF77:AJ77"/>
    <mergeCell ref="AK77:AO77"/>
    <mergeCell ref="AP77:AT77"/>
    <mergeCell ref="AU77:AY77"/>
    <mergeCell ref="AZ77:BD77"/>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Q80:DU80"/>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0:AT80"/>
    <mergeCell ref="AP81:AT81"/>
    <mergeCell ref="AU81:AY81"/>
    <mergeCell ref="AZ81:BD81"/>
    <mergeCell ref="CR80:CV80"/>
    <mergeCell ref="CW80:DA80"/>
    <mergeCell ref="DB80:DF80"/>
    <mergeCell ref="DG80:DK80"/>
    <mergeCell ref="DL80:DP80"/>
    <mergeCell ref="AU80:AY80"/>
    <mergeCell ref="AZ80:BD80"/>
    <mergeCell ref="BS80:CG80"/>
    <mergeCell ref="CH80:CL80"/>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0:P80"/>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F30" sqref="AF3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v0kDWoZWnlMmyJ+q/4ZKi1dHV981z+8zlwKqeC+oL+tW237J5xtzoOZWmzH3QVrCckQmk9JD8fJQhELx1387Q==" saltValue="M+hhI5JtLOzOeMIAN9pw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BI3" sqref="BI3"/>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nUQ7FfxSA7U2UYen99dy2raOCMDOyNH0yk4AuukzEdFfl36EqcW54IUCulxuEN7GaR5z9xtQNENHeBGrnxNRg==" saltValue="bd0SBeL5YGxYfJW2PkQ+MQ=="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9"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0"/>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3" t="s">
        <v>510</v>
      </c>
      <c r="AL9" s="1234"/>
      <c r="AM9" s="1234"/>
      <c r="AN9" s="1235"/>
      <c r="AO9" s="313">
        <v>5998353</v>
      </c>
      <c r="AP9" s="313">
        <v>52006</v>
      </c>
      <c r="AQ9" s="314">
        <v>63840</v>
      </c>
      <c r="AR9" s="315">
        <v>-18.5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3" t="s">
        <v>511</v>
      </c>
      <c r="AL10" s="1234"/>
      <c r="AM10" s="1234"/>
      <c r="AN10" s="1235"/>
      <c r="AO10" s="316">
        <v>610770</v>
      </c>
      <c r="AP10" s="316">
        <v>5295</v>
      </c>
      <c r="AQ10" s="317">
        <v>4929</v>
      </c>
      <c r="AR10" s="318">
        <v>7.4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3" t="s">
        <v>512</v>
      </c>
      <c r="AL11" s="1234"/>
      <c r="AM11" s="1234"/>
      <c r="AN11" s="1235"/>
      <c r="AO11" s="316">
        <v>49097</v>
      </c>
      <c r="AP11" s="316">
        <v>426</v>
      </c>
      <c r="AQ11" s="317">
        <v>6460</v>
      </c>
      <c r="AR11" s="318">
        <v>-93.4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3" t="s">
        <v>513</v>
      </c>
      <c r="AL12" s="1234"/>
      <c r="AM12" s="1234"/>
      <c r="AN12" s="1235"/>
      <c r="AO12" s="316" t="s">
        <v>514</v>
      </c>
      <c r="AP12" s="316" t="s">
        <v>514</v>
      </c>
      <c r="AQ12" s="317">
        <v>877</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3" t="s">
        <v>515</v>
      </c>
      <c r="AL13" s="1234"/>
      <c r="AM13" s="1234"/>
      <c r="AN13" s="1235"/>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3" t="s">
        <v>516</v>
      </c>
      <c r="AL14" s="1234"/>
      <c r="AM14" s="1234"/>
      <c r="AN14" s="1235"/>
      <c r="AO14" s="316">
        <v>414645</v>
      </c>
      <c r="AP14" s="316">
        <v>3595</v>
      </c>
      <c r="AQ14" s="317">
        <v>2764</v>
      </c>
      <c r="AR14" s="318">
        <v>30.1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3" t="s">
        <v>517</v>
      </c>
      <c r="AL15" s="1234"/>
      <c r="AM15" s="1234"/>
      <c r="AN15" s="1235"/>
      <c r="AO15" s="316">
        <v>273485</v>
      </c>
      <c r="AP15" s="316">
        <v>2371</v>
      </c>
      <c r="AQ15" s="317">
        <v>2206</v>
      </c>
      <c r="AR15" s="318">
        <v>7.5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6" t="s">
        <v>518</v>
      </c>
      <c r="AL16" s="1237"/>
      <c r="AM16" s="1237"/>
      <c r="AN16" s="1238"/>
      <c r="AO16" s="316">
        <v>-707422</v>
      </c>
      <c r="AP16" s="316">
        <v>-6133</v>
      </c>
      <c r="AQ16" s="317">
        <v>-5490</v>
      </c>
      <c r="AR16" s="318">
        <v>11.7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6" t="s">
        <v>187</v>
      </c>
      <c r="AL17" s="1237"/>
      <c r="AM17" s="1237"/>
      <c r="AN17" s="1238"/>
      <c r="AO17" s="316">
        <v>6638928</v>
      </c>
      <c r="AP17" s="316">
        <v>57560</v>
      </c>
      <c r="AQ17" s="317">
        <v>75586</v>
      </c>
      <c r="AR17" s="318">
        <v>-23.8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0" t="s">
        <v>523</v>
      </c>
      <c r="AL21" s="1231"/>
      <c r="AM21" s="1231"/>
      <c r="AN21" s="1232"/>
      <c r="AO21" s="328">
        <v>6.12</v>
      </c>
      <c r="AP21" s="329">
        <v>7.2</v>
      </c>
      <c r="AQ21" s="330">
        <v>-1.08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0" t="s">
        <v>524</v>
      </c>
      <c r="AL22" s="1231"/>
      <c r="AM22" s="1231"/>
      <c r="AN22" s="1232"/>
      <c r="AO22" s="333">
        <v>95.7</v>
      </c>
      <c r="AP22" s="334">
        <v>98.2</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9"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0"/>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1" t="s">
        <v>528</v>
      </c>
      <c r="AL32" s="1222"/>
      <c r="AM32" s="1222"/>
      <c r="AN32" s="1223"/>
      <c r="AO32" s="343">
        <v>3065857</v>
      </c>
      <c r="AP32" s="343">
        <v>26581</v>
      </c>
      <c r="AQ32" s="344">
        <v>45202</v>
      </c>
      <c r="AR32" s="345">
        <v>-41.2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1" t="s">
        <v>529</v>
      </c>
      <c r="AL33" s="1222"/>
      <c r="AM33" s="1222"/>
      <c r="AN33" s="1223"/>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1" t="s">
        <v>530</v>
      </c>
      <c r="AL34" s="1222"/>
      <c r="AM34" s="1222"/>
      <c r="AN34" s="1223"/>
      <c r="AO34" s="343" t="s">
        <v>514</v>
      </c>
      <c r="AP34" s="343" t="s">
        <v>514</v>
      </c>
      <c r="AQ34" s="344">
        <v>14</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1" t="s">
        <v>531</v>
      </c>
      <c r="AL35" s="1222"/>
      <c r="AM35" s="1222"/>
      <c r="AN35" s="1223"/>
      <c r="AO35" s="343">
        <v>162417</v>
      </c>
      <c r="AP35" s="343">
        <v>1408</v>
      </c>
      <c r="AQ35" s="344">
        <v>12569</v>
      </c>
      <c r="AR35" s="345">
        <v>-88.8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1" t="s">
        <v>532</v>
      </c>
      <c r="AL36" s="1222"/>
      <c r="AM36" s="1222"/>
      <c r="AN36" s="1223"/>
      <c r="AO36" s="343">
        <v>74880</v>
      </c>
      <c r="AP36" s="343">
        <v>649</v>
      </c>
      <c r="AQ36" s="344">
        <v>1379</v>
      </c>
      <c r="AR36" s="345">
        <v>-52.9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1" t="s">
        <v>533</v>
      </c>
      <c r="AL37" s="1222"/>
      <c r="AM37" s="1222"/>
      <c r="AN37" s="1223"/>
      <c r="AO37" s="343" t="s">
        <v>514</v>
      </c>
      <c r="AP37" s="343" t="s">
        <v>514</v>
      </c>
      <c r="AQ37" s="344">
        <v>599</v>
      </c>
      <c r="AR37" s="345" t="s">
        <v>514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4" t="s">
        <v>534</v>
      </c>
      <c r="AL38" s="1225"/>
      <c r="AM38" s="1225"/>
      <c r="AN38" s="1226"/>
      <c r="AO38" s="346" t="s">
        <v>514</v>
      </c>
      <c r="AP38" s="346" t="s">
        <v>514</v>
      </c>
      <c r="AQ38" s="347">
        <v>1</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4" t="s">
        <v>535</v>
      </c>
      <c r="AL39" s="1225"/>
      <c r="AM39" s="1225"/>
      <c r="AN39" s="1226"/>
      <c r="AO39" s="343">
        <v>-50876</v>
      </c>
      <c r="AP39" s="343">
        <v>-441</v>
      </c>
      <c r="AQ39" s="344">
        <v>-4392</v>
      </c>
      <c r="AR39" s="345">
        <v>-90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1" t="s">
        <v>536</v>
      </c>
      <c r="AL40" s="1222"/>
      <c r="AM40" s="1222"/>
      <c r="AN40" s="1223"/>
      <c r="AO40" s="343">
        <v>-2185238</v>
      </c>
      <c r="AP40" s="343">
        <v>-18946</v>
      </c>
      <c r="AQ40" s="344">
        <v>-39328</v>
      </c>
      <c r="AR40" s="345">
        <v>-51.8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7" t="s">
        <v>301</v>
      </c>
      <c r="AL41" s="1228"/>
      <c r="AM41" s="1228"/>
      <c r="AN41" s="1229"/>
      <c r="AO41" s="343">
        <v>1067040</v>
      </c>
      <c r="AP41" s="343">
        <v>9251</v>
      </c>
      <c r="AQ41" s="344">
        <v>16044</v>
      </c>
      <c r="AR41" s="345">
        <v>-42.3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4" t="s">
        <v>505</v>
      </c>
      <c r="AN49" s="1216" t="s">
        <v>540</v>
      </c>
      <c r="AO49" s="1217"/>
      <c r="AP49" s="1217"/>
      <c r="AQ49" s="1217"/>
      <c r="AR49" s="121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5"/>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6835630</v>
      </c>
      <c r="AN51" s="365">
        <v>59875</v>
      </c>
      <c r="AO51" s="366">
        <v>-4.7</v>
      </c>
      <c r="AP51" s="367">
        <v>58051</v>
      </c>
      <c r="AQ51" s="368">
        <v>8.3000000000000007</v>
      </c>
      <c r="AR51" s="369">
        <v>-13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1653999</v>
      </c>
      <c r="AN52" s="373">
        <v>14488</v>
      </c>
      <c r="AO52" s="374">
        <v>55.8</v>
      </c>
      <c r="AP52" s="375">
        <v>32143</v>
      </c>
      <c r="AQ52" s="376">
        <v>13.4</v>
      </c>
      <c r="AR52" s="377">
        <v>42.4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12774946</v>
      </c>
      <c r="AN53" s="365">
        <v>111731</v>
      </c>
      <c r="AO53" s="366">
        <v>86.6</v>
      </c>
      <c r="AP53" s="367">
        <v>65942</v>
      </c>
      <c r="AQ53" s="368">
        <v>13.6</v>
      </c>
      <c r="AR53" s="369">
        <v>73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1488523</v>
      </c>
      <c r="AN54" s="373">
        <v>13019</v>
      </c>
      <c r="AO54" s="374">
        <v>-10.1</v>
      </c>
      <c r="AP54" s="375">
        <v>32778</v>
      </c>
      <c r="AQ54" s="376">
        <v>2</v>
      </c>
      <c r="AR54" s="377">
        <v>-12.1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12344698</v>
      </c>
      <c r="AN55" s="365">
        <v>107935</v>
      </c>
      <c r="AO55" s="366">
        <v>-3.4</v>
      </c>
      <c r="AP55" s="367">
        <v>68655</v>
      </c>
      <c r="AQ55" s="368">
        <v>4.0999999999999996</v>
      </c>
      <c r="AR55" s="369">
        <v>-7.5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1219014</v>
      </c>
      <c r="AN56" s="373">
        <v>10658</v>
      </c>
      <c r="AO56" s="374">
        <v>-18.100000000000001</v>
      </c>
      <c r="AP56" s="375">
        <v>32316</v>
      </c>
      <c r="AQ56" s="376">
        <v>-1.4</v>
      </c>
      <c r="AR56" s="377">
        <v>-16.7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10483040</v>
      </c>
      <c r="AN57" s="365">
        <v>91530</v>
      </c>
      <c r="AO57" s="366">
        <v>-15.2</v>
      </c>
      <c r="AP57" s="367">
        <v>66863</v>
      </c>
      <c r="AQ57" s="368">
        <v>-2.6</v>
      </c>
      <c r="AR57" s="369">
        <v>-12.6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1277004</v>
      </c>
      <c r="AN58" s="373">
        <v>11150</v>
      </c>
      <c r="AO58" s="374">
        <v>4.5999999999999996</v>
      </c>
      <c r="AP58" s="375">
        <v>32770</v>
      </c>
      <c r="AQ58" s="376">
        <v>1.4</v>
      </c>
      <c r="AR58" s="377">
        <v>3.2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8727154</v>
      </c>
      <c r="AN59" s="365">
        <v>75665</v>
      </c>
      <c r="AO59" s="366">
        <v>-17.3</v>
      </c>
      <c r="AP59" s="367">
        <v>72051</v>
      </c>
      <c r="AQ59" s="368">
        <v>7.8</v>
      </c>
      <c r="AR59" s="369">
        <v>-25.1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903018</v>
      </c>
      <c r="AN60" s="373">
        <v>7829</v>
      </c>
      <c r="AO60" s="374">
        <v>-29.8</v>
      </c>
      <c r="AP60" s="375">
        <v>34140</v>
      </c>
      <c r="AQ60" s="376">
        <v>4.2</v>
      </c>
      <c r="AR60" s="377">
        <v>-34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10233094</v>
      </c>
      <c r="AN61" s="380">
        <v>89347</v>
      </c>
      <c r="AO61" s="381">
        <v>9.1999999999999993</v>
      </c>
      <c r="AP61" s="382">
        <v>66312</v>
      </c>
      <c r="AQ61" s="383">
        <v>6.2</v>
      </c>
      <c r="AR61" s="369">
        <v>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1308312</v>
      </c>
      <c r="AN62" s="373">
        <v>11429</v>
      </c>
      <c r="AO62" s="374">
        <v>0.5</v>
      </c>
      <c r="AP62" s="375">
        <v>32829</v>
      </c>
      <c r="AQ62" s="376">
        <v>3.9</v>
      </c>
      <c r="AR62" s="377">
        <v>-3.4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0VuzjNbfYF1H6OlWt11g95I0l6/WEzvPPvQAz6D9aHD1wojBBZYi0r1Lv//x+VGI7z9/g6ttKJFjreuaKbPxJg==" saltValue="kQIqDS2Y3fEJYOfVsg75U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B27" sqref="AB2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PFlZSp2CMNzT6D3t2z+5OfdJm1doRqtKyazKY0AhfFwjhjntGysqg7nCGnYuWTNgHQE7Ogu0Kcl21xehfv6ceQ==" saltValue="kseuQFHZOfnMDYyAPyhu4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AG26" sqref="AG26"/>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lVi9+AMvbxFy7Pr802k/VgVVMpLp7pGu6aJNa2Oon3PQ+P6cTTyr9utIDJq5J5hz5QvekCKf630oChZi1N2hCQ==" saltValue="rREmt9Mch9lyLNAbqrC1h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9" t="s">
        <v>3</v>
      </c>
      <c r="D47" s="1239"/>
      <c r="E47" s="1240"/>
      <c r="F47" s="11">
        <v>17.52</v>
      </c>
      <c r="G47" s="12">
        <v>13.61</v>
      </c>
      <c r="H47" s="12">
        <v>13.95</v>
      </c>
      <c r="I47" s="12">
        <v>16.8</v>
      </c>
      <c r="J47" s="13">
        <v>10.17</v>
      </c>
    </row>
    <row r="48" spans="2:10" ht="57.75" customHeight="1" x14ac:dyDescent="0.15">
      <c r="B48" s="14"/>
      <c r="C48" s="1241" t="s">
        <v>4</v>
      </c>
      <c r="D48" s="1241"/>
      <c r="E48" s="1242"/>
      <c r="F48" s="15">
        <v>4.7</v>
      </c>
      <c r="G48" s="16">
        <v>2.66</v>
      </c>
      <c r="H48" s="16">
        <v>3.73</v>
      </c>
      <c r="I48" s="16">
        <v>3.87</v>
      </c>
      <c r="J48" s="17">
        <v>3.28</v>
      </c>
    </row>
    <row r="49" spans="2:10" ht="57.75" customHeight="1" thickBot="1" x14ac:dyDescent="0.2">
      <c r="B49" s="18"/>
      <c r="C49" s="1243" t="s">
        <v>5</v>
      </c>
      <c r="D49" s="1243"/>
      <c r="E49" s="1244"/>
      <c r="F49" s="19">
        <v>2.0299999999999998</v>
      </c>
      <c r="G49" s="20" t="s">
        <v>561</v>
      </c>
      <c r="H49" s="20">
        <v>1.5</v>
      </c>
      <c r="I49" s="20">
        <v>3.21</v>
      </c>
      <c r="J49" s="21" t="s">
        <v>562</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Nnf90n4JKmGS8eoqOHwdTgS2Uy+tz4DfwvxxVGrMaM03MR11v+zU3aKo7vt5LiaOf7vGKSXxz+sUyZ1AGA5J2g==" saltValue="7WmU/iqK8CWvi3Mp5hd8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池間 吉春</cp:lastModifiedBy>
  <cp:lastPrinted>2021-03-05T06:29:56Z</cp:lastPrinted>
  <dcterms:created xsi:type="dcterms:W3CDTF">2021-02-05T05:12:17Z</dcterms:created>
  <dcterms:modified xsi:type="dcterms:W3CDTF">2021-10-12T02:03:26Z</dcterms:modified>
  <cp:category/>
</cp:coreProperties>
</file>