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企画部\企画部_財政課\財政課専用キャビネッ\■07.【担当主査フォルダ】\公会計関連フォルダ\R3公会計関連\調査物\20210922【1015(金)〆】 R1年度財政状況資料集の作成について（公会計分）\②1回目報告\"/>
    </mc:Choice>
  </mc:AlternateContent>
  <bookViews>
    <workbookView xWindow="0" yWindow="0" windowWidth="19560"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<sst xmlns="http://schemas.openxmlformats.org/spreadsheetml/2006/main" count="1122" uniqueCount="620">
  <si>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</si>
  <si>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</si>
  <si>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</si>
  <si>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</si>
  <si>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</si>
  <si>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</si>
  <si>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</si>
  <si>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</si>
  <si>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</si>
  <si>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</si>
  <si>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</si>
  <si>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</si>
  <si>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</si>
  <si>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</si>
  <si>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</si>
  <si>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</si>
  <si>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</si>
  <si>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</si>
  <si>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</si>
  <si>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</si>
  <si>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</si>
  <si>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</si>
  <si>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</si>
  <si>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</si>
  <si>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</si>
  <si>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</si>
  <si>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</si>
  <si>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</si>
  <si>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</si>
  <si>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</si>
  <si>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</si>
  <si>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</si>
  <si>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</si>
  <si>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</si>
  <si>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</si>
  <si>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</si>
  <si>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</si>
  <si>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</si>
  <si>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</si>
  <si>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</si>
  <si>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</si>
  <si>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</si>
  <si>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</si>
  <si>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</si>
  <si>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</si>
  <si>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</si>
  <si>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</si>
  <si>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</si>
  <si>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</si>
  <si>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</si>
  <si>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</si>
  <si>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</si>
  <si>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</si>
  <si>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</si>
  <si>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</si>
  <si>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</si>
  <si>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</si>
  <si>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</si>
  <si>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</si>
  <si>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</si>
  <si>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</si>
  <si>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</si>
  <si>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</si>
  <si>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</si>
  <si>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</si>
  <si>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</si>
  <si>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</si>
  <si>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</si>
  <si>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</si>
  <si>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</si>
  <si>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</si>
  <si>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</si>
  <si>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</si>
  <si>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</si>
  <si>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</si>
  <si>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</si>
  <si>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</si>
  <si>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</si>
  <si>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</si>
  <si>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</si>
  <si>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</si>
  <si>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</si>
  <si>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</si>
  <si>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</si>
  <si>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</si>
  <si>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</si>
  <si>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</si>
  <si>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</si>
  <si>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</si>
  <si>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</si>
  <si>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</si>
  <si>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</si>
  <si>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</si>
  <si>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</si>
  <si>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</si>
  <si>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</si>
  <si>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</si>
  <si>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</si>
  <si>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</si>
  <si>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</si>
  <si>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</si>
  <si>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</si>
  <si>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</si>
  <si>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</si>
  <si>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</si>
  <si>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</si>
  <si>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</si>
  <si>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</si>
  <si>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</si>
  <si>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</si>
  <si>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</si>
  <si>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</si>
  <si>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</si>
  <si>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</si>
  <si>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</si>
  <si>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</si>
  <si>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</si>
  <si>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</si>
  <si>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</si>
  <si>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</si>
  <si>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</si>
  <si>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</si>
  <si>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</si>
  <si>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</si>
  <si>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</si>
  <si>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</si>
  <si>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</si>
  <si>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</si>
  <si>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</si>
  <si>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</si>
  <si>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</si>
  <si>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</si>
  <si>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</si>
  <si>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</si>
  <si>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</si>
  <si>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</si>
  <si>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</si>
  <si>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</si>
  <si>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</si>
  <si>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</si>
  <si>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</si>
  <si>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</si>
  <si>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</si>
  <si>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</si>
  <si>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</si>
  <si>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</si>
  <si>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</si>
  <si>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</si>
  <si>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</si>
  <si>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</si>
  <si>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</si>
  <si>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</si>
  <si>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</si>
  <si>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</si>
  <si>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</si>
  <si>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</si>
  <si>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</si>
  <si>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</si>
  <si>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</si>
  <si>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</si>
  <si>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</si>
  <si>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</si>
  <si>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</si>
  <si>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</si>
  <si>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</si>
  <si>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</si>
  <si>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</si>
  <si>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</si>
  <si>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</si>
  <si>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</si>
  <si>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</si>
  <si>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</si>
  <si>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</si>
  <si>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</si>
  <si>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</si>
  <si>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</si>
  <si>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</si>
  <si>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</si>
  <si>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</si>
  <si>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</si>
  <si>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</si>
  <si>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</si>
  <si>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</si>
  <si>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</si>
  <si>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</si>
  <si>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</si>
  <si>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</si>
  <si>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</si>
  <si>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</si>
  <si>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</si>
  <si>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</si>
  <si>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</si>
  <si>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</si>
  <si>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</si>
  <si>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</si>
  <si>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</si>
  <si>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</si>
  <si>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</si>
  <si>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</si>
  <si>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</si>
  <si>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</si>
  <si>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</si>
  <si>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</si>
  <si>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</si>
  <si>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</si>
  <si>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</si>
  <si>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</si>
  <si>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</si>
  <si>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</si>
  <si>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</si>
  <si>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沖縄県宜野湾市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</si>
  <si>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</si>
  <si>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</si>
  <si>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</si>
  <si>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</si>
  <si>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</si>
  <si>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</si>
  <si>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</si>
  <si>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</si>
  <si>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</si>
  <si>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</si>
  <si>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</si>
  <si>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</si>
  <si>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</si>
  <si>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</si>
  <si>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</si>
  <si>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</si>
  <si>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</si>
  <si>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</si>
  <si>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</si>
  <si>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</si>
  <si>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</si>
  <si>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</si>
  <si>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</si>
  <si>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</si>
  <si>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</si>
  <si>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</si>
  <si>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</si>
  <si>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</si>
  <si>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</si>
  <si>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</si>
  <si>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</si>
  <si>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</si>
  <si>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</si>
  <si>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</si>
  <si>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</si>
  <si>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</si>
  <si>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</si>
  <si>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</si>
  <si>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</si>
  <si>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</si>
  <si>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</si>
  <si>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</si>
  <si>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</si>
  <si>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</si>
  <si>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</si>
  <si>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</si>
  <si>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</si>
  <si>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</si>
  <si>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</si>
  <si>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</si>
  <si>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</si>
  <si>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</si>
  <si>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</si>
  <si>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</si>
  <si>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</si>
  <si>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</si>
  <si>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</si>
  <si>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</si>
  <si>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</si>
  <si>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</si>
  <si>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</si>
  <si>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</si>
  <si>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</si>
  <si>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</si>
  <si>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</si>
  <si>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</si>
  <si>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</si>
  <si>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</si>
  <si>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</si>
  <si>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</si>
  <si>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</si>
  <si>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</si>
  <si>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</si>
  <si>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</si>
  <si>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</si>
  <si>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</si>
  <si>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</si>
  <si>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</si>
  <si>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</si>
  <si>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</si>
  <si>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</si>
  <si>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</si>
  <si>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</si>
  <si>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</si>
  <si>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</si>
  <si>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</si>
  <si>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</si>
  <si>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</si>
  <si>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</si>
  <si>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</si>
  <si>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</si>
  <si>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</si>
  <si>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</si>
  <si>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</si>
  <si>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</si>
  <si>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</si>
  <si>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</si>
  <si>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</si>
  <si>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</si>
  <si>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</si>
  <si>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</si>
  <si>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</si>
  <si>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</si>
  <si>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</si>
  <si>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</si>
  <si>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</si>
  <si>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</si>
  <si>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</si>
  <si>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</si>
  <si>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</si>
  <si>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</si>
  <si>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</si>
  <si>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</si>
  <si>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</si>
  <si>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</si>
  <si>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</si>
  <si>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</si>
  <si>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</si>
  <si>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</si>
  <si>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</si>
  <si>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</si>
  <si>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</si>
  <si>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</si>
  <si>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</si>
  <si>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</si>
  <si>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</si>
  <si>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</si>
  <si>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</si>
  <si>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</si>
  <si>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</si>
  <si>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</si>
  <si>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</si>
  <si>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</si>
  <si>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</si>
  <si>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</si>
  <si>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</si>
  <si>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</si>
  <si>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</si>
  <si>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</si>
  <si>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</si>
  <si>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</si>
  <si>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</si>
  <si>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</si>
  <si>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</si>
  <si>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</si>
  <si>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</si>
  <si>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</si>
  <si>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</si>
  <si>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</si>
  <si>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</si>
  <si>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</si>
  <si>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</si>
  <si>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</si>
  <si>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沖縄県宜野湾市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</si>
  <si>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</si>
  <si>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</si>
  <si>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</si>
  <si>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</si>
  <si>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</si>
  <si>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</si>
  <si>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</si>
  <si>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</si>
  <si>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</si>
  <si>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</si>
  <si>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</si>
  <si>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</si>
  <si>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</si>
  <si>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</si>
  <si>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</si>
  <si>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</si>
  <si>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</si>
  <si>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</si>
  <si>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</si>
  <si>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</si>
  <si>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</si>
  <si>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</si>
  <si>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西普天間住宅地区土地区画整理事業特別会計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</si>
  <si>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</si>
  <si>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</si>
  <si>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</si>
  <si>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</si>
  <si>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</si>
  <si>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</si>
  <si>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</si>
  <si>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</si>
  <si>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</si>
  <si>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</si>
  <si>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</si>
  <si>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</si>
  <si>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</si>
  <si>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</si>
  <si>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</si>
  <si>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</si>
  <si>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</si>
  <si>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</si>
  <si>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</si>
  <si>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</si>
  <si>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</si>
  <si>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</si>
  <si>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</si>
  <si>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</si>
  <si>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</si>
  <si>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</si>
  <si>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</si>
  <si>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</si>
  <si>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</si>
  <si>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</si>
  <si>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</si>
  <si>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</si>
  <si>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</si>
  <si>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</si>
  <si>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</si>
  <si>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</si>
  <si>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</si>
  <si>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</si>
  <si>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</si>
  <si>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</si>
  <si>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</si>
  <si>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</si>
  <si>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</si>
  <si>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</si>
  <si>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</si>
  <si>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</si>
  <si>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</si>
  <si>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</si>
  <si>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</si>
  <si>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</si>
  <si>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</si>
  <si>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</si>
  <si>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</si>
  <si>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</si>
  <si>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</si>
  <si>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</si>
  <si>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</si>
  <si>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</si>
  <si>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</si>
  <si>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</si>
  <si>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</si>
  <si>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</si>
  <si>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</si>
  <si>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</si>
  <si>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</si>
  <si>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</si>
  <si>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</si>
  <si>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</si>
  <si>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</si>
  <si>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</si>
  <si>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</si>
  <si>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</si>
  <si>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</si>
  <si>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</si>
  <si>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</si>
  <si>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</si>
  <si>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</si>
  <si>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</si>
  <si>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</si>
  <si>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</si>
  <si>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</si>
  <si>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</si>
  <si>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</si>
  <si>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</si>
  <si>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</si>
  <si>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</si>
  <si>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</si>
  <si>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</si>
  <si>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</si>
  <si>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</si>
  <si>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</si>
  <si>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</si>
  <si>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</si>
  <si>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</si>
  <si>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</si>
  <si>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</si>
  <si>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</si>
  <si>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</si>
  <si>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</si>
  <si>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</si>
  <si>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</si>
  <si>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</si>
  <si>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</si>
  <si>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</si>
  <si>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</si>
  <si>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</si>
  <si>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</si>
  <si>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</si>
  <si>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</si>
  <si>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</si>
  <si>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</si>
  <si>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</si>
  <si>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</si>
  <si>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</si>
  <si>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</si>
  <si>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</si>
  <si>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</si>
  <si>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</si>
  <si>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</si>
  <si>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</si>
  <si>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</si>
  <si>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</si>
  <si>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</si>
  <si>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</si>
  <si>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</si>
  <si>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</si>
  <si>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</si>
  <si>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</si>
  <si>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</si>
  <si>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</si>
  <si>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</si>
  <si>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</si>
  <si>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</si>
  <si>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</si>
  <si>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</si>
  <si>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</si>
  <si>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</si>
  <si>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</si>
  <si>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</si>
  <si>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</si>
  <si>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</si>
  <si>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</si>
  <si>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</si>
  <si>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</si>
  <si>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</si>
  <si>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</si>
  <si>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</si>
  <si>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</si>
  <si>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</si>
  <si>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</si>
  <si>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</si>
  <si>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</si>
  <si>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</si>
  <si>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</si>
  <si>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</si>
  <si>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</si>
  <si>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</si>
  <si>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</si>
  <si>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</si>
  <si>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</si>
  <si>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</si>
  <si>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</si>
  <si>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</si>
  <si>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0.56</t>
  </si>
  <si>
    <t>▲ 4.10</t>
  </si>
  <si>
    <t>国民健康保険特別会計</t>
  </si>
  <si>
    <t>▲ 3.21</t>
  </si>
  <si>
    <t>▲ 2.61</t>
  </si>
  <si>
    <t>▲ 1.47</t>
  </si>
  <si>
    <t>▲ 2.05</t>
  </si>
  <si>
    <t>▲ 4.61</t>
  </si>
  <si>
    <t>水道事業会計</t>
  </si>
  <si>
    <t>一般会計</t>
  </si>
  <si>
    <t>下水道事業会計</t>
  </si>
  <si>
    <t>介護保険特別会計</t>
  </si>
  <si>
    <t>宇地泊第二土地区画整理事業特別会計</t>
  </si>
  <si>
    <t>後期高齢者医療特別会計</t>
  </si>
  <si>
    <t>佐真下第二土地区画整理事業特別会計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</si>
  <si>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</si>
  <si>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</si>
  <si>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</si>
  <si>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</si>
  <si>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</si>
  <si>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</si>
  <si>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</si>
  <si>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</si>
  <si>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</si>
  <si>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</si>
  <si>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</si>
  <si>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</si>
  <si>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</si>
  <si>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</si>
  <si>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</si>
  <si>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</si>
  <si>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</si>
  <si>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</si>
  <si>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</si>
  <si>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</si>
  <si>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沖縄県後期高齢医療広域連合（一般会計）</t>
    <rPh sb="0" eb="3">
      <t>オキナワケン</t>
    </rPh>
    <rPh sb="3" eb="5">
      <t>コウキ</t>
    </rPh>
    <rPh sb="5" eb="7">
      <t>コウレイ</t>
    </rPh>
    <rPh sb="7" eb="9">
      <t>イリョウ</t>
    </rPh>
    <rPh sb="9" eb="11">
      <t>コウイキ</t>
    </rPh>
    <rPh sb="11" eb="13">
      <t>レンゴウ</t>
    </rPh>
    <rPh sb="14" eb="16">
      <t>イッパン</t>
    </rPh>
    <rPh sb="16" eb="18">
      <t>カイケイ</t>
    </rPh>
    <phoneticPr fontId="2"/>
  </si>
  <si>
    <t>沖縄県後期高齢医療広域連合（事業勘定）</t>
    <rPh sb="0" eb="3">
      <t>オキナワケン</t>
    </rPh>
    <rPh sb="3" eb="5">
      <t>コウキ</t>
    </rPh>
    <rPh sb="5" eb="7">
      <t>コウレイ</t>
    </rPh>
    <rPh sb="7" eb="9">
      <t>イリョウ</t>
    </rPh>
    <rPh sb="9" eb="11">
      <t>コウイキ</t>
    </rPh>
    <rPh sb="11" eb="13">
      <t>レンゴウ</t>
    </rPh>
    <rPh sb="14" eb="16">
      <t>ジギョウ</t>
    </rPh>
    <rPh sb="16" eb="18">
      <t>カンジョウ</t>
    </rPh>
    <phoneticPr fontId="2"/>
  </si>
  <si>
    <t>-</t>
    <phoneticPr fontId="2"/>
  </si>
  <si>
    <t>-</t>
    <phoneticPr fontId="2"/>
  </si>
  <si>
    <t>-</t>
    <phoneticPr fontId="2"/>
  </si>
  <si>
    <t>-</t>
    <phoneticPr fontId="2"/>
  </si>
  <si>
    <t>-</t>
    <phoneticPr fontId="2"/>
  </si>
  <si>
    <t>-</t>
    <phoneticPr fontId="2"/>
  </si>
  <si>
    <t>宜野湾市土地開発公社</t>
    <rPh sb="0" eb="4">
      <t>ギノワンシ</t>
    </rPh>
    <rPh sb="4" eb="6">
      <t>トチ</t>
    </rPh>
    <rPh sb="6" eb="8">
      <t>カイハツ</t>
    </rPh>
    <rPh sb="8" eb="10">
      <t>コウシャ</t>
    </rPh>
    <phoneticPr fontId="2"/>
  </si>
  <si>
    <t>株式会社ティ・エム・オ普天間</t>
    <rPh sb="0" eb="4">
      <t>カブシキガイシャ</t>
    </rPh>
    <rPh sb="11" eb="14">
      <t>フテンマ</t>
    </rPh>
    <phoneticPr fontId="2"/>
  </si>
  <si>
    <t>-</t>
    <phoneticPr fontId="2"/>
  </si>
  <si>
    <t>-</t>
    <phoneticPr fontId="2"/>
  </si>
  <si>
    <t>-</t>
    <phoneticPr fontId="2"/>
  </si>
  <si>
    <t>特定駐留軍用地内土地取得事業基金
(R01年度末現在))</t>
    <rPh sb="0" eb="2">
      <t>トクテイ</t>
    </rPh>
    <rPh sb="2" eb="5">
      <t>チュウリュウグン</t>
    </rPh>
    <rPh sb="5" eb="7">
      <t>ヨウチ</t>
    </rPh>
    <rPh sb="7" eb="8">
      <t>ナイ</t>
    </rPh>
    <rPh sb="8" eb="10">
      <t>トチ</t>
    </rPh>
    <rPh sb="10" eb="12">
      <t>シュトク</t>
    </rPh>
    <rPh sb="12" eb="14">
      <t>ジギョウ</t>
    </rPh>
    <rPh sb="14" eb="16">
      <t>キキン</t>
    </rPh>
    <phoneticPr fontId="5"/>
  </si>
  <si>
    <t>公共施設等整備基金
(R01年度末現在))</t>
    <rPh sb="0" eb="2">
      <t>コウキョウ</t>
    </rPh>
    <rPh sb="2" eb="4">
      <t>シセツ</t>
    </rPh>
    <rPh sb="4" eb="5">
      <t>トウ</t>
    </rPh>
    <rPh sb="5" eb="7">
      <t>セイビ</t>
    </rPh>
    <rPh sb="7" eb="9">
      <t>キキン</t>
    </rPh>
    <phoneticPr fontId="5"/>
  </si>
  <si>
    <t>退職手当基金
(R01年度末現在))</t>
    <rPh sb="0" eb="2">
      <t>タイショク</t>
    </rPh>
    <rPh sb="2" eb="4">
      <t>テアテ</t>
    </rPh>
    <rPh sb="4" eb="6">
      <t>キキン</t>
    </rPh>
    <phoneticPr fontId="5"/>
  </si>
  <si>
    <t>市営住宅整備基金
(R01年度末現在))</t>
    <rPh sb="0" eb="2">
      <t>シエイ</t>
    </rPh>
    <rPh sb="2" eb="4">
      <t>ジュウタク</t>
    </rPh>
    <rPh sb="4" eb="6">
      <t>セイビ</t>
    </rPh>
    <rPh sb="6" eb="8">
      <t>キキン</t>
    </rPh>
    <phoneticPr fontId="5"/>
  </si>
  <si>
    <t>市道潰地補償基金
(R01年度末現在))</t>
    <rPh sb="0" eb="2">
      <t>シドウ</t>
    </rPh>
    <rPh sb="2" eb="3">
      <t>ツブ</t>
    </rPh>
    <rPh sb="3" eb="4">
      <t>チ</t>
    </rPh>
    <rPh sb="4" eb="6">
      <t>ホショウ</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</si>
  <si>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</si>
  <si>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</si>
  <si>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</si>
  <si>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</si>
  <si>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</si>
  <si>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率は元利償還金の増等により前年度から0.1ポイント増加し、類似団体平均値を0.2ポイント上回る結果となった。将来負担比率は、充当可能基金の減により、前年度から3.4ポイント上昇しており、引き続き類似団体平均を上回っている状況である。今後も老朽化した公用・公共用施設の更新などが控えていることから、将来負担を軽減・平準化していくためにも、個別施設計画を策定し、長期的な視野での財源の確保、計画的な事業実施を行っていく。</t>
    <rPh sb="1" eb="3">
      <t>ジッシツ</t>
    </rPh>
    <rPh sb="3" eb="6">
      <t>コウサイヒ</t>
    </rPh>
    <rPh sb="6" eb="7">
      <t>リツ</t>
    </rPh>
    <rPh sb="8" eb="10">
      <t>ガンリ</t>
    </rPh>
    <rPh sb="10" eb="13">
      <t>ショウカンキン</t>
    </rPh>
    <rPh sb="14" eb="15">
      <t>ゾウ</t>
    </rPh>
    <rPh sb="15" eb="16">
      <t>ナド</t>
    </rPh>
    <rPh sb="19" eb="22">
      <t>ゼンネンド</t>
    </rPh>
    <rPh sb="31" eb="33">
      <t>ゾウカ</t>
    </rPh>
    <rPh sb="35" eb="37">
      <t>ルイジ</t>
    </rPh>
    <rPh sb="37" eb="39">
      <t>ダンタイ</t>
    </rPh>
    <rPh sb="39" eb="41">
      <t>ヘイキン</t>
    </rPh>
    <rPh sb="41" eb="42">
      <t>チ</t>
    </rPh>
    <rPh sb="50" eb="52">
      <t>ウワマワ</t>
    </rPh>
    <rPh sb="53" eb="55">
      <t>ケッカ</t>
    </rPh>
    <rPh sb="60" eb="62">
      <t>ショウライ</t>
    </rPh>
    <rPh sb="62" eb="64">
      <t>フタン</t>
    </rPh>
    <rPh sb="64" eb="66">
      <t>ヒリツ</t>
    </rPh>
    <rPh sb="68" eb="70">
      <t>ジュウトウ</t>
    </rPh>
    <rPh sb="70" eb="72">
      <t>カノウ</t>
    </rPh>
    <rPh sb="72" eb="74">
      <t>キキン</t>
    </rPh>
    <rPh sb="75" eb="76">
      <t>ゲン</t>
    </rPh>
    <rPh sb="80" eb="83">
      <t>ゼンネンド</t>
    </rPh>
    <rPh sb="92" eb="94">
      <t>ジョウショウ</t>
    </rPh>
    <rPh sb="99" eb="100">
      <t>ヒ</t>
    </rPh>
    <rPh sb="101" eb="102">
      <t>ツヅ</t>
    </rPh>
    <rPh sb="103" eb="105">
      <t>ルイジ</t>
    </rPh>
    <rPh sb="105" eb="107">
      <t>ダンタイ</t>
    </rPh>
    <rPh sb="107" eb="109">
      <t>ヘイキン</t>
    </rPh>
    <rPh sb="110" eb="112">
      <t>ウワマワ</t>
    </rPh>
    <rPh sb="116" eb="118">
      <t>ジョウキョウ</t>
    </rPh>
    <rPh sb="122" eb="124">
      <t>コンゴ</t>
    </rPh>
    <rPh sb="125" eb="128">
      <t>ロウキュウカ</t>
    </rPh>
    <rPh sb="130" eb="132">
      <t>コウヨウ</t>
    </rPh>
    <rPh sb="133" eb="135">
      <t>コウキョウ</t>
    </rPh>
    <rPh sb="135" eb="136">
      <t>ヨウ</t>
    </rPh>
    <rPh sb="136" eb="138">
      <t>シセツ</t>
    </rPh>
    <rPh sb="139" eb="141">
      <t>コウシン</t>
    </rPh>
    <rPh sb="144" eb="145">
      <t>ヒカ</t>
    </rPh>
    <rPh sb="154" eb="156">
      <t>ショウライ</t>
    </rPh>
    <rPh sb="156" eb="158">
      <t>フタン</t>
    </rPh>
    <rPh sb="159" eb="161">
      <t>ケイゲン</t>
    </rPh>
    <rPh sb="162" eb="165">
      <t>ヘイジュンカ</t>
    </rPh>
    <rPh sb="174" eb="176">
      <t>コベツ</t>
    </rPh>
    <rPh sb="176" eb="178">
      <t>シセツ</t>
    </rPh>
    <rPh sb="178" eb="180">
      <t>ケイカク</t>
    </rPh>
    <rPh sb="181" eb="183">
      <t>サクテイ</t>
    </rPh>
    <rPh sb="185" eb="188">
      <t>チョウキテキ</t>
    </rPh>
    <rPh sb="189" eb="191">
      <t>シヤ</t>
    </rPh>
    <rPh sb="193" eb="195">
      <t>ザイゲン</t>
    </rPh>
    <rPh sb="196" eb="198">
      <t>カクホ</t>
    </rPh>
    <rPh sb="199" eb="202">
      <t>ケイカクテキ</t>
    </rPh>
    <rPh sb="203" eb="205">
      <t>ジギョウ</t>
    </rPh>
    <rPh sb="205" eb="207">
      <t>ジッシ</t>
    </rPh>
    <rPh sb="208" eb="209">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</si>
  <si>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</si>
  <si>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</si>
  <si>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</si>
  <si>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</si>
  <si>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</si>
  <si>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　有形固定資産減価償却率は、小学校校舎増改築等により前年度より1.3ポイント減少しており、今後も、庁舎耐震改修や市民会館の機能向上を目的とした施設整備などにより、一時的に改善又は維持する見込みである。しかし、地方債発行残高が増えるため、その他の老朽化した公用・公共施設の更新等の事業については、後世代への将来負担を軽減・平準化していく必要があり、長期的な視点で計画的に事業を実施していく。</t>
    <rPh sb="14" eb="17">
      <t>ショウガッコウ</t>
    </rPh>
    <rPh sb="17" eb="19">
      <t>コウシャ</t>
    </rPh>
    <rPh sb="19" eb="20">
      <t>ゾウ</t>
    </rPh>
    <rPh sb="20" eb="22">
      <t>カイチク</t>
    </rPh>
    <rPh sb="22" eb="23">
      <t>トウ</t>
    </rPh>
    <rPh sb="26" eb="29">
      <t>ゼンネンド</t>
    </rPh>
    <rPh sb="38" eb="40">
      <t>ゲンショウ</t>
    </rPh>
    <rPh sb="45" eb="47">
      <t>コンゴ</t>
    </rPh>
    <rPh sb="49" eb="51">
      <t>チョウシャ</t>
    </rPh>
    <rPh sb="51" eb="53">
      <t>タイシン</t>
    </rPh>
    <rPh sb="53" eb="55">
      <t>カイシュウ</t>
    </rPh>
    <rPh sb="56" eb="58">
      <t>シミン</t>
    </rPh>
    <rPh sb="58" eb="60">
      <t>カイカン</t>
    </rPh>
    <rPh sb="61" eb="63">
      <t>キノウ</t>
    </rPh>
    <rPh sb="63" eb="65">
      <t>コウジョウ</t>
    </rPh>
    <rPh sb="66" eb="68">
      <t>モクテキ</t>
    </rPh>
    <rPh sb="71" eb="73">
      <t>シセツ</t>
    </rPh>
    <rPh sb="73" eb="75">
      <t>セイビ</t>
    </rPh>
    <rPh sb="81" eb="84">
      <t>イチジテキ</t>
    </rPh>
    <rPh sb="85" eb="87">
      <t>カイゼン</t>
    </rPh>
    <rPh sb="87" eb="88">
      <t>マタ</t>
    </rPh>
    <rPh sb="89" eb="91">
      <t>イジ</t>
    </rPh>
    <rPh sb="93" eb="95">
      <t>ミコ</t>
    </rPh>
    <rPh sb="104" eb="107">
      <t>チホウサイ</t>
    </rPh>
    <rPh sb="107" eb="109">
      <t>ハッコウ</t>
    </rPh>
    <rPh sb="109" eb="111">
      <t>ザンダカ</t>
    </rPh>
    <rPh sb="112" eb="113">
      <t>フ</t>
    </rPh>
    <rPh sb="120" eb="121">
      <t>タ</t>
    </rPh>
    <rPh sb="122" eb="125">
      <t>ロウキュウカ</t>
    </rPh>
    <rPh sb="127" eb="129">
      <t>コウヨウ</t>
    </rPh>
    <rPh sb="130" eb="132">
      <t>コウキョウ</t>
    </rPh>
    <rPh sb="132" eb="134">
      <t>シセツ</t>
    </rPh>
    <rPh sb="135" eb="137">
      <t>コウシン</t>
    </rPh>
    <rPh sb="137" eb="138">
      <t>トウ</t>
    </rPh>
    <rPh sb="139" eb="141">
      <t>ジギョウ</t>
    </rPh>
    <rPh sb="147" eb="148">
      <t>アト</t>
    </rPh>
    <rPh sb="148" eb="150">
      <t>セダイ</t>
    </rPh>
    <rPh sb="152" eb="154">
      <t>ショウライ</t>
    </rPh>
    <rPh sb="154" eb="156">
      <t>フタン</t>
    </rPh>
    <rPh sb="157" eb="159">
      <t>ケイゲン</t>
    </rPh>
    <rPh sb="160" eb="163">
      <t>ヘイジュンカ</t>
    </rPh>
    <rPh sb="167" eb="169">
      <t>ヒツヨウ</t>
    </rPh>
    <rPh sb="173" eb="176">
      <t>チョウキテキ</t>
    </rPh>
    <rPh sb="177" eb="179">
      <t>シテン</t>
    </rPh>
    <rPh sb="180" eb="183">
      <t>ケイカクテキ</t>
    </rPh>
    <rPh sb="184" eb="186">
      <t>ジギョウ</t>
    </rPh>
    <rPh sb="187" eb="189">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</si>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</sst>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83CD-4A65-AF6F-699D0B873C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51581</c:v>
                </c:pt>
                <c:pt idx="1">
                  <c:v>49000</c:v>
                </c:pt>
                <c:pt idx="2">
                  <c:v>57833</c:v>
                </c:pt>
                <c:pt idx="3">
                  <c:v>65623</c:v>
                </c:pt>
                <c:pt idx="4">
                  <c:v>77069</c:v>
                </c:pt>
              </c:numCache>
            </c:numRef>
          </c:val>
          <c:smooth val="0"/>
          <c:extLst>
            <c:ext xmlns:c16="http://schemas.microsoft.com/office/drawing/2014/chart" uri="{C3380CC4-5D6E-409C-BE32-E72D297353CC}">
              <c16:uniqueId val="{00000001-83CD-4A65-AF6F-699D0B873C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3.67</c:v>
                </c:pt>
                <c:pt idx="1">
                  <c:v>4.08</c:v>
                </c:pt>
                <c:pt idx="2">
                  <c:v>2.09</c:v>
                </c:pt>
                <c:pt idx="3">
                  <c:v>4.9000000000000004</c:v>
                </c:pt>
                <c:pt idx="4">
                  <c:v>5.68</c:v>
                </c:pt>
              </c:numCache>
            </c:numRef>
          </c:val>
          <c:extLst>
            <c:ext xmlns:c16="http://schemas.microsoft.com/office/drawing/2014/chart" uri="{C3380CC4-5D6E-409C-BE32-E72D297353CC}">
              <c16:uniqueId val="{00000000-B74A-405B-A40F-33909C7341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14.99</c:v>
                </c:pt>
                <c:pt idx="1">
                  <c:v>13.56</c:v>
                </c:pt>
                <c:pt idx="2">
                  <c:v>11.07</c:v>
                </c:pt>
                <c:pt idx="3">
                  <c:v>10.06</c:v>
                </c:pt>
                <c:pt idx="4">
                  <c:v>11.82</c:v>
                </c:pt>
              </c:numCache>
            </c:numRef>
          </c:val>
          <c:extLst>
            <c:ext xmlns:c16="http://schemas.microsoft.com/office/drawing/2014/chart" uri="{C3380CC4-5D6E-409C-BE32-E72D297353CC}">
              <c16:uniqueId val="{00000001-B74A-405B-A40F-33909C7341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1.91</c:v>
                </c:pt>
                <c:pt idx="1">
                  <c:v>-0.56000000000000005</c:v>
                </c:pt>
                <c:pt idx="2">
                  <c:v>-4.0999999999999996</c:v>
                </c:pt>
                <c:pt idx="3">
                  <c:v>2.02</c:v>
                </c:pt>
                <c:pt idx="4">
                  <c:v>2.76</c:v>
                </c:pt>
              </c:numCache>
            </c:numRef>
          </c:val>
          <c:smooth val="0"/>
          <c:extLst>
            <c:ext xmlns:c16="http://schemas.microsoft.com/office/drawing/2014/chart" uri="{C3380CC4-5D6E-409C-BE32-E72D297353CC}">
              <c16:uniqueId val="{00000002-B74A-405B-A40F-33909C7341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0.54</c:v>
                </c:pt>
                <c:pt idx="2">
                  <c:v>#N/A</c:v>
                </c:pt>
                <c:pt idx="3">
                  <c:v>0.33</c:v>
                </c:pt>
                <c:pt idx="4">
                  <c:v>#N/A</c:v>
                </c:pt>
                <c:pt idx="5">
                  <c:v>0.15</c:v>
                </c:pt>
                <c:pt idx="6">
                  <c:v>0</c:v>
                </c:pt>
                <c:pt idx="7">
                  <c:v>0</c:v>
                </c:pt>
                <c:pt idx="8">
                  <c:v>#N/A</c:v>
                </c:pt>
                <c:pt idx="9">
                  <c:v>0</c:v>
                </c:pt>
              </c:numCache>
            </c:numRef>
          </c:val>
          <c:extLst>
            <c:ext xmlns:c16="http://schemas.microsoft.com/office/drawing/2014/chart" uri="{C3380CC4-5D6E-409C-BE32-E72D297353CC}">
              <c16:uniqueId val="{00000000-9EBA-417E-9918-DF96FA2118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BA-417E-9918-DF96FA211851}"/>
            </c:ext>
          </c:extLst>
        </c:ser>
        <c:ser>
          <c:idx val="2"/>
          <c:order val="2"/>
          <c:tx>
            <c:strRef>
              <c:f>データシート!$A$29</c:f>
              <c:strCache>
                <c:ptCount val="1"/>
                <c:pt idx="0">
                  <c:v>佐真下第二土地区画整理事業特別会計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0.12</c:v>
                </c:pt>
                <c:pt idx="4">
                  <c:v>#N/A</c:v>
                </c:pt>
                <c:pt idx="5">
                  <c:v>0</c:v>
                </c:pt>
                <c:pt idx="6">
                  <c:v>#N/A</c:v>
                </c:pt>
                <c:pt idx="7">
                  <c:v>0.01</c:v>
                </c:pt>
                <c:pt idx="8">
                  <c:v>#N/A</c:v>
                </c:pt>
                <c:pt idx="9">
                  <c:v>0.11</c:v>
                </c:pt>
              </c:numCache>
            </c:numRef>
          </c:val>
          <c:extLst>
            <c:ext xmlns:c16="http://schemas.microsoft.com/office/drawing/2014/chart" uri="{C3380CC4-5D6E-409C-BE32-E72D297353CC}">
              <c16:uniqueId val="{00000002-9EBA-417E-9918-DF96FA21185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0.15</c:v>
                </c:pt>
                <c:pt idx="4">
                  <c:v>#N/A</c:v>
                </c:pt>
                <c:pt idx="5">
                  <c:v>0.16</c:v>
                </c:pt>
                <c:pt idx="6">
                  <c:v>#N/A</c:v>
                </c:pt>
                <c:pt idx="7">
                  <c:v>0.18</c:v>
                </c:pt>
                <c:pt idx="8">
                  <c:v>#N/A</c:v>
                </c:pt>
                <c:pt idx="9">
                  <c:v>0.17</c:v>
                </c:pt>
              </c:numCache>
            </c:numRef>
          </c:val>
          <c:extLst>
            <c:ext xmlns:c16="http://schemas.microsoft.com/office/drawing/2014/chart" uri="{C3380CC4-5D6E-409C-BE32-E72D297353CC}">
              <c16:uniqueId val="{00000003-9EBA-417E-9918-DF96FA211851}"/>
            </c:ext>
          </c:extLst>
        </c:ser>
        <c:ser>
          <c:idx val="4"/>
          <c:order val="4"/>
          <c:tx>
            <c:strRef>
              <c:f>データシート!$A$31</c:f>
              <c:strCache>
                <c:ptCount val="1"/>
                <c:pt idx="0">
                  <c:v>宇地泊第二土地区画整理事業特別会計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0.16</c:v>
                </c:pt>
                <c:pt idx="2">
                  <c:v>#N/A</c:v>
                </c:pt>
                <c:pt idx="3">
                  <c:v>0.03</c:v>
                </c:pt>
                <c:pt idx="4">
                  <c:v>#N/A</c:v>
                </c:pt>
                <c:pt idx="5">
                  <c:v>0.91</c:v>
                </c:pt>
                <c:pt idx="6">
                  <c:v>#N/A</c:v>
                </c:pt>
                <c:pt idx="7">
                  <c:v>0</c:v>
                </c:pt>
                <c:pt idx="8">
                  <c:v>#N/A</c:v>
                </c:pt>
                <c:pt idx="9">
                  <c:v>0.52</c:v>
                </c:pt>
              </c:numCache>
            </c:numRef>
          </c:val>
          <c:extLst>
            <c:ext xmlns:c16="http://schemas.microsoft.com/office/drawing/2014/chart" uri="{C3380CC4-5D6E-409C-BE32-E72D297353CC}">
              <c16:uniqueId val="{00000004-9EBA-417E-9918-DF96FA21185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1.1200000000000001</c:v>
                </c:pt>
                <c:pt idx="2">
                  <c:v>#N/A</c:v>
                </c:pt>
                <c:pt idx="3">
                  <c:v>1.47</c:v>
                </c:pt>
                <c:pt idx="4">
                  <c:v>#N/A</c:v>
                </c:pt>
                <c:pt idx="5">
                  <c:v>0.91</c:v>
                </c:pt>
                <c:pt idx="6">
                  <c:v>#N/A</c:v>
                </c:pt>
                <c:pt idx="7">
                  <c:v>1.0900000000000001</c:v>
                </c:pt>
                <c:pt idx="8">
                  <c:v>#N/A</c:v>
                </c:pt>
                <c:pt idx="9">
                  <c:v>0.66</c:v>
                </c:pt>
              </c:numCache>
            </c:numRef>
          </c:val>
          <c:extLst>
            <c:ext xmlns:c16="http://schemas.microsoft.com/office/drawing/2014/chart" uri="{C3380CC4-5D6E-409C-BE32-E72D297353CC}">
              <c16:uniqueId val="{00000005-9EBA-417E-9918-DF96FA21185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1.62</c:v>
                </c:pt>
                <c:pt idx="8">
                  <c:v>#N/A</c:v>
                </c:pt>
                <c:pt idx="9">
                  <c:v>2.56</c:v>
                </c:pt>
              </c:numCache>
            </c:numRef>
          </c:val>
          <c:extLst>
            <c:ext xmlns:c16="http://schemas.microsoft.com/office/drawing/2014/chart" uri="{C3380CC4-5D6E-409C-BE32-E72D297353CC}">
              <c16:uniqueId val="{00000006-9EBA-417E-9918-DF96FA2118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3.65</c:v>
                </c:pt>
                <c:pt idx="2">
                  <c:v>#N/A</c:v>
                </c:pt>
                <c:pt idx="3">
                  <c:v>4.07</c:v>
                </c:pt>
                <c:pt idx="4">
                  <c:v>#N/A</c:v>
                </c:pt>
                <c:pt idx="5">
                  <c:v>2.17</c:v>
                </c:pt>
                <c:pt idx="6">
                  <c:v>#N/A</c:v>
                </c:pt>
                <c:pt idx="7">
                  <c:v>4.88</c:v>
                </c:pt>
                <c:pt idx="8">
                  <c:v>#N/A</c:v>
                </c:pt>
                <c:pt idx="9">
                  <c:v>5.55</c:v>
                </c:pt>
              </c:numCache>
            </c:numRef>
          </c:val>
          <c:extLst>
            <c:ext xmlns:c16="http://schemas.microsoft.com/office/drawing/2014/chart" uri="{C3380CC4-5D6E-409C-BE32-E72D297353CC}">
              <c16:uniqueId val="{00000007-9EBA-417E-9918-DF96FA21185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10.8</c:v>
                </c:pt>
                <c:pt idx="2">
                  <c:v>#N/A</c:v>
                </c:pt>
                <c:pt idx="3">
                  <c:v>10.42</c:v>
                </c:pt>
                <c:pt idx="4">
                  <c:v>#N/A</c:v>
                </c:pt>
                <c:pt idx="5">
                  <c:v>11.16</c:v>
                </c:pt>
                <c:pt idx="6">
                  <c:v>#N/A</c:v>
                </c:pt>
                <c:pt idx="7">
                  <c:v>11.67</c:v>
                </c:pt>
                <c:pt idx="8">
                  <c:v>#N/A</c:v>
                </c:pt>
                <c:pt idx="9">
                  <c:v>12.3</c:v>
                </c:pt>
              </c:numCache>
            </c:numRef>
          </c:val>
          <c:extLst>
            <c:ext xmlns:c16="http://schemas.microsoft.com/office/drawing/2014/chart" uri="{C3380CC4-5D6E-409C-BE32-E72D297353CC}">
              <c16:uniqueId val="{00000008-9EBA-417E-9918-DF96FA21185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3.21</c:v>
                </c:pt>
                <c:pt idx="1">
                  <c:v>#N/A</c:v>
                </c:pt>
                <c:pt idx="2">
                  <c:v>2.61</c:v>
                </c:pt>
                <c:pt idx="3">
                  <c:v>#N/A</c:v>
                </c:pt>
                <c:pt idx="4">
                  <c:v>1.47</c:v>
                </c:pt>
                <c:pt idx="5">
                  <c:v>#N/A</c:v>
                </c:pt>
                <c:pt idx="6">
                  <c:v>2.0499999999999998</c:v>
                </c:pt>
                <c:pt idx="7">
                  <c:v>#N/A</c:v>
                </c:pt>
                <c:pt idx="8">
                  <c:v>4.6100000000000003</c:v>
                </c:pt>
                <c:pt idx="9">
                  <c:v>#N/A</c:v>
                </c:pt>
              </c:numCache>
            </c:numRef>
          </c:val>
          <c:extLst>
            <c:ext xmlns:c16="http://schemas.microsoft.com/office/drawing/2014/chart" uri="{C3380CC4-5D6E-409C-BE32-E72D297353CC}">
              <c16:uniqueId val="{00000009-9EBA-417E-9918-DF96FA2118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1777</c:v>
                </c:pt>
                <c:pt idx="5">
                  <c:v>1785</c:v>
                </c:pt>
                <c:pt idx="8">
                  <c:v>1824</c:v>
                </c:pt>
                <c:pt idx="11">
                  <c:v>1848</c:v>
                </c:pt>
                <c:pt idx="14">
                  <c:v>1851</c:v>
                </c:pt>
              </c:numCache>
            </c:numRef>
          </c:val>
          <c:extLst>
            <c:ext xmlns:c16="http://schemas.microsoft.com/office/drawing/2014/chart" uri="{C3380CC4-5D6E-409C-BE32-E72D297353CC}">
              <c16:uniqueId val="{00000000-DA76-41A2-A7E2-4FAB8D401E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2</c:v>
                </c:pt>
                <c:pt idx="9">
                  <c:v>1</c:v>
                </c:pt>
                <c:pt idx="12">
                  <c:v>1</c:v>
                </c:pt>
              </c:numCache>
            </c:numRef>
          </c:val>
          <c:extLst>
            <c:ext xmlns:c16="http://schemas.microsoft.com/office/drawing/2014/chart" uri="{C3380CC4-5D6E-409C-BE32-E72D297353CC}">
              <c16:uniqueId val="{00000001-DA76-41A2-A7E2-4FAB8D401E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76-41A2-A7E2-4FAB8D401E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103</c:v>
                </c:pt>
                <c:pt idx="3">
                  <c:v>103</c:v>
                </c:pt>
                <c:pt idx="6">
                  <c:v>103</c:v>
                </c:pt>
                <c:pt idx="9">
                  <c:v>103</c:v>
                </c:pt>
                <c:pt idx="12">
                  <c:v>103</c:v>
                </c:pt>
              </c:numCache>
            </c:numRef>
          </c:val>
          <c:extLst>
            <c:ext xmlns:c16="http://schemas.microsoft.com/office/drawing/2014/chart" uri="{C3380CC4-5D6E-409C-BE32-E72D297353CC}">
              <c16:uniqueId val="{00000003-DA76-41A2-A7E2-4FAB8D401E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332</c:v>
                </c:pt>
                <c:pt idx="3">
                  <c:v>318</c:v>
                </c:pt>
                <c:pt idx="6">
                  <c:v>341</c:v>
                </c:pt>
                <c:pt idx="9">
                  <c:v>379</c:v>
                </c:pt>
                <c:pt idx="12">
                  <c:v>365</c:v>
                </c:pt>
              </c:numCache>
            </c:numRef>
          </c:val>
          <c:extLst>
            <c:ext xmlns:c16="http://schemas.microsoft.com/office/drawing/2014/chart" uri="{C3380CC4-5D6E-409C-BE32-E72D297353CC}">
              <c16:uniqueId val="{00000004-DA76-41A2-A7E2-4FAB8D401E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76-41A2-A7E2-4FAB8D401E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76-41A2-A7E2-4FAB8D401E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2646</c:v>
                </c:pt>
                <c:pt idx="3">
                  <c:v>2627</c:v>
                </c:pt>
                <c:pt idx="6">
                  <c:v>2708</c:v>
                </c:pt>
                <c:pt idx="9">
                  <c:v>2758</c:v>
                </c:pt>
                <c:pt idx="12">
                  <c:v>2785</c:v>
                </c:pt>
              </c:numCache>
            </c:numRef>
          </c:val>
          <c:extLst>
            <c:ext xmlns:c16="http://schemas.microsoft.com/office/drawing/2014/chart" uri="{C3380CC4-5D6E-409C-BE32-E72D297353CC}">
              <c16:uniqueId val="{00000007-DA76-41A2-A7E2-4FAB8D401E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1304</c:v>
                </c:pt>
                <c:pt idx="2">
                  <c:v>#N/A</c:v>
                </c:pt>
                <c:pt idx="3">
                  <c:v>#N/A</c:v>
                </c:pt>
                <c:pt idx="4">
                  <c:v>1263</c:v>
                </c:pt>
                <c:pt idx="5">
                  <c:v>#N/A</c:v>
                </c:pt>
                <c:pt idx="6">
                  <c:v>#N/A</c:v>
                </c:pt>
                <c:pt idx="7">
                  <c:v>1330</c:v>
                </c:pt>
                <c:pt idx="8">
                  <c:v>#N/A</c:v>
                </c:pt>
                <c:pt idx="9">
                  <c:v>#N/A</c:v>
                </c:pt>
                <c:pt idx="10">
                  <c:v>1393</c:v>
                </c:pt>
                <c:pt idx="11">
                  <c:v>#N/A</c:v>
                </c:pt>
                <c:pt idx="12">
                  <c:v>#N/A</c:v>
                </c:pt>
                <c:pt idx="13">
                  <c:v>1403</c:v>
                </c:pt>
                <c:pt idx="14">
                  <c:v>#N/A</c:v>
                </c:pt>
              </c:numCache>
            </c:numRef>
          </c:val>
          <c:smooth val="0"/>
          <c:extLst>
            <c:ext xmlns:c16="http://schemas.microsoft.com/office/drawing/2014/chart" uri="{C3380CC4-5D6E-409C-BE32-E72D297353CC}">
              <c16:uniqueId val="{00000008-DA76-41A2-A7E2-4FAB8D401E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21463</c:v>
                </c:pt>
                <c:pt idx="5">
                  <c:v>21388</c:v>
                </c:pt>
                <c:pt idx="8">
                  <c:v>21382</c:v>
                </c:pt>
                <c:pt idx="11">
                  <c:v>21346</c:v>
                </c:pt>
                <c:pt idx="14">
                  <c:v>20950</c:v>
                </c:pt>
              </c:numCache>
            </c:numRef>
          </c:val>
          <c:extLst>
            <c:ext xmlns:c16="http://schemas.microsoft.com/office/drawing/2014/chart" uri="{C3380CC4-5D6E-409C-BE32-E72D297353CC}">
              <c16:uniqueId val="{00000000-0163-4A17-9477-9D90225AE7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834</c:v>
                </c:pt>
                <c:pt idx="5">
                  <c:v>753</c:v>
                </c:pt>
                <c:pt idx="8">
                  <c:v>691</c:v>
                </c:pt>
                <c:pt idx="11">
                  <c:v>641</c:v>
                </c:pt>
                <c:pt idx="14">
                  <c:v>589</c:v>
                </c:pt>
              </c:numCache>
            </c:numRef>
          </c:val>
          <c:extLst>
            <c:ext xmlns:c16="http://schemas.microsoft.com/office/drawing/2014/chart" uri="{C3380CC4-5D6E-409C-BE32-E72D297353CC}">
              <c16:uniqueId val="{00000001-0163-4A17-9477-9D90225AE7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8076</c:v>
                </c:pt>
                <c:pt idx="5">
                  <c:v>8654</c:v>
                </c:pt>
                <c:pt idx="8">
                  <c:v>6099</c:v>
                </c:pt>
                <c:pt idx="11">
                  <c:v>4424</c:v>
                </c:pt>
                <c:pt idx="14">
                  <c:v>4127</c:v>
                </c:pt>
              </c:numCache>
            </c:numRef>
          </c:val>
          <c:extLst>
            <c:ext xmlns:c16="http://schemas.microsoft.com/office/drawing/2014/chart" uri="{C3380CC4-5D6E-409C-BE32-E72D297353CC}">
              <c16:uniqueId val="{00000002-0163-4A17-9477-9D90225AE7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63-4A17-9477-9D90225AE7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63-4A17-9477-9D90225AE7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4</c:v>
                </c:pt>
                <c:pt idx="6">
                  <c:v>3</c:v>
                </c:pt>
                <c:pt idx="9">
                  <c:v>3</c:v>
                </c:pt>
                <c:pt idx="12">
                  <c:v>4</c:v>
                </c:pt>
              </c:numCache>
            </c:numRef>
          </c:val>
          <c:extLst>
            <c:ext xmlns:c16="http://schemas.microsoft.com/office/drawing/2014/chart" uri="{C3380CC4-5D6E-409C-BE32-E72D297353CC}">
              <c16:uniqueId val="{00000005-0163-4A17-9477-9D90225AE7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2981</c:v>
                </c:pt>
                <c:pt idx="3">
                  <c:v>3097</c:v>
                </c:pt>
                <c:pt idx="6">
                  <c:v>3185</c:v>
                </c:pt>
                <c:pt idx="9">
                  <c:v>3278</c:v>
                </c:pt>
                <c:pt idx="12">
                  <c:v>3418</c:v>
                </c:pt>
              </c:numCache>
            </c:numRef>
          </c:val>
          <c:extLst>
            <c:ext xmlns:c16="http://schemas.microsoft.com/office/drawing/2014/chart" uri="{C3380CC4-5D6E-409C-BE32-E72D297353CC}">
              <c16:uniqueId val="{00000006-0163-4A17-9477-9D90225AE7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800</c:v>
                </c:pt>
                <c:pt idx="3">
                  <c:v>706</c:v>
                </c:pt>
                <c:pt idx="6">
                  <c:v>613</c:v>
                </c:pt>
                <c:pt idx="9">
                  <c:v>518</c:v>
                </c:pt>
                <c:pt idx="12">
                  <c:v>422</c:v>
                </c:pt>
              </c:numCache>
            </c:numRef>
          </c:val>
          <c:extLst>
            <c:ext xmlns:c16="http://schemas.microsoft.com/office/drawing/2014/chart" uri="{C3380CC4-5D6E-409C-BE32-E72D297353CC}">
              <c16:uniqueId val="{00000007-0163-4A17-9477-9D90225AE7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4939</c:v>
                </c:pt>
                <c:pt idx="3">
                  <c:v>4663</c:v>
                </c:pt>
                <c:pt idx="6">
                  <c:v>4644</c:v>
                </c:pt>
                <c:pt idx="9">
                  <c:v>4266</c:v>
                </c:pt>
                <c:pt idx="12">
                  <c:v>4030</c:v>
                </c:pt>
              </c:numCache>
            </c:numRef>
          </c:val>
          <c:extLst>
            <c:ext xmlns:c16="http://schemas.microsoft.com/office/drawing/2014/chart" uri="{C3380CC4-5D6E-409C-BE32-E72D297353CC}">
              <c16:uniqueId val="{00000008-0163-4A17-9477-9D90225AE7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63-4A17-9477-9D90225AE7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30369</c:v>
                </c:pt>
                <c:pt idx="3">
                  <c:v>30570</c:v>
                </c:pt>
                <c:pt idx="6">
                  <c:v>30211</c:v>
                </c:pt>
                <c:pt idx="9">
                  <c:v>29781</c:v>
                </c:pt>
                <c:pt idx="12">
                  <c:v>30007</c:v>
                </c:pt>
              </c:numCache>
            </c:numRef>
          </c:val>
          <c:extLst>
            <c:ext xmlns:c16="http://schemas.microsoft.com/office/drawing/2014/chart" uri="{C3380CC4-5D6E-409C-BE32-E72D297353CC}">
              <c16:uniqueId val="{0000000A-0163-4A17-9477-9D90225AE7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8716</c:v>
                </c:pt>
                <c:pt idx="2">
                  <c:v>#N/A</c:v>
                </c:pt>
                <c:pt idx="3">
                  <c:v>#N/A</c:v>
                </c:pt>
                <c:pt idx="4">
                  <c:v>8245</c:v>
                </c:pt>
                <c:pt idx="5">
                  <c:v>#N/A</c:v>
                </c:pt>
                <c:pt idx="6">
                  <c:v>#N/A</c:v>
                </c:pt>
                <c:pt idx="7">
                  <c:v>10484</c:v>
                </c:pt>
                <c:pt idx="8">
                  <c:v>#N/A</c:v>
                </c:pt>
                <c:pt idx="9">
                  <c:v>#N/A</c:v>
                </c:pt>
                <c:pt idx="10">
                  <c:v>11436</c:v>
                </c:pt>
                <c:pt idx="11">
                  <c:v>#N/A</c:v>
                </c:pt>
                <c:pt idx="12">
                  <c:v>#N/A</c:v>
                </c:pt>
                <c:pt idx="13">
                  <c:v>12217</c:v>
                </c:pt>
                <c:pt idx="14">
                  <c:v>#N/A</c:v>
                </c:pt>
              </c:numCache>
            </c:numRef>
          </c:val>
          <c:smooth val="0"/>
          <c:extLst>
            <c:ext xmlns:c16="http://schemas.microsoft.com/office/drawing/2014/chart" uri="{C3380CC4-5D6E-409C-BE32-E72D297353CC}">
              <c16:uniqueId val="{0000000B-0163-4A17-9477-9D90225AE7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2070</c:v>
                </c:pt>
                <c:pt idx="1">
                  <c:v>1927</c:v>
                </c:pt>
                <c:pt idx="2">
                  <c:v>2297</c:v>
                </c:pt>
              </c:numCache>
            </c:numRef>
          </c:val>
          <c:extLst>
            <c:ext xmlns:c16="http://schemas.microsoft.com/office/drawing/2014/chart" uri="{C3380CC4-5D6E-409C-BE32-E72D297353CC}">
              <c16:uniqueId val="{00000000-C36C-4098-BD7A-5FDAD36EC5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c:v>
                </c:pt>
                <c:pt idx="1">
                  <c:v>164</c:v>
                </c:pt>
                <c:pt idx="2">
                  <c:v>162</c:v>
                </c:pt>
              </c:numCache>
            </c:numRef>
          </c:val>
          <c:extLst>
            <c:ext xmlns:c16="http://schemas.microsoft.com/office/drawing/2014/chart" uri="{C3380CC4-5D6E-409C-BE32-E72D297353CC}">
              <c16:uniqueId val="{00000001-C36C-4098-BD7A-5FDAD36EC5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5581</c:v>
                </c:pt>
                <c:pt idx="1">
                  <c:v>6021</c:v>
                </c:pt>
                <c:pt idx="2">
                  <c:v>6198</c:v>
                </c:pt>
              </c:numCache>
            </c:numRef>
          </c:val>
          <c:extLst>
            <c:ext xmlns:c16="http://schemas.microsoft.com/office/drawing/2014/chart" uri="{C3380CC4-5D6E-409C-BE32-E72D297353CC}">
              <c16:uniqueId val="{00000002-C36C-4098-BD7A-5FDAD36EC5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{4EA22911-A0BC-4AF9-A9FB-E20831E704F4}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610-4F9C-844F-E992829BC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{A3B631F2-C0CD-4F1E-B175-41DEBA800331}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10-4F9C-844F-E992829BC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{CBDE8D06-8360-4D2A-A19E-CA43D33B9B8A}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10-4F9C-844F-E992829BC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{4EBC01FD-5BE1-4B70-9B12-01B6F731438A}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10-4F9C-844F-E992829BC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{8CE49403-7F7C-4332-8B15-C194345EE0C2}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10-4F9C-844F-E992829BC9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{68E49944-BB71-484D-A0B7-77CD33D7C8AC}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610-4F9C-844F-E992829BC9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{2316029B-C099-4A59-8D07-84AE78D28723}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610-4F9C-844F-E992829BC9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{1169035B-F6F8-4C37-B665-778F0C939E93}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610-4F9C-844F-E992829BC9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{DBA49BD7-A5C8-4C39-A4E7-3D55497F5DFC}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610-4F9C-844F-E992829BC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47.7</c:v>
                </c:pt>
                <c:pt idx="16">
                  <c:v>49</c:v>
                </c:pt>
                <c:pt idx="24">
                  <c:v>51.3</c:v>
                </c:pt>
                <c:pt idx="32">
                  <c:v>50</c:v>
                </c:pt>
              </c:numCache>
            </c:numRef>
          </c:xVal>
          <c:yVal>
            <c:numRef>
              <c:f>公会計指標分析・財政指標組合せ分析表!$BP$51:$DC$51</c:f>
              <c:numCache>
                <c:formatCode>#,##0.0;"▲ "#,##0.0</c:formatCode>
                <c:ptCount val="40"/>
                <c:pt idx="0">
                  <c:v>53.9</c:v>
                </c:pt>
                <c:pt idx="8">
                  <c:v>49.6</c:v>
                </c:pt>
                <c:pt idx="16">
                  <c:v>61.8</c:v>
                </c:pt>
                <c:pt idx="24">
                  <c:v>65.8</c:v>
                </c:pt>
                <c:pt idx="32">
                  <c:v>69.2</c:v>
                </c:pt>
              </c:numCache>
            </c:numRef>
          </c:yVal>
          <c:smooth val="0"/>
          <c:extLst>
            <c:ext xmlns:c16="http://schemas.microsoft.com/office/drawing/2014/chart" uri="{C3380CC4-5D6E-409C-BE32-E72D297353CC}">
              <c16:uniqueId val="{00000009-E610-4F9C-844F-E992829BC9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{9CF26825-BFCD-4C7E-8F49-1E1137B3D57C}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610-4F9C-844F-E992829BC9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{9688B8D7-8A99-47AE-8DBD-574771A17EED}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10-4F9C-844F-E992829BC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{E2DB83DC-186D-44DC-B332-C9BF4D753655}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10-4F9C-844F-E992829BC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{5E53164E-6FB3-405E-8DF4-44D809582702}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10-4F9C-844F-E992829BC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{FBDC9EC2-B245-4236-8599-F9EFE92B612F}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10-4F9C-844F-E992829BC98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{759FC728-2F1C-4A93-BEC3-5239BBD33753}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610-4F9C-844F-E992829BC98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{F4BDC99A-3E12-451B-9E66-751A1F07C578}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610-4F9C-844F-E992829BC98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{96DA0A2D-ECDF-4106-B273-2C45E0110F63}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610-4F9C-844F-E992829BC98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{B1680F04-85AA-4B84-A51E-312CDC99D70B}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610-4F9C-844F-E992829BC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610-4F9C-844F-E992829BC985}"/>
            </c:ext>
          </c:extLst>
        </c:ser>
        <c:dLbls>
          <c:showLegendKey val="0"/>
          <c:showVal val="1"/>
          <c:showCatName val="0"/>
          <c:showSerName val="0"/>
          <c:showPercent val="0"/>
          <c:showBubbleSize val="0"/>
        </c:dLbls>
        <c:axId val="46179840"/>
        <c:axId val="46181760"/>
      </c:scatterChart>
      <c:valAx>
        <c:axId val="46179840"/>
        <c:scaling>
          <c:orientation val="minMax"/>
          <c:max val="62"/>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{EE486E02-7AEC-4012-B3B9-8ECFD4861C39}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7D4-4063-9977-B0EF5E062F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{33A87640-A343-4BD9-A952-CE2AED055766}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4-4063-9977-B0EF5E062F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{DEC6916A-2297-4BB7-BBE8-88189C2429FE}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4-4063-9977-B0EF5E062F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{5E8CC324-1F64-4C8C-BCA8-B5B4F94EC188}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4-4063-9977-B0EF5E062F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{AE3108B5-6C6A-4A94-87AA-7C6ED177E3DB}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4-4063-9977-B0EF5E062F2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{408F836F-28D3-46DB-ACEF-E7D0612F2161}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7D4-4063-9977-B0EF5E062F2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{7C305AD6-ABF9-403B-A788-143AA13FEAA6}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7D4-4063-9977-B0EF5E062F2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{AD4804D4-27E3-4354-B461-B44CB2E2FBF3}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7D4-4063-9977-B0EF5E062F2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{E977330A-8639-4B28-8AC4-4B3555DECE7F}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7D4-4063-9977-B0EF5E062F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c:v>
                </c:pt>
                <c:pt idx="16">
                  <c:v>7.8</c:v>
                </c:pt>
                <c:pt idx="24">
                  <c:v>7.8</c:v>
                </c:pt>
                <c:pt idx="32">
                  <c:v>7.9</c:v>
                </c:pt>
              </c:numCache>
            </c:numRef>
          </c:xVal>
          <c:yVal>
            <c:numRef>
              <c:f>公会計指標分析・財政指標組合せ分析表!$BP$73:$DC$73</c:f>
              <c:numCache>
                <c:formatCode>#,##0.0;"▲ "#,##0.0</c:formatCode>
                <c:ptCount val="40"/>
                <c:pt idx="0">
                  <c:v>53.9</c:v>
                </c:pt>
                <c:pt idx="8">
                  <c:v>49.6</c:v>
                </c:pt>
                <c:pt idx="16">
                  <c:v>61.8</c:v>
                </c:pt>
                <c:pt idx="24">
                  <c:v>65.8</c:v>
                </c:pt>
                <c:pt idx="32">
                  <c:v>69.2</c:v>
                </c:pt>
              </c:numCache>
            </c:numRef>
          </c:yVal>
          <c:smooth val="0"/>
          <c:extLst>
            <c:ext xmlns:c16="http://schemas.microsoft.com/office/drawing/2014/chart" uri="{C3380CC4-5D6E-409C-BE32-E72D297353CC}">
              <c16:uniqueId val="{00000009-57D4-4063-9977-B0EF5E062F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{65F0D576-7313-42E0-A3D1-9E36238ADAA9}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7D4-4063-9977-B0EF5E062F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{7D445B3B-4139-4DD0-82B4-7785E5492946}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4-4063-9977-B0EF5E062F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{1049A34C-9C53-48B1-AED0-E3BE14F52203}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4-4063-9977-B0EF5E062F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{34E5279F-1C2C-4DD5-912F-55C6B3F60D1F}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4-4063-9977-B0EF5E062F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{65647121-53C0-4CBC-9F5B-5B7A8C379BB4}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4-4063-9977-B0EF5E062F2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{80BA0094-FFA3-4E98-8795-EFDF9B30ACF3}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7D4-4063-9977-B0EF5E062F2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{D2D5F0C7-B7B8-4022-A8BE-077A2B1F60F0}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7D4-4063-9977-B0EF5E062F2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{9103D39B-E2CC-4744-8243-D5B3365A39CC}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7D4-4063-9977-B0EF5E062F2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{D37B7D0A-A443-4F97-8DC4-EC394D4C6B4C}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7D4-4063-9977-B0EF5E062F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57D4-4063-9977-B0EF5E062F23}"/>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令和元年度は、宜野湾市特定駐留軍用地内土地取得事業基金積立事業および学校給食センター新設事業等に係る地方債元金償還の据置期間の終了に伴い、元金償還額が増となっている。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令和２年度以降も、同事業及び学習等供用施設等の施設整備事業に係る地方債元金償還の据置期間の終了に伴い、さらなる元金償還額の増が見込まれる。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今後も学校教育施設をはじめとした老朽化した公共施設の更新整備等に係る地方債発行が見込まれるため、元利償還金を年次的に平準化できるよう、計画的な地方債発行に努める。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本市は、満期一括償還地方債の発行実績無し。</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昨年度に引き続き退職手当負担見込額が増となっており、今後も増の見込みとなっている。また、老朽化した公共施設の更新整備による普通建設事業により、地方債の現在高も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充当可能財源等については、充当可能基金の残高減に伴い、昨年度に引き続き減となった。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今後、将来負担を軽減・平準化していくためにも、長期的な視野での財源の確保、計画的な事業実施を行っていく。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その他特定目的基金については、特定駐留軍用地内土地取得事業基金が減になっているものの、その他の特定目的基金で増となっているため、その他目的基金全体で増となっている。さらに財政調整基金も増となっ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特定駐留軍用地内土地取得事業基金は、事業計画のとおりに執行することにより、基金残高は減になることが見込まれる。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財政調整基金や公共施設等整備基金については、今後の財政需要に対応すべく、収支バランスを見ながら残高の増額又は維持に努めなければならない。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令和元年度において、基金残高が最も大きいのは特定駐留軍用地内土地取得事業基金であり、普天間飛行場の返還後に必要となる公共用地の先行買収を行う目的で積み立てている基金である。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その他、公共施設等の整備に係る多額の事業費支出に備える公共施設等整備基金や、多額の退職手当の支出に備えた退職手当基金等である。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特定駐留軍用地内土地取得事業基金については、土地購入に係る経費に充当するため取崩しにより残高の減となっている。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公共施設等整備基金については、公共施設等の整備に係る経費に充当するための取崩し額より積立額の方が上回ったことにより増となっている。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特定駐留軍用地内土地取得事業基金については、沖縄振興特別推進市町村交付金を用いた積立が平成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年度で終了しており、今後は、計画的な土地取得など、適正な執行により基金の取り崩しを行っていく方針である。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財政調整基金については、これまで減の傾向となっていたが、令和元年度は、国県支出金や繰越金等の増もあったことから、取崩し額を積立額が上回り、基金残高の増となった。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今後、厳しい財政状況となることが見込まれるが、財政調整基金の残高については災害時等に対応しうる適切な額を維持できるように運用していく方針である。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令和元年度は、収支における財政調整基金取崩し額とのバランス調整のため、積立額よりも取崩額が上回り、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今後も収支における財政調整基金取崩額とのバランスを見ながら、管理・運用していく方針である。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令和元年度は、小学校校舎増改築、児童館改築、屋外運動場新築などにより、有形固定資産額の増加が大きかったため、有形固定資産減価償却率が減少している。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118382</xdr:rowOff>
    </xdr:from>
    <xdr:to>
      <xdr:col>23</xdr:col>
      <xdr:colOff>136525</xdr:colOff>
      <xdr:row>28</xdr:row>
      <xdr:rowOff>48532</xdr:rowOff>
    </xdr:to>
    <xdr:sp macro="" textlink="">
      <xdr:nvSpPr>
        <xdr:cNvPr id="83" name="楕円 82"/>
        <xdr:cNvSpPr/>
      </xdr:nvSpPr>
      <xdr:spPr>
        <a:xfrm>
          <a:off x="4711700" y="4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141259</xdr:rowOff>
    </xdr:from>
    <xdr:ext cx="405111" cy="259045"/>
    <xdr:sp macro="" textlink="">
      <xdr:nvSpPr>
        <xdr:cNvPr id="84" name="有形固定資産減価償却率該当値テキスト"/>
        <xdr:cNvSpPr txBox="1"/>
      </xdr:nvSpPr>
      <xdr:spPr>
        <a:xfrm>
          <a:off x="4813300" y="459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158478</xdr:rowOff>
    </xdr:from>
    <xdr:to>
      <xdr:col>19</xdr:col>
      <xdr:colOff>187325</xdr:colOff>
      <xdr:row>28</xdr:row>
      <xdr:rowOff>88628</xdr:rowOff>
    </xdr:to>
    <xdr:sp macro="" textlink="">
      <xdr:nvSpPr>
        <xdr:cNvPr id="85" name="楕円 84"/>
        <xdr:cNvSpPr/>
      </xdr:nvSpPr>
      <xdr:spPr>
        <a:xfrm>
          <a:off x="40005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169182</xdr:rowOff>
    </xdr:from>
    <xdr:to>
      <xdr:col>23</xdr:col>
      <xdr:colOff>85725</xdr:colOff>
      <xdr:row>28</xdr:row>
      <xdr:rowOff>37828</xdr:rowOff>
    </xdr:to>
    <xdr:cxnSp macro="">
      <xdr:nvCxnSpPr>
        <xdr:cNvPr id="86" name="直線コネクタ 85"/>
        <xdr:cNvCxnSpPr/>
      </xdr:nvCxnSpPr>
      <xdr:spPr>
        <a:xfrm flipV="1">
          <a:off x="4051300" y="4798332"/>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87539</xdr:rowOff>
    </xdr:from>
    <xdr:to>
      <xdr:col>15</xdr:col>
      <xdr:colOff>187325</xdr:colOff>
      <xdr:row>28</xdr:row>
      <xdr:rowOff>17689</xdr:rowOff>
    </xdr:to>
    <xdr:sp macro="" textlink="">
      <xdr:nvSpPr>
        <xdr:cNvPr id="87" name="楕円 86"/>
        <xdr:cNvSpPr/>
      </xdr:nvSpPr>
      <xdr:spPr>
        <a:xfrm>
          <a:off x="3238500" y="4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28</xdr:row>
      <xdr:rowOff>37828</xdr:rowOff>
    </xdr:to>
    <xdr:cxnSp macro="">
      <xdr:nvCxnSpPr>
        <xdr:cNvPr id="88" name="直線コネクタ 87"/>
        <xdr:cNvCxnSpPr/>
      </xdr:nvCxnSpPr>
      <xdr:spPr>
        <a:xfrm>
          <a:off x="3289300" y="4767489"/>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47444</xdr:rowOff>
    </xdr:from>
    <xdr:to>
      <xdr:col>11</xdr:col>
      <xdr:colOff>187325</xdr:colOff>
      <xdr:row>27</xdr:row>
      <xdr:rowOff>149044</xdr:rowOff>
    </xdr:to>
    <xdr:sp macro="" textlink="">
      <xdr:nvSpPr>
        <xdr:cNvPr id="89" name="楕円 88"/>
        <xdr:cNvSpPr/>
      </xdr:nvSpPr>
      <xdr:spPr>
        <a:xfrm>
          <a:off x="2476500" y="46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98244</xdr:rowOff>
    </xdr:from>
    <xdr:to>
      <xdr:col>15</xdr:col>
      <xdr:colOff>136525</xdr:colOff>
      <xdr:row>27</xdr:row>
      <xdr:rowOff>138339</xdr:rowOff>
    </xdr:to>
    <xdr:cxnSp macro="">
      <xdr:nvCxnSpPr>
        <xdr:cNvPr id="90" name="直線コネクタ 89"/>
        <xdr:cNvCxnSpPr/>
      </xdr:nvCxnSpPr>
      <xdr:spPr>
        <a:xfrm>
          <a:off x="2527300" y="4727394"/>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102961</xdr:rowOff>
    </xdr:from>
    <xdr:to>
      <xdr:col>7</xdr:col>
      <xdr:colOff>187325</xdr:colOff>
      <xdr:row>28</xdr:row>
      <xdr:rowOff>33111</xdr:rowOff>
    </xdr:to>
    <xdr:sp macro="" textlink="">
      <xdr:nvSpPr>
        <xdr:cNvPr id="91" name="楕円 90"/>
        <xdr:cNvSpPr/>
      </xdr:nvSpPr>
      <xdr:spPr>
        <a:xfrm>
          <a:off x="1714500" y="4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98244</xdr:rowOff>
    </xdr:from>
    <xdr:to>
      <xdr:col>11</xdr:col>
      <xdr:colOff>136525</xdr:colOff>
      <xdr:row>27</xdr:row>
      <xdr:rowOff>153761</xdr:rowOff>
    </xdr:to>
    <xdr:cxnSp macro="">
      <xdr:nvCxnSpPr>
        <xdr:cNvPr id="92" name="直線コネクタ 91"/>
        <xdr:cNvCxnSpPr/>
      </xdr:nvCxnSpPr>
      <xdr:spPr>
        <a:xfrm flipV="1">
          <a:off x="1765300" y="472739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00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105155</xdr:rowOff>
    </xdr:from>
    <xdr:ext cx="405111" cy="259045"/>
    <xdr:sp macro="" textlink="">
      <xdr:nvSpPr>
        <xdr:cNvPr id="97" name="n_1mainValue有形固定資産減価償却率"/>
        <xdr:cNvSpPr txBox="1"/>
      </xdr:nvSpPr>
      <xdr:spPr>
        <a:xfrm>
          <a:off x="3836044" y="456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34216</xdr:rowOff>
    </xdr:from>
    <xdr:ext cx="405111" cy="259045"/>
    <xdr:sp macro="" textlink="">
      <xdr:nvSpPr>
        <xdr:cNvPr id="98" name="n_2mainValue有形固定資産減価償却率"/>
        <xdr:cNvSpPr txBox="1"/>
      </xdr:nvSpPr>
      <xdr:spPr>
        <a:xfrm>
          <a:off x="3086744" y="449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165571</xdr:rowOff>
    </xdr:from>
    <xdr:ext cx="405111" cy="259045"/>
    <xdr:sp macro="" textlink="">
      <xdr:nvSpPr>
        <xdr:cNvPr id="99" name="n_3mainValue有形固定資産減価償却率"/>
        <xdr:cNvSpPr txBox="1"/>
      </xdr:nvSpPr>
      <xdr:spPr>
        <a:xfrm>
          <a:off x="2324744" y="445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49638</xdr:rowOff>
    </xdr:from>
    <xdr:ext cx="405111" cy="259045"/>
    <xdr:sp macro="" textlink="">
      <xdr:nvSpPr>
        <xdr:cNvPr id="100" name="n_4mainValue有形固定資産減価償却率"/>
        <xdr:cNvSpPr txBox="1"/>
      </xdr:nvSpPr>
      <xdr:spPr>
        <a:xfrm>
          <a:off x="1562744" y="450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44.4</a:t>
          </a:r>
          <a:r>
            <a:rPr kumimoji="1" lang="ja-JP" altLang="en-US" sz="1100">
              <a:latin typeface="ＭＳ Ｐゴシック" panose="020B0600070205080204" pitchFamily="50" charset="-128"/>
              <a:ea typeface="ＭＳ Ｐゴシック" panose="020B0600070205080204" pitchFamily="50" charset="-128"/>
            </a:rPr>
            <a:t>ポイント増加している。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地方債残高等の将来負担額が前年度から若干増加する一方、充当可能財源が減少することで、債務償還比率上昇の要因となっている。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引き続き地方債残高の増額を抑える等、将来負担を軽減・平準化していく必要がある。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4"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97501</xdr:rowOff>
    </xdr:from>
    <xdr:to>
      <xdr:col>76</xdr:col>
      <xdr:colOff>73025</xdr:colOff>
      <xdr:row>31</xdr:row>
      <xdr:rowOff>27651</xdr:rowOff>
    </xdr:to>
    <xdr:sp macro="" textlink="">
      <xdr:nvSpPr>
        <xdr:cNvPr id="145" name="楕円 144"/>
        <xdr:cNvSpPr/>
      </xdr:nvSpPr>
      <xdr:spPr>
        <a:xfrm>
          <a:off x="14744700" y="52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120378</xdr:rowOff>
    </xdr:from>
    <xdr:ext cx="469744" cy="259045"/>
    <xdr:sp macro="" textlink="">
      <xdr:nvSpPr>
        <xdr:cNvPr id="146" name="債務償還比率該当値テキスト"/>
        <xdr:cNvSpPr txBox="1"/>
      </xdr:nvSpPr>
      <xdr:spPr>
        <a:xfrm>
          <a:off x="14846300" y="509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44245</xdr:rowOff>
    </xdr:from>
    <xdr:to>
      <xdr:col>72</xdr:col>
      <xdr:colOff>123825</xdr:colOff>
      <xdr:row>30</xdr:row>
      <xdr:rowOff>145845</xdr:rowOff>
    </xdr:to>
    <xdr:sp macro="" textlink="">
      <xdr:nvSpPr>
        <xdr:cNvPr id="147" name="楕円 146"/>
        <xdr:cNvSpPr/>
      </xdr:nvSpPr>
      <xdr:spPr>
        <a:xfrm>
          <a:off x="14033500" y="5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95045</xdr:rowOff>
    </xdr:from>
    <xdr:to>
      <xdr:col>76</xdr:col>
      <xdr:colOff>22225</xdr:colOff>
      <xdr:row>30</xdr:row>
      <xdr:rowOff>148301</xdr:rowOff>
    </xdr:to>
    <xdr:cxnSp macro="">
      <xdr:nvCxnSpPr>
        <xdr:cNvPr id="148" name="直線コネクタ 147"/>
        <xdr:cNvCxnSpPr/>
      </xdr:nvCxnSpPr>
      <xdr:spPr>
        <a:xfrm>
          <a:off x="14084300" y="5238545"/>
          <a:ext cx="711200" cy="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91503</xdr:rowOff>
    </xdr:from>
    <xdr:to>
      <xdr:col>68</xdr:col>
      <xdr:colOff>123825</xdr:colOff>
      <xdr:row>31</xdr:row>
      <xdr:rowOff>21653</xdr:rowOff>
    </xdr:to>
    <xdr:sp macro="" textlink="">
      <xdr:nvSpPr>
        <xdr:cNvPr id="149" name="楕円 148"/>
        <xdr:cNvSpPr/>
      </xdr:nvSpPr>
      <xdr:spPr>
        <a:xfrm>
          <a:off x="13271500" y="52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95045</xdr:rowOff>
    </xdr:from>
    <xdr:to>
      <xdr:col>72</xdr:col>
      <xdr:colOff>73025</xdr:colOff>
      <xdr:row>30</xdr:row>
      <xdr:rowOff>142303</xdr:rowOff>
    </xdr:to>
    <xdr:cxnSp macro="">
      <xdr:nvCxnSpPr>
        <xdr:cNvPr id="150" name="直線コネクタ 149"/>
        <xdr:cNvCxnSpPr/>
      </xdr:nvCxnSpPr>
      <xdr:spPr>
        <a:xfrm flipV="1">
          <a:off x="13322300" y="5238545"/>
          <a:ext cx="762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35969</xdr:rowOff>
    </xdr:from>
    <xdr:to>
      <xdr:col>64</xdr:col>
      <xdr:colOff>123825</xdr:colOff>
      <xdr:row>30</xdr:row>
      <xdr:rowOff>137569</xdr:rowOff>
    </xdr:to>
    <xdr:sp macro="" textlink="">
      <xdr:nvSpPr>
        <xdr:cNvPr id="151" name="楕円 150"/>
        <xdr:cNvSpPr/>
      </xdr:nvSpPr>
      <xdr:spPr>
        <a:xfrm>
          <a:off x="12509500" y="51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86769</xdr:rowOff>
    </xdr:from>
    <xdr:to>
      <xdr:col>68</xdr:col>
      <xdr:colOff>73025</xdr:colOff>
      <xdr:row>30</xdr:row>
      <xdr:rowOff>142303</xdr:rowOff>
    </xdr:to>
    <xdr:cxnSp macro="">
      <xdr:nvCxnSpPr>
        <xdr:cNvPr id="152" name="直線コネクタ 151"/>
        <xdr:cNvCxnSpPr/>
      </xdr:nvCxnSpPr>
      <xdr:spPr>
        <a:xfrm>
          <a:off x="12560300" y="5230269"/>
          <a:ext cx="762000" cy="5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70273</xdr:rowOff>
    </xdr:from>
    <xdr:to>
      <xdr:col>60</xdr:col>
      <xdr:colOff>123825</xdr:colOff>
      <xdr:row>31</xdr:row>
      <xdr:rowOff>423</xdr:rowOff>
    </xdr:to>
    <xdr:sp macro="" textlink="">
      <xdr:nvSpPr>
        <xdr:cNvPr id="153" name="楕円 152"/>
        <xdr:cNvSpPr/>
      </xdr:nvSpPr>
      <xdr:spPr>
        <a:xfrm>
          <a:off x="11747500" y="5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86769</xdr:rowOff>
    </xdr:from>
    <xdr:to>
      <xdr:col>64</xdr:col>
      <xdr:colOff>73025</xdr:colOff>
      <xdr:row>30</xdr:row>
      <xdr:rowOff>121073</xdr:rowOff>
    </xdr:to>
    <xdr:cxnSp macro="">
      <xdr:nvCxnSpPr>
        <xdr:cNvPr id="154" name="直線コネクタ 153"/>
        <xdr:cNvCxnSpPr/>
      </xdr:nvCxnSpPr>
      <xdr:spPr>
        <a:xfrm flipV="1">
          <a:off x="11798300" y="5230269"/>
          <a:ext cx="762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5"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6"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7"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162372</xdr:rowOff>
    </xdr:from>
    <xdr:ext cx="469744" cy="259045"/>
    <xdr:sp macro="" textlink="">
      <xdr:nvSpPr>
        <xdr:cNvPr id="159" name="n_1mainValue債務償還比率"/>
        <xdr:cNvSpPr txBox="1"/>
      </xdr:nvSpPr>
      <xdr:spPr>
        <a:xfrm>
          <a:off x="13836727" y="49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38180</xdr:rowOff>
    </xdr:from>
    <xdr:ext cx="469744" cy="259045"/>
    <xdr:sp macro="" textlink="">
      <xdr:nvSpPr>
        <xdr:cNvPr id="160" name="n_2mainValue債務償還比率"/>
        <xdr:cNvSpPr txBox="1"/>
      </xdr:nvSpPr>
      <xdr:spPr>
        <a:xfrm>
          <a:off x="13087427" y="501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154096</xdr:rowOff>
    </xdr:from>
    <xdr:ext cx="469744" cy="259045"/>
    <xdr:sp macro="" textlink="">
      <xdr:nvSpPr>
        <xdr:cNvPr id="161" name="n_3mainValue債務償還比率"/>
        <xdr:cNvSpPr txBox="1"/>
      </xdr:nvSpPr>
      <xdr:spPr>
        <a:xfrm>
          <a:off x="12325427" y="49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163000</xdr:rowOff>
    </xdr:from>
    <xdr:ext cx="469744" cy="259045"/>
    <xdr:sp macro="" textlink="">
      <xdr:nvSpPr>
        <xdr:cNvPr id="162" name="n_4mainValue債務償還比率"/>
        <xdr:cNvSpPr txBox="1"/>
      </xdr:nvSpPr>
      <xdr:spPr>
        <a:xfrm>
          <a:off x="11563427" y="530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71" name="楕円 70"/>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126001</xdr:rowOff>
    </xdr:from>
    <xdr:ext cx="405111" cy="259045"/>
    <xdr:sp macro="" textlink="">
      <xdr:nvSpPr>
        <xdr:cNvPr id="72" name="【道路】&#10;有形固定資産減価償却率該当値テキスト"/>
        <xdr:cNvSpPr txBox="1"/>
      </xdr:nvSpPr>
      <xdr:spPr>
        <a:xfrm>
          <a:off x="4673600" y="629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77978</xdr:rowOff>
    </xdr:from>
    <xdr:to>
      <xdr:col>20</xdr:col>
      <xdr:colOff>38100</xdr:colOff>
      <xdr:row>38</xdr:row>
      <xdr:rowOff>8128</xdr:rowOff>
    </xdr:to>
    <xdr:sp macro="" textlink="">
      <xdr:nvSpPr>
        <xdr:cNvPr id="73" name="楕円 72"/>
        <xdr:cNvSpPr/>
      </xdr:nvSpPr>
      <xdr:spPr>
        <a:xfrm>
          <a:off x="3746500" y="64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128778</xdr:rowOff>
    </xdr:from>
    <xdr:to>
      <xdr:col>24</xdr:col>
      <xdr:colOff>63500</xdr:colOff>
      <xdr:row>37</xdr:row>
      <xdr:rowOff>153924</xdr:rowOff>
    </xdr:to>
    <xdr:cxnSp macro="">
      <xdr:nvCxnSpPr>
        <xdr:cNvPr id="74" name="直線コネクタ 73"/>
        <xdr:cNvCxnSpPr/>
      </xdr:nvCxnSpPr>
      <xdr:spPr>
        <a:xfrm>
          <a:off x="3797300" y="64724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43688</xdr:rowOff>
    </xdr:from>
    <xdr:to>
      <xdr:col>15</xdr:col>
      <xdr:colOff>101600</xdr:colOff>
      <xdr:row>37</xdr:row>
      <xdr:rowOff>145288</xdr:rowOff>
    </xdr:to>
    <xdr:sp macro="" textlink="">
      <xdr:nvSpPr>
        <xdr:cNvPr id="75" name="楕円 74"/>
        <xdr:cNvSpPr/>
      </xdr:nvSpPr>
      <xdr:spPr>
        <a:xfrm>
          <a:off x="2857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94488</xdr:rowOff>
    </xdr:from>
    <xdr:to>
      <xdr:col>19</xdr:col>
      <xdr:colOff>177800</xdr:colOff>
      <xdr:row>37</xdr:row>
      <xdr:rowOff>128778</xdr:rowOff>
    </xdr:to>
    <xdr:cxnSp macro="">
      <xdr:nvCxnSpPr>
        <xdr:cNvPr id="76" name="直線コネクタ 75"/>
        <xdr:cNvCxnSpPr/>
      </xdr:nvCxnSpPr>
      <xdr:spPr>
        <a:xfrm>
          <a:off x="2908300" y="64381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169418</xdr:rowOff>
    </xdr:from>
    <xdr:to>
      <xdr:col>10</xdr:col>
      <xdr:colOff>165100</xdr:colOff>
      <xdr:row>37</xdr:row>
      <xdr:rowOff>99568</xdr:rowOff>
    </xdr:to>
    <xdr:sp macro="" textlink="">
      <xdr:nvSpPr>
        <xdr:cNvPr id="77" name="楕円 76"/>
        <xdr:cNvSpPr/>
      </xdr:nvSpPr>
      <xdr:spPr>
        <a:xfrm>
          <a:off x="1968500" y="63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48768</xdr:rowOff>
    </xdr:from>
    <xdr:to>
      <xdr:col>15</xdr:col>
      <xdr:colOff>50800</xdr:colOff>
      <xdr:row>37</xdr:row>
      <xdr:rowOff>94488</xdr:rowOff>
    </xdr:to>
    <xdr:cxnSp macro="">
      <xdr:nvCxnSpPr>
        <xdr:cNvPr id="78" name="直線コネクタ 77"/>
        <xdr:cNvCxnSpPr/>
      </xdr:nvCxnSpPr>
      <xdr:spPr>
        <a:xfrm>
          <a:off x="2019300" y="639241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xdr:rowOff>
    </xdr:from>
    <xdr:to>
      <xdr:col>6</xdr:col>
      <xdr:colOff>38100</xdr:colOff>
      <xdr:row>37</xdr:row>
      <xdr:rowOff>110998</xdr:rowOff>
    </xdr:to>
    <xdr:sp macro="" textlink="">
      <xdr:nvSpPr>
        <xdr:cNvPr id="79" name="楕円 78"/>
        <xdr:cNvSpPr/>
      </xdr:nvSpPr>
      <xdr:spPr>
        <a:xfrm>
          <a:off x="1079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48768</xdr:rowOff>
    </xdr:from>
    <xdr:to>
      <xdr:col>10</xdr:col>
      <xdr:colOff>114300</xdr:colOff>
      <xdr:row>37</xdr:row>
      <xdr:rowOff>60198</xdr:rowOff>
    </xdr:to>
    <xdr:cxnSp macro="">
      <xdr:nvCxnSpPr>
        <xdr:cNvPr id="80" name="直線コネクタ 79"/>
        <xdr:cNvCxnSpPr/>
      </xdr:nvCxnSpPr>
      <xdr:spPr>
        <a:xfrm flipV="1">
          <a:off x="1130300" y="63924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24655</xdr:rowOff>
    </xdr:from>
    <xdr:ext cx="405111" cy="259045"/>
    <xdr:sp macro="" textlink="">
      <xdr:nvSpPr>
        <xdr:cNvPr id="85" name="n_1mainValue【道路】&#10;有形固定資産減価償却率"/>
        <xdr:cNvSpPr txBox="1"/>
      </xdr:nvSpPr>
      <xdr:spPr>
        <a:xfrm>
          <a:off x="35820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161815</xdr:rowOff>
    </xdr:from>
    <xdr:ext cx="405111" cy="259045"/>
    <xdr:sp macro="" textlink="">
      <xdr:nvSpPr>
        <xdr:cNvPr id="86" name="n_2mainValue【道路】&#10;有形固定資産減価償却率"/>
        <xdr:cNvSpPr txBox="1"/>
      </xdr:nvSpPr>
      <xdr:spPr>
        <a:xfrm>
          <a:off x="2705744" y="616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116095</xdr:rowOff>
    </xdr:from>
    <xdr:ext cx="405111" cy="259045"/>
    <xdr:sp macro="" textlink="">
      <xdr:nvSpPr>
        <xdr:cNvPr id="87" name="n_3mainValue【道路】&#10;有形固定資産減価償却率"/>
        <xdr:cNvSpPr txBox="1"/>
      </xdr:nvSpPr>
      <xdr:spPr>
        <a:xfrm>
          <a:off x="1816744" y="611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127525</xdr:rowOff>
    </xdr:from>
    <xdr:ext cx="405111" cy="259045"/>
    <xdr:sp macro="" textlink="">
      <xdr:nvSpPr>
        <xdr:cNvPr id="88" name="n_4mainValue【道路】&#10;有形固定資産減価償却率"/>
        <xdr:cNvSpPr txBox="1"/>
      </xdr:nvSpPr>
      <xdr:spPr>
        <a:xfrm>
          <a:off x="92774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165957</xdr:rowOff>
    </xdr:from>
    <xdr:to>
      <xdr:col>55</xdr:col>
      <xdr:colOff>50800</xdr:colOff>
      <xdr:row>42</xdr:row>
      <xdr:rowOff>96107</xdr:rowOff>
    </xdr:to>
    <xdr:sp macro="" textlink="">
      <xdr:nvSpPr>
        <xdr:cNvPr id="130" name="楕円 129"/>
        <xdr:cNvSpPr/>
      </xdr:nvSpPr>
      <xdr:spPr>
        <a:xfrm>
          <a:off x="10426700" y="71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80884</xdr:rowOff>
    </xdr:from>
    <xdr:ext cx="469744" cy="259045"/>
    <xdr:sp macro="" textlink="">
      <xdr:nvSpPr>
        <xdr:cNvPr id="131" name="【道路】&#10;一人当たり延長該当値テキスト"/>
        <xdr:cNvSpPr txBox="1"/>
      </xdr:nvSpPr>
      <xdr:spPr>
        <a:xfrm>
          <a:off x="10515600" y="711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165695</xdr:rowOff>
    </xdr:from>
    <xdr:to>
      <xdr:col>50</xdr:col>
      <xdr:colOff>165100</xdr:colOff>
      <xdr:row>42</xdr:row>
      <xdr:rowOff>95845</xdr:rowOff>
    </xdr:to>
    <xdr:sp macro="" textlink="">
      <xdr:nvSpPr>
        <xdr:cNvPr id="132" name="楕円 131"/>
        <xdr:cNvSpPr/>
      </xdr:nvSpPr>
      <xdr:spPr>
        <a:xfrm>
          <a:off x="9588500" y="71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45045</xdr:rowOff>
    </xdr:from>
    <xdr:to>
      <xdr:col>55</xdr:col>
      <xdr:colOff>0</xdr:colOff>
      <xdr:row>42</xdr:row>
      <xdr:rowOff>45307</xdr:rowOff>
    </xdr:to>
    <xdr:cxnSp macro="">
      <xdr:nvCxnSpPr>
        <xdr:cNvPr id="133" name="直線コネクタ 132"/>
        <xdr:cNvCxnSpPr/>
      </xdr:nvCxnSpPr>
      <xdr:spPr>
        <a:xfrm>
          <a:off x="9639300" y="7245945"/>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165564</xdr:rowOff>
    </xdr:from>
    <xdr:to>
      <xdr:col>46</xdr:col>
      <xdr:colOff>38100</xdr:colOff>
      <xdr:row>42</xdr:row>
      <xdr:rowOff>95714</xdr:rowOff>
    </xdr:to>
    <xdr:sp macro="" textlink="">
      <xdr:nvSpPr>
        <xdr:cNvPr id="134" name="楕円 133"/>
        <xdr:cNvSpPr/>
      </xdr:nvSpPr>
      <xdr:spPr>
        <a:xfrm>
          <a:off x="8699500" y="719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44914</xdr:rowOff>
    </xdr:from>
    <xdr:to>
      <xdr:col>50</xdr:col>
      <xdr:colOff>114300</xdr:colOff>
      <xdr:row>42</xdr:row>
      <xdr:rowOff>45045</xdr:rowOff>
    </xdr:to>
    <xdr:cxnSp macro="">
      <xdr:nvCxnSpPr>
        <xdr:cNvPr id="135" name="直線コネクタ 134"/>
        <xdr:cNvCxnSpPr/>
      </xdr:nvCxnSpPr>
      <xdr:spPr>
        <a:xfrm>
          <a:off x="8750300" y="724581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165499</xdr:rowOff>
    </xdr:from>
    <xdr:to>
      <xdr:col>41</xdr:col>
      <xdr:colOff>101600</xdr:colOff>
      <xdr:row>42</xdr:row>
      <xdr:rowOff>95649</xdr:rowOff>
    </xdr:to>
    <xdr:sp macro="" textlink="">
      <xdr:nvSpPr>
        <xdr:cNvPr id="136" name="楕円 135"/>
        <xdr:cNvSpPr/>
      </xdr:nvSpPr>
      <xdr:spPr>
        <a:xfrm>
          <a:off x="7810500" y="71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44849</xdr:rowOff>
    </xdr:from>
    <xdr:to>
      <xdr:col>45</xdr:col>
      <xdr:colOff>177800</xdr:colOff>
      <xdr:row>42</xdr:row>
      <xdr:rowOff>44914</xdr:rowOff>
    </xdr:to>
    <xdr:cxnSp macro="">
      <xdr:nvCxnSpPr>
        <xdr:cNvPr id="137" name="直線コネクタ 136"/>
        <xdr:cNvCxnSpPr/>
      </xdr:nvCxnSpPr>
      <xdr:spPr>
        <a:xfrm>
          <a:off x="7861300" y="724574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163801</xdr:rowOff>
    </xdr:from>
    <xdr:to>
      <xdr:col>36</xdr:col>
      <xdr:colOff>165100</xdr:colOff>
      <xdr:row>42</xdr:row>
      <xdr:rowOff>93951</xdr:rowOff>
    </xdr:to>
    <xdr:sp macro="" textlink="">
      <xdr:nvSpPr>
        <xdr:cNvPr id="138" name="楕円 137"/>
        <xdr:cNvSpPr/>
      </xdr:nvSpPr>
      <xdr:spPr>
        <a:xfrm>
          <a:off x="6921500" y="71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43151</xdr:rowOff>
    </xdr:from>
    <xdr:to>
      <xdr:col>41</xdr:col>
      <xdr:colOff>50800</xdr:colOff>
      <xdr:row>42</xdr:row>
      <xdr:rowOff>44849</xdr:rowOff>
    </xdr:to>
    <xdr:cxnSp macro="">
      <xdr:nvCxnSpPr>
        <xdr:cNvPr id="139" name="直線コネクタ 138"/>
        <xdr:cNvCxnSpPr/>
      </xdr:nvCxnSpPr>
      <xdr:spPr>
        <a:xfrm>
          <a:off x="6972300" y="7244051"/>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86972</xdr:rowOff>
    </xdr:from>
    <xdr:ext cx="469744" cy="259045"/>
    <xdr:sp macro="" textlink="">
      <xdr:nvSpPr>
        <xdr:cNvPr id="144" name="n_1mainValue【道路】&#10;一人当たり延長"/>
        <xdr:cNvSpPr txBox="1"/>
      </xdr:nvSpPr>
      <xdr:spPr>
        <a:xfrm>
          <a:off x="9391727" y="728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86841</xdr:rowOff>
    </xdr:from>
    <xdr:ext cx="469744" cy="259045"/>
    <xdr:sp macro="" textlink="">
      <xdr:nvSpPr>
        <xdr:cNvPr id="145" name="n_2mainValue【道路】&#10;一人当たり延長"/>
        <xdr:cNvSpPr txBox="1"/>
      </xdr:nvSpPr>
      <xdr:spPr>
        <a:xfrm>
          <a:off x="8515427" y="72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86776</xdr:rowOff>
    </xdr:from>
    <xdr:ext cx="469744" cy="259045"/>
    <xdr:sp macro="" textlink="">
      <xdr:nvSpPr>
        <xdr:cNvPr id="146" name="n_3mainValue【道路】&#10;一人当たり延長"/>
        <xdr:cNvSpPr txBox="1"/>
      </xdr:nvSpPr>
      <xdr:spPr>
        <a:xfrm>
          <a:off x="7626427" y="72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85078</xdr:rowOff>
    </xdr:from>
    <xdr:ext cx="469744" cy="259045"/>
    <xdr:sp macro="" textlink="">
      <xdr:nvSpPr>
        <xdr:cNvPr id="147" name="n_4mainValue【道路】&#10;一人当たり延長"/>
        <xdr:cNvSpPr txBox="1"/>
      </xdr:nvSpPr>
      <xdr:spPr>
        <a:xfrm>
          <a:off x="6737427" y="728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89" name="楕円 188"/>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90" name="【橋りょう・トンネル】&#10;有形固定資産減価償却率該当値テキスト"/>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3084</xdr:rowOff>
    </xdr:from>
    <xdr:to>
      <xdr:col>20</xdr:col>
      <xdr:colOff>38100</xdr:colOff>
      <xdr:row>57</xdr:row>
      <xdr:rowOff>104684</xdr:rowOff>
    </xdr:to>
    <xdr:sp macro="" textlink="">
      <xdr:nvSpPr>
        <xdr:cNvPr id="191" name="楕円 190"/>
        <xdr:cNvSpPr/>
      </xdr:nvSpPr>
      <xdr:spPr>
        <a:xfrm>
          <a:off x="3746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53884</xdr:rowOff>
    </xdr:from>
    <xdr:to>
      <xdr:col>24</xdr:col>
      <xdr:colOff>63500</xdr:colOff>
      <xdr:row>57</xdr:row>
      <xdr:rowOff>80010</xdr:rowOff>
    </xdr:to>
    <xdr:cxnSp macro="">
      <xdr:nvCxnSpPr>
        <xdr:cNvPr id="192" name="直線コネクタ 191"/>
        <xdr:cNvCxnSpPr/>
      </xdr:nvCxnSpPr>
      <xdr:spPr>
        <a:xfrm>
          <a:off x="3797300" y="98265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146776</xdr:rowOff>
    </xdr:from>
    <xdr:to>
      <xdr:col>15</xdr:col>
      <xdr:colOff>101600</xdr:colOff>
      <xdr:row>57</xdr:row>
      <xdr:rowOff>76926</xdr:rowOff>
    </xdr:to>
    <xdr:sp macro="" textlink="">
      <xdr:nvSpPr>
        <xdr:cNvPr id="193" name="楕円 192"/>
        <xdr:cNvSpPr/>
      </xdr:nvSpPr>
      <xdr:spPr>
        <a:xfrm>
          <a:off x="2857500" y="97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26126</xdr:rowOff>
    </xdr:from>
    <xdr:to>
      <xdr:col>19</xdr:col>
      <xdr:colOff>177800</xdr:colOff>
      <xdr:row>57</xdr:row>
      <xdr:rowOff>53884</xdr:rowOff>
    </xdr:to>
    <xdr:cxnSp macro="">
      <xdr:nvCxnSpPr>
        <xdr:cNvPr id="194" name="直線コネクタ 193"/>
        <xdr:cNvCxnSpPr/>
      </xdr:nvCxnSpPr>
      <xdr:spPr>
        <a:xfrm>
          <a:off x="2908300" y="97987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195" name="楕円 194"/>
        <xdr:cNvSpPr/>
      </xdr:nvSpPr>
      <xdr:spPr>
        <a:xfrm>
          <a:off x="1968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26126</xdr:rowOff>
    </xdr:to>
    <xdr:cxnSp macro="">
      <xdr:nvCxnSpPr>
        <xdr:cNvPr id="196" name="直線コネクタ 195"/>
        <xdr:cNvCxnSpPr/>
      </xdr:nvCxnSpPr>
      <xdr:spPr>
        <a:xfrm>
          <a:off x="2019300" y="97710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71665</xdr:rowOff>
    </xdr:from>
    <xdr:to>
      <xdr:col>6</xdr:col>
      <xdr:colOff>38100</xdr:colOff>
      <xdr:row>60</xdr:row>
      <xdr:rowOff>1815</xdr:rowOff>
    </xdr:to>
    <xdr:sp macro="" textlink="">
      <xdr:nvSpPr>
        <xdr:cNvPr id="197" name="楕円 196"/>
        <xdr:cNvSpPr/>
      </xdr:nvSpPr>
      <xdr:spPr>
        <a:xfrm>
          <a:off x="1079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169817</xdr:rowOff>
    </xdr:from>
    <xdr:to>
      <xdr:col>10</xdr:col>
      <xdr:colOff>114300</xdr:colOff>
      <xdr:row>59</xdr:row>
      <xdr:rowOff>122465</xdr:rowOff>
    </xdr:to>
    <xdr:cxnSp macro="">
      <xdr:nvCxnSpPr>
        <xdr:cNvPr id="198" name="直線コネクタ 197"/>
        <xdr:cNvCxnSpPr/>
      </xdr:nvCxnSpPr>
      <xdr:spPr>
        <a:xfrm flipV="1">
          <a:off x="1130300" y="9771017"/>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121211</xdr:rowOff>
    </xdr:from>
    <xdr:ext cx="405111" cy="259045"/>
    <xdr:sp macro="" textlink="">
      <xdr:nvSpPr>
        <xdr:cNvPr id="203" name="n_1mainValue【橋りょう・トンネル】&#10;有形固定資産減価償却率"/>
        <xdr:cNvSpPr txBox="1"/>
      </xdr:nvSpPr>
      <xdr:spPr>
        <a:xfrm>
          <a:off x="3582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93453</xdr:rowOff>
    </xdr:from>
    <xdr:ext cx="405111" cy="259045"/>
    <xdr:sp macro="" textlink="">
      <xdr:nvSpPr>
        <xdr:cNvPr id="204" name="n_2mainValue【橋りょう・トンネル】&#10;有形固定資産減価償却率"/>
        <xdr:cNvSpPr txBox="1"/>
      </xdr:nvSpPr>
      <xdr:spPr>
        <a:xfrm>
          <a:off x="2705744" y="952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205" name="n_3mainValue【橋りょう・トンネル】&#10;有形固定資産減価償却率"/>
        <xdr:cNvSpPr txBox="1"/>
      </xdr:nvSpPr>
      <xdr:spPr>
        <a:xfrm>
          <a:off x="1816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18342</xdr:rowOff>
    </xdr:from>
    <xdr:ext cx="405111" cy="259045"/>
    <xdr:sp macro="" textlink="">
      <xdr:nvSpPr>
        <xdr:cNvPr id="206" name="n_4mainValue【橋りょう・トンネル】&#10;有形固定資産減価償却率"/>
        <xdr:cNvSpPr txBox="1"/>
      </xdr:nvSpPr>
      <xdr:spPr>
        <a:xfrm>
          <a:off x="927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7665</xdr:rowOff>
    </xdr:from>
    <xdr:to>
      <xdr:col>55</xdr:col>
      <xdr:colOff>50800</xdr:colOff>
      <xdr:row>64</xdr:row>
      <xdr:rowOff>109265</xdr:rowOff>
    </xdr:to>
    <xdr:sp macro="" textlink="">
      <xdr:nvSpPr>
        <xdr:cNvPr id="246" name="楕円 245"/>
        <xdr:cNvSpPr/>
      </xdr:nvSpPr>
      <xdr:spPr>
        <a:xfrm>
          <a:off x="10426700" y="109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94042</xdr:rowOff>
    </xdr:from>
    <xdr:ext cx="534377" cy="259045"/>
    <xdr:sp macro="" textlink="">
      <xdr:nvSpPr>
        <xdr:cNvPr id="247" name="【橋りょう・トンネル】&#10;一人当たり有形固定資産（償却資産）額該当値テキスト"/>
        <xdr:cNvSpPr txBox="1"/>
      </xdr:nvSpPr>
      <xdr:spPr>
        <a:xfrm>
          <a:off x="10515600" y="108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7605</xdr:rowOff>
    </xdr:from>
    <xdr:to>
      <xdr:col>50</xdr:col>
      <xdr:colOff>165100</xdr:colOff>
      <xdr:row>64</xdr:row>
      <xdr:rowOff>109205</xdr:rowOff>
    </xdr:to>
    <xdr:sp macro="" textlink="">
      <xdr:nvSpPr>
        <xdr:cNvPr id="248" name="楕円 247"/>
        <xdr:cNvSpPr/>
      </xdr:nvSpPr>
      <xdr:spPr>
        <a:xfrm>
          <a:off x="9588500" y="109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58405</xdr:rowOff>
    </xdr:from>
    <xdr:to>
      <xdr:col>55</xdr:col>
      <xdr:colOff>0</xdr:colOff>
      <xdr:row>64</xdr:row>
      <xdr:rowOff>58465</xdr:rowOff>
    </xdr:to>
    <xdr:cxnSp macro="">
      <xdr:nvCxnSpPr>
        <xdr:cNvPr id="249" name="直線コネクタ 248"/>
        <xdr:cNvCxnSpPr/>
      </xdr:nvCxnSpPr>
      <xdr:spPr>
        <a:xfrm>
          <a:off x="9639300" y="11031205"/>
          <a:ext cx="8382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7548</xdr:rowOff>
    </xdr:from>
    <xdr:to>
      <xdr:col>46</xdr:col>
      <xdr:colOff>38100</xdr:colOff>
      <xdr:row>64</xdr:row>
      <xdr:rowOff>109148</xdr:rowOff>
    </xdr:to>
    <xdr:sp macro="" textlink="">
      <xdr:nvSpPr>
        <xdr:cNvPr id="250" name="楕円 249"/>
        <xdr:cNvSpPr/>
      </xdr:nvSpPr>
      <xdr:spPr>
        <a:xfrm>
          <a:off x="8699500" y="109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58348</xdr:rowOff>
    </xdr:from>
    <xdr:to>
      <xdr:col>50</xdr:col>
      <xdr:colOff>114300</xdr:colOff>
      <xdr:row>64</xdr:row>
      <xdr:rowOff>58405</xdr:rowOff>
    </xdr:to>
    <xdr:cxnSp macro="">
      <xdr:nvCxnSpPr>
        <xdr:cNvPr id="251" name="直線コネクタ 250"/>
        <xdr:cNvCxnSpPr/>
      </xdr:nvCxnSpPr>
      <xdr:spPr>
        <a:xfrm>
          <a:off x="8750300" y="1103114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7507</xdr:rowOff>
    </xdr:from>
    <xdr:to>
      <xdr:col>41</xdr:col>
      <xdr:colOff>101600</xdr:colOff>
      <xdr:row>64</xdr:row>
      <xdr:rowOff>109107</xdr:rowOff>
    </xdr:to>
    <xdr:sp macro="" textlink="">
      <xdr:nvSpPr>
        <xdr:cNvPr id="252" name="楕円 251"/>
        <xdr:cNvSpPr/>
      </xdr:nvSpPr>
      <xdr:spPr>
        <a:xfrm>
          <a:off x="7810500" y="10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58307</xdr:rowOff>
    </xdr:from>
    <xdr:to>
      <xdr:col>45</xdr:col>
      <xdr:colOff>177800</xdr:colOff>
      <xdr:row>64</xdr:row>
      <xdr:rowOff>58348</xdr:rowOff>
    </xdr:to>
    <xdr:cxnSp macro="">
      <xdr:nvCxnSpPr>
        <xdr:cNvPr id="253" name="直線コネクタ 252"/>
        <xdr:cNvCxnSpPr/>
      </xdr:nvCxnSpPr>
      <xdr:spPr>
        <a:xfrm>
          <a:off x="7861300" y="11031107"/>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19988</xdr:rowOff>
    </xdr:from>
    <xdr:to>
      <xdr:col>36</xdr:col>
      <xdr:colOff>165100</xdr:colOff>
      <xdr:row>64</xdr:row>
      <xdr:rowOff>121588</xdr:rowOff>
    </xdr:to>
    <xdr:sp macro="" textlink="">
      <xdr:nvSpPr>
        <xdr:cNvPr id="254" name="楕円 253"/>
        <xdr:cNvSpPr/>
      </xdr:nvSpPr>
      <xdr:spPr>
        <a:xfrm>
          <a:off x="6921500" y="109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58307</xdr:rowOff>
    </xdr:from>
    <xdr:to>
      <xdr:col>41</xdr:col>
      <xdr:colOff>50800</xdr:colOff>
      <xdr:row>64</xdr:row>
      <xdr:rowOff>70788</xdr:rowOff>
    </xdr:to>
    <xdr:cxnSp macro="">
      <xdr:nvCxnSpPr>
        <xdr:cNvPr id="255" name="直線コネクタ 254"/>
        <xdr:cNvCxnSpPr/>
      </xdr:nvCxnSpPr>
      <xdr:spPr>
        <a:xfrm flipV="1">
          <a:off x="6972300" y="1103110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100332</xdr:rowOff>
    </xdr:from>
    <xdr:ext cx="534377" cy="259045"/>
    <xdr:sp macro="" textlink="">
      <xdr:nvSpPr>
        <xdr:cNvPr id="260" name="n_1mainValue【橋りょう・トンネル】&#10;一人当たり有形固定資産（償却資産）額"/>
        <xdr:cNvSpPr txBox="1"/>
      </xdr:nvSpPr>
      <xdr:spPr>
        <a:xfrm>
          <a:off x="9359411" y="11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100275</xdr:rowOff>
    </xdr:from>
    <xdr:ext cx="534377" cy="259045"/>
    <xdr:sp macro="" textlink="">
      <xdr:nvSpPr>
        <xdr:cNvPr id="261" name="n_2mainValue【橋りょう・トンネル】&#10;一人当たり有形固定資産（償却資産）額"/>
        <xdr:cNvSpPr txBox="1"/>
      </xdr:nvSpPr>
      <xdr:spPr>
        <a:xfrm>
          <a:off x="8483111" y="110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100234</xdr:rowOff>
    </xdr:from>
    <xdr:ext cx="534377" cy="259045"/>
    <xdr:sp macro="" textlink="">
      <xdr:nvSpPr>
        <xdr:cNvPr id="262" name="n_3mainValue【橋りょう・トンネル】&#10;一人当たり有形固定資産（償却資産）額"/>
        <xdr:cNvSpPr txBox="1"/>
      </xdr:nvSpPr>
      <xdr:spPr>
        <a:xfrm>
          <a:off x="7594111" y="1107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112715</xdr:rowOff>
    </xdr:from>
    <xdr:ext cx="534377" cy="259045"/>
    <xdr:sp macro="" textlink="">
      <xdr:nvSpPr>
        <xdr:cNvPr id="263" name="n_4mainValue【橋りょう・トンネル】&#10;一人当たり有形固定資産（償却資産）額"/>
        <xdr:cNvSpPr txBox="1"/>
      </xdr:nvSpPr>
      <xdr:spPr>
        <a:xfrm>
          <a:off x="6705111" y="1108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xdr:rowOff>
    </xdr:from>
    <xdr:to>
      <xdr:col>24</xdr:col>
      <xdr:colOff>114300</xdr:colOff>
      <xdr:row>81</xdr:row>
      <xdr:rowOff>103595</xdr:rowOff>
    </xdr:to>
    <xdr:sp macro="" textlink="">
      <xdr:nvSpPr>
        <xdr:cNvPr id="305" name="楕円 304"/>
        <xdr:cNvSpPr/>
      </xdr:nvSpPr>
      <xdr:spPr>
        <a:xfrm>
          <a:off x="4584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24872</xdr:rowOff>
    </xdr:from>
    <xdr:ext cx="405111" cy="259045"/>
    <xdr:sp macro="" textlink="">
      <xdr:nvSpPr>
        <xdr:cNvPr id="306" name="【公営住宅】&#10;有形固定資産減価償却率該当値テキスト"/>
        <xdr:cNvSpPr txBox="1"/>
      </xdr:nvSpPr>
      <xdr:spPr>
        <a:xfrm>
          <a:off x="4673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130992</xdr:rowOff>
    </xdr:from>
    <xdr:to>
      <xdr:col>20</xdr:col>
      <xdr:colOff>38100</xdr:colOff>
      <xdr:row>81</xdr:row>
      <xdr:rowOff>61142</xdr:rowOff>
    </xdr:to>
    <xdr:sp macro="" textlink="">
      <xdr:nvSpPr>
        <xdr:cNvPr id="307" name="楕円 306"/>
        <xdr:cNvSpPr/>
      </xdr:nvSpPr>
      <xdr:spPr>
        <a:xfrm>
          <a:off x="3746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10342</xdr:rowOff>
    </xdr:from>
    <xdr:to>
      <xdr:col>24</xdr:col>
      <xdr:colOff>63500</xdr:colOff>
      <xdr:row>81</xdr:row>
      <xdr:rowOff>52795</xdr:rowOff>
    </xdr:to>
    <xdr:cxnSp macro="">
      <xdr:nvCxnSpPr>
        <xdr:cNvPr id="308" name="直線コネクタ 307"/>
        <xdr:cNvCxnSpPr/>
      </xdr:nvCxnSpPr>
      <xdr:spPr>
        <a:xfrm>
          <a:off x="3797300" y="1389779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86905</xdr:rowOff>
    </xdr:from>
    <xdr:to>
      <xdr:col>15</xdr:col>
      <xdr:colOff>101600</xdr:colOff>
      <xdr:row>81</xdr:row>
      <xdr:rowOff>17055</xdr:rowOff>
    </xdr:to>
    <xdr:sp macro="" textlink="">
      <xdr:nvSpPr>
        <xdr:cNvPr id="309" name="楕円 308"/>
        <xdr:cNvSpPr/>
      </xdr:nvSpPr>
      <xdr:spPr>
        <a:xfrm>
          <a:off x="2857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137705</xdr:rowOff>
    </xdr:from>
    <xdr:to>
      <xdr:col>19</xdr:col>
      <xdr:colOff>177800</xdr:colOff>
      <xdr:row>81</xdr:row>
      <xdr:rowOff>10342</xdr:rowOff>
    </xdr:to>
    <xdr:cxnSp macro="">
      <xdr:nvCxnSpPr>
        <xdr:cNvPr id="310" name="直線コネクタ 309"/>
        <xdr:cNvCxnSpPr/>
      </xdr:nvCxnSpPr>
      <xdr:spPr>
        <a:xfrm>
          <a:off x="2908300" y="138537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52614</xdr:rowOff>
    </xdr:from>
    <xdr:to>
      <xdr:col>10</xdr:col>
      <xdr:colOff>165100</xdr:colOff>
      <xdr:row>80</xdr:row>
      <xdr:rowOff>154214</xdr:rowOff>
    </xdr:to>
    <xdr:sp macro="" textlink="">
      <xdr:nvSpPr>
        <xdr:cNvPr id="311" name="楕円 310"/>
        <xdr:cNvSpPr/>
      </xdr:nvSpPr>
      <xdr:spPr>
        <a:xfrm>
          <a:off x="1968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103414</xdr:rowOff>
    </xdr:from>
    <xdr:to>
      <xdr:col>15</xdr:col>
      <xdr:colOff>50800</xdr:colOff>
      <xdr:row>80</xdr:row>
      <xdr:rowOff>137705</xdr:rowOff>
    </xdr:to>
    <xdr:cxnSp macro="">
      <xdr:nvCxnSpPr>
        <xdr:cNvPr id="312" name="直線コネクタ 311"/>
        <xdr:cNvCxnSpPr/>
      </xdr:nvCxnSpPr>
      <xdr:spPr>
        <a:xfrm>
          <a:off x="2019300" y="138194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96701</xdr:rowOff>
    </xdr:from>
    <xdr:to>
      <xdr:col>6</xdr:col>
      <xdr:colOff>38100</xdr:colOff>
      <xdr:row>80</xdr:row>
      <xdr:rowOff>26851</xdr:rowOff>
    </xdr:to>
    <xdr:sp macro="" textlink="">
      <xdr:nvSpPr>
        <xdr:cNvPr id="313" name="楕円 312"/>
        <xdr:cNvSpPr/>
      </xdr:nvSpPr>
      <xdr:spPr>
        <a:xfrm>
          <a:off x="1079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147501</xdr:rowOff>
    </xdr:from>
    <xdr:to>
      <xdr:col>10</xdr:col>
      <xdr:colOff>114300</xdr:colOff>
      <xdr:row>80</xdr:row>
      <xdr:rowOff>103414</xdr:rowOff>
    </xdr:to>
    <xdr:cxnSp macro="">
      <xdr:nvCxnSpPr>
        <xdr:cNvPr id="314" name="直線コネクタ 313"/>
        <xdr:cNvCxnSpPr/>
      </xdr:nvCxnSpPr>
      <xdr:spPr>
        <a:xfrm>
          <a:off x="1130300" y="1369205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77669</xdr:rowOff>
    </xdr:from>
    <xdr:ext cx="405111" cy="259045"/>
    <xdr:sp macro="" textlink="">
      <xdr:nvSpPr>
        <xdr:cNvPr id="319" name="n_1mainValue【公営住宅】&#10;有形固定資産減価償却率"/>
        <xdr:cNvSpPr txBox="1"/>
      </xdr:nvSpPr>
      <xdr:spPr>
        <a:xfrm>
          <a:off x="3582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33582</xdr:rowOff>
    </xdr:from>
    <xdr:ext cx="405111" cy="259045"/>
    <xdr:sp macro="" textlink="">
      <xdr:nvSpPr>
        <xdr:cNvPr id="320" name="n_2mainValue【公営住宅】&#10;有形固定資産減価償却率"/>
        <xdr:cNvSpPr txBox="1"/>
      </xdr:nvSpPr>
      <xdr:spPr>
        <a:xfrm>
          <a:off x="2705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170741</xdr:rowOff>
    </xdr:from>
    <xdr:ext cx="405111" cy="259045"/>
    <xdr:sp macro="" textlink="">
      <xdr:nvSpPr>
        <xdr:cNvPr id="321" name="n_3mainValue【公営住宅】&#10;有形固定資産減価償却率"/>
        <xdr:cNvSpPr txBox="1"/>
      </xdr:nvSpPr>
      <xdr:spPr>
        <a:xfrm>
          <a:off x="1816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43378</xdr:rowOff>
    </xdr:from>
    <xdr:ext cx="405111" cy="259045"/>
    <xdr:sp macro="" textlink="">
      <xdr:nvSpPr>
        <xdr:cNvPr id="322" name="n_4mainValue【公営住宅】&#10;有形固定資産減価償却率"/>
        <xdr:cNvSpPr txBox="1"/>
      </xdr:nvSpPr>
      <xdr:spPr>
        <a:xfrm>
          <a:off x="927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43878</xdr:rowOff>
    </xdr:from>
    <xdr:to>
      <xdr:col>55</xdr:col>
      <xdr:colOff>50800</xdr:colOff>
      <xdr:row>84</xdr:row>
      <xdr:rowOff>145478</xdr:rowOff>
    </xdr:to>
    <xdr:sp macro="" textlink="">
      <xdr:nvSpPr>
        <xdr:cNvPr id="358" name="楕円 357"/>
        <xdr:cNvSpPr/>
      </xdr:nvSpPr>
      <xdr:spPr>
        <a:xfrm>
          <a:off x="10426700" y="144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22305</xdr:rowOff>
    </xdr:from>
    <xdr:ext cx="469744" cy="259045"/>
    <xdr:sp macro="" textlink="">
      <xdr:nvSpPr>
        <xdr:cNvPr id="359" name="【公営住宅】&#10;一人当たり面積該当値テキスト"/>
        <xdr:cNvSpPr txBox="1"/>
      </xdr:nvSpPr>
      <xdr:spPr>
        <a:xfrm>
          <a:off x="10515600" y="1442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360" name="楕円 359"/>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92963</xdr:rowOff>
    </xdr:from>
    <xdr:to>
      <xdr:col>55</xdr:col>
      <xdr:colOff>0</xdr:colOff>
      <xdr:row>84</xdr:row>
      <xdr:rowOff>94678</xdr:rowOff>
    </xdr:to>
    <xdr:cxnSp macro="">
      <xdr:nvCxnSpPr>
        <xdr:cNvPr id="361" name="直線コネクタ 360"/>
        <xdr:cNvCxnSpPr/>
      </xdr:nvCxnSpPr>
      <xdr:spPr>
        <a:xfrm>
          <a:off x="9639300" y="1449476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41593</xdr:rowOff>
    </xdr:from>
    <xdr:to>
      <xdr:col>46</xdr:col>
      <xdr:colOff>38100</xdr:colOff>
      <xdr:row>84</xdr:row>
      <xdr:rowOff>143193</xdr:rowOff>
    </xdr:to>
    <xdr:sp macro="" textlink="">
      <xdr:nvSpPr>
        <xdr:cNvPr id="362" name="楕円 361"/>
        <xdr:cNvSpPr/>
      </xdr:nvSpPr>
      <xdr:spPr>
        <a:xfrm>
          <a:off x="8699500" y="14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92393</xdr:rowOff>
    </xdr:from>
    <xdr:to>
      <xdr:col>50</xdr:col>
      <xdr:colOff>114300</xdr:colOff>
      <xdr:row>84</xdr:row>
      <xdr:rowOff>92963</xdr:rowOff>
    </xdr:to>
    <xdr:cxnSp macro="">
      <xdr:nvCxnSpPr>
        <xdr:cNvPr id="363" name="直線コネクタ 362"/>
        <xdr:cNvCxnSpPr/>
      </xdr:nvCxnSpPr>
      <xdr:spPr>
        <a:xfrm>
          <a:off x="8750300" y="1449419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41021</xdr:rowOff>
    </xdr:from>
    <xdr:to>
      <xdr:col>41</xdr:col>
      <xdr:colOff>101600</xdr:colOff>
      <xdr:row>84</xdr:row>
      <xdr:rowOff>142621</xdr:rowOff>
    </xdr:to>
    <xdr:sp macro="" textlink="">
      <xdr:nvSpPr>
        <xdr:cNvPr id="364" name="楕円 363"/>
        <xdr:cNvSpPr/>
      </xdr:nvSpPr>
      <xdr:spPr>
        <a:xfrm>
          <a:off x="7810500" y="144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91821</xdr:rowOff>
    </xdr:from>
    <xdr:to>
      <xdr:col>45</xdr:col>
      <xdr:colOff>177800</xdr:colOff>
      <xdr:row>84</xdr:row>
      <xdr:rowOff>92393</xdr:rowOff>
    </xdr:to>
    <xdr:cxnSp macro="">
      <xdr:nvCxnSpPr>
        <xdr:cNvPr id="365" name="直線コネクタ 364"/>
        <xdr:cNvCxnSpPr/>
      </xdr:nvCxnSpPr>
      <xdr:spPr>
        <a:xfrm>
          <a:off x="7861300" y="1449362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33020</xdr:rowOff>
    </xdr:from>
    <xdr:to>
      <xdr:col>36</xdr:col>
      <xdr:colOff>165100</xdr:colOff>
      <xdr:row>84</xdr:row>
      <xdr:rowOff>134620</xdr:rowOff>
    </xdr:to>
    <xdr:sp macro="" textlink="">
      <xdr:nvSpPr>
        <xdr:cNvPr id="366" name="楕円 365"/>
        <xdr:cNvSpPr/>
      </xdr:nvSpPr>
      <xdr:spPr>
        <a:xfrm>
          <a:off x="6921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83820</xdr:rowOff>
    </xdr:from>
    <xdr:to>
      <xdr:col>41</xdr:col>
      <xdr:colOff>50800</xdr:colOff>
      <xdr:row>84</xdr:row>
      <xdr:rowOff>91821</xdr:rowOff>
    </xdr:to>
    <xdr:cxnSp macro="">
      <xdr:nvCxnSpPr>
        <xdr:cNvPr id="367" name="直線コネクタ 366"/>
        <xdr:cNvCxnSpPr/>
      </xdr:nvCxnSpPr>
      <xdr:spPr>
        <a:xfrm>
          <a:off x="6972300" y="144856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372" name="n_1main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134320</xdr:rowOff>
    </xdr:from>
    <xdr:ext cx="469744" cy="259045"/>
    <xdr:sp macro="" textlink="">
      <xdr:nvSpPr>
        <xdr:cNvPr id="373" name="n_2mainValue【公営住宅】&#10;一人当たり面積"/>
        <xdr:cNvSpPr txBox="1"/>
      </xdr:nvSpPr>
      <xdr:spPr>
        <a:xfrm>
          <a:off x="8515427" y="1453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133748</xdr:rowOff>
    </xdr:from>
    <xdr:ext cx="469744" cy="259045"/>
    <xdr:sp macro="" textlink="">
      <xdr:nvSpPr>
        <xdr:cNvPr id="374" name="n_3mainValue【公営住宅】&#10;一人当たり面積"/>
        <xdr:cNvSpPr txBox="1"/>
      </xdr:nvSpPr>
      <xdr:spPr>
        <a:xfrm>
          <a:off x="7626427" y="1453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125747</xdr:rowOff>
    </xdr:from>
    <xdr:ext cx="469744" cy="259045"/>
    <xdr:sp macro="" textlink="">
      <xdr:nvSpPr>
        <xdr:cNvPr id="375" name="n_4mainValue【公営住宅】&#10;一人当たり面積"/>
        <xdr:cNvSpPr txBox="1"/>
      </xdr:nvSpPr>
      <xdr:spPr>
        <a:xfrm>
          <a:off x="6737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2" name="楕円 431"/>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33"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xdr:rowOff>
    </xdr:from>
    <xdr:to>
      <xdr:col>81</xdr:col>
      <xdr:colOff>101600</xdr:colOff>
      <xdr:row>36</xdr:row>
      <xdr:rowOff>102235</xdr:rowOff>
    </xdr:to>
    <xdr:sp macro="" textlink="">
      <xdr:nvSpPr>
        <xdr:cNvPr id="434" name="楕円 433"/>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36</xdr:row>
      <xdr:rowOff>99060</xdr:rowOff>
    </xdr:to>
    <xdr:cxnSp macro="">
      <xdr:nvCxnSpPr>
        <xdr:cNvPr id="435" name="直線コネクタ 434"/>
        <xdr:cNvCxnSpPr/>
      </xdr:nvCxnSpPr>
      <xdr:spPr>
        <a:xfrm>
          <a:off x="15481300" y="62236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436" name="楕円 435"/>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51435</xdr:rowOff>
    </xdr:to>
    <xdr:cxnSp macro="">
      <xdr:nvCxnSpPr>
        <xdr:cNvPr id="437" name="直線コネクタ 436"/>
        <xdr:cNvCxnSpPr/>
      </xdr:nvCxnSpPr>
      <xdr:spPr>
        <a:xfrm>
          <a:off x="14592300" y="61760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438" name="楕円 437"/>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xdr:rowOff>
    </xdr:from>
    <xdr:to>
      <xdr:col>76</xdr:col>
      <xdr:colOff>114300</xdr:colOff>
      <xdr:row>36</xdr:row>
      <xdr:rowOff>91440</xdr:rowOff>
    </xdr:to>
    <xdr:cxnSp macro="">
      <xdr:nvCxnSpPr>
        <xdr:cNvPr id="439" name="直線コネクタ 438"/>
        <xdr:cNvCxnSpPr/>
      </xdr:nvCxnSpPr>
      <xdr:spPr>
        <a:xfrm flipV="1">
          <a:off x="13703300" y="61760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122555</xdr:rowOff>
    </xdr:from>
    <xdr:to>
      <xdr:col>67</xdr:col>
      <xdr:colOff>101600</xdr:colOff>
      <xdr:row>35</xdr:row>
      <xdr:rowOff>52705</xdr:rowOff>
    </xdr:to>
    <xdr:sp macro="" textlink="">
      <xdr:nvSpPr>
        <xdr:cNvPr id="440" name="楕円 439"/>
        <xdr:cNvSpPr/>
      </xdr:nvSpPr>
      <xdr:spPr>
        <a:xfrm>
          <a:off x="12763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xdr:rowOff>
    </xdr:from>
    <xdr:to>
      <xdr:col>71</xdr:col>
      <xdr:colOff>177800</xdr:colOff>
      <xdr:row>36</xdr:row>
      <xdr:rowOff>91440</xdr:rowOff>
    </xdr:to>
    <xdr:cxnSp macro="">
      <xdr:nvCxnSpPr>
        <xdr:cNvPr id="441" name="直線コネクタ 440"/>
        <xdr:cNvCxnSpPr/>
      </xdr:nvCxnSpPr>
      <xdr:spPr>
        <a:xfrm>
          <a:off x="12814300" y="6002655"/>
          <a:ext cx="889000" cy="2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118762</xdr:rowOff>
    </xdr:from>
    <xdr:ext cx="405111" cy="259045"/>
    <xdr:sp macro="" textlink="">
      <xdr:nvSpPr>
        <xdr:cNvPr id="446" name="n_1mainValue【認定こども園・幼稚園・保育所】&#10;有形固定資産減価償却率"/>
        <xdr:cNvSpPr txBox="1"/>
      </xdr:nvSpPr>
      <xdr:spPr>
        <a:xfrm>
          <a:off x="152660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447" name="n_2mainValue【認定こども園・幼稚園・保育所】&#10;有形固定資産減価償却率"/>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448" name="n_3mainValue【認定こども園・幼稚園・保育所】&#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69232</xdr:rowOff>
    </xdr:from>
    <xdr:ext cx="405111" cy="259045"/>
    <xdr:sp macro="" textlink="">
      <xdr:nvSpPr>
        <xdr:cNvPr id="449" name="n_4mainValue【認定こども園・幼稚園・保育所】&#10;有形固定資産減価償却率"/>
        <xdr:cNvSpPr txBox="1"/>
      </xdr:nvSpPr>
      <xdr:spPr>
        <a:xfrm>
          <a:off x="12611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45974</xdr:rowOff>
    </xdr:from>
    <xdr:to>
      <xdr:col>116</xdr:col>
      <xdr:colOff>114300</xdr:colOff>
      <xdr:row>40</xdr:row>
      <xdr:rowOff>147574</xdr:rowOff>
    </xdr:to>
    <xdr:sp macro="" textlink="">
      <xdr:nvSpPr>
        <xdr:cNvPr id="487" name="楕円 486"/>
        <xdr:cNvSpPr/>
      </xdr:nvSpPr>
      <xdr:spPr>
        <a:xfrm>
          <a:off x="221107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24401</xdr:rowOff>
    </xdr:from>
    <xdr:ext cx="469744" cy="259045"/>
    <xdr:sp macro="" textlink="">
      <xdr:nvSpPr>
        <xdr:cNvPr id="488" name="【認定こども園・幼稚園・保育所】&#10;一人当たり面積該当値テキスト"/>
        <xdr:cNvSpPr txBox="1"/>
      </xdr:nvSpPr>
      <xdr:spPr>
        <a:xfrm>
          <a:off x="22199600"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89" name="楕円 488"/>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94488</xdr:rowOff>
    </xdr:from>
    <xdr:to>
      <xdr:col>116</xdr:col>
      <xdr:colOff>63500</xdr:colOff>
      <xdr:row>40</xdr:row>
      <xdr:rowOff>96774</xdr:rowOff>
    </xdr:to>
    <xdr:cxnSp macro="">
      <xdr:nvCxnSpPr>
        <xdr:cNvPr id="490" name="直線コネクタ 489"/>
        <xdr:cNvCxnSpPr/>
      </xdr:nvCxnSpPr>
      <xdr:spPr>
        <a:xfrm>
          <a:off x="21323300" y="69524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91" name="楕円 490"/>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94488</xdr:rowOff>
    </xdr:to>
    <xdr:cxnSp macro="">
      <xdr:nvCxnSpPr>
        <xdr:cNvPr id="492" name="直線コネクタ 491"/>
        <xdr:cNvCxnSpPr/>
      </xdr:nvCxnSpPr>
      <xdr:spPr>
        <a:xfrm>
          <a:off x="20434300" y="69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41402</xdr:rowOff>
    </xdr:from>
    <xdr:to>
      <xdr:col>102</xdr:col>
      <xdr:colOff>165100</xdr:colOff>
      <xdr:row>40</xdr:row>
      <xdr:rowOff>143002</xdr:rowOff>
    </xdr:to>
    <xdr:sp macro="" textlink="">
      <xdr:nvSpPr>
        <xdr:cNvPr id="493" name="楕円 492"/>
        <xdr:cNvSpPr/>
      </xdr:nvSpPr>
      <xdr:spPr>
        <a:xfrm>
          <a:off x="19494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92202</xdr:rowOff>
    </xdr:from>
    <xdr:to>
      <xdr:col>107</xdr:col>
      <xdr:colOff>50800</xdr:colOff>
      <xdr:row>40</xdr:row>
      <xdr:rowOff>94488</xdr:rowOff>
    </xdr:to>
    <xdr:cxnSp macro="">
      <xdr:nvCxnSpPr>
        <xdr:cNvPr id="494" name="直線コネクタ 493"/>
        <xdr:cNvCxnSpPr/>
      </xdr:nvCxnSpPr>
      <xdr:spPr>
        <a:xfrm>
          <a:off x="19545300" y="695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xdr:rowOff>
    </xdr:from>
    <xdr:to>
      <xdr:col>98</xdr:col>
      <xdr:colOff>38100</xdr:colOff>
      <xdr:row>40</xdr:row>
      <xdr:rowOff>117856</xdr:rowOff>
    </xdr:to>
    <xdr:sp macro="" textlink="">
      <xdr:nvSpPr>
        <xdr:cNvPr id="495" name="楕円 494"/>
        <xdr:cNvSpPr/>
      </xdr:nvSpPr>
      <xdr:spPr>
        <a:xfrm>
          <a:off x="18605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92202</xdr:rowOff>
    </xdr:to>
    <xdr:cxnSp macro="">
      <xdr:nvCxnSpPr>
        <xdr:cNvPr id="496" name="直線コネクタ 495"/>
        <xdr:cNvCxnSpPr/>
      </xdr:nvCxnSpPr>
      <xdr:spPr>
        <a:xfrm>
          <a:off x="18656300" y="692505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501"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502" name="n_2mainValue【認定こども園・幼稚園・保育所】&#10;一人当たり面積"/>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134129</xdr:rowOff>
    </xdr:from>
    <xdr:ext cx="469744" cy="259045"/>
    <xdr:sp macro="" textlink="">
      <xdr:nvSpPr>
        <xdr:cNvPr id="503" name="n_3mainValue【認定こども園・幼稚園・保育所】&#10;一人当たり面積"/>
        <xdr:cNvSpPr txBox="1"/>
      </xdr:nvSpPr>
      <xdr:spPr>
        <a:xfrm>
          <a:off x="19310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108983</xdr:rowOff>
    </xdr:from>
    <xdr:ext cx="469744" cy="259045"/>
    <xdr:sp macro="" textlink="">
      <xdr:nvSpPr>
        <xdr:cNvPr id="504" name="n_4mainValue【認定こども園・幼稚園・保育所】&#10;一人当たり面積"/>
        <xdr:cNvSpPr txBox="1"/>
      </xdr:nvSpPr>
      <xdr:spPr>
        <a:xfrm>
          <a:off x="18421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44" name="楕円 543"/>
        <xdr:cNvSpPr/>
      </xdr:nvSpPr>
      <xdr:spPr>
        <a:xfrm>
          <a:off x="16268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95902</xdr:rowOff>
    </xdr:from>
    <xdr:ext cx="405111" cy="259045"/>
    <xdr:sp macro="" textlink="">
      <xdr:nvSpPr>
        <xdr:cNvPr id="545" name="【学校施設】&#10;有形固定資産減価償却率該当値テキスト"/>
        <xdr:cNvSpPr txBox="1"/>
      </xdr:nvSpPr>
      <xdr:spPr>
        <a:xfrm>
          <a:off x="16357600"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546" name="楕円 545"/>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61</xdr:row>
      <xdr:rowOff>9525</xdr:rowOff>
    </xdr:to>
    <xdr:cxnSp macro="">
      <xdr:nvCxnSpPr>
        <xdr:cNvPr id="547" name="直線コネクタ 546"/>
        <xdr:cNvCxnSpPr/>
      </xdr:nvCxnSpPr>
      <xdr:spPr>
        <a:xfrm flipV="1">
          <a:off x="15481300" y="104108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82550</xdr:rowOff>
    </xdr:from>
    <xdr:to>
      <xdr:col>76</xdr:col>
      <xdr:colOff>165100</xdr:colOff>
      <xdr:row>61</xdr:row>
      <xdr:rowOff>12700</xdr:rowOff>
    </xdr:to>
    <xdr:sp macro="" textlink="">
      <xdr:nvSpPr>
        <xdr:cNvPr id="548" name="楕円 547"/>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133350</xdr:rowOff>
    </xdr:from>
    <xdr:to>
      <xdr:col>81</xdr:col>
      <xdr:colOff>50800</xdr:colOff>
      <xdr:row>61</xdr:row>
      <xdr:rowOff>9525</xdr:rowOff>
    </xdr:to>
    <xdr:cxnSp macro="">
      <xdr:nvCxnSpPr>
        <xdr:cNvPr id="549" name="直線コネクタ 548"/>
        <xdr:cNvCxnSpPr/>
      </xdr:nvCxnSpPr>
      <xdr:spPr>
        <a:xfrm>
          <a:off x="14592300" y="10420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50" name="楕円 549"/>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133350</xdr:rowOff>
    </xdr:to>
    <xdr:cxnSp macro="">
      <xdr:nvCxnSpPr>
        <xdr:cNvPr id="551" name="直線コネクタ 550"/>
        <xdr:cNvCxnSpPr/>
      </xdr:nvCxnSpPr>
      <xdr:spPr>
        <a:xfrm>
          <a:off x="13703300" y="103993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53975</xdr:rowOff>
    </xdr:from>
    <xdr:to>
      <xdr:col>67</xdr:col>
      <xdr:colOff>101600</xdr:colOff>
      <xdr:row>59</xdr:row>
      <xdr:rowOff>155575</xdr:rowOff>
    </xdr:to>
    <xdr:sp macro="" textlink="">
      <xdr:nvSpPr>
        <xdr:cNvPr id="552" name="楕円 551"/>
        <xdr:cNvSpPr/>
      </xdr:nvSpPr>
      <xdr:spPr>
        <a:xfrm>
          <a:off x="12763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104775</xdr:rowOff>
    </xdr:from>
    <xdr:to>
      <xdr:col>71</xdr:col>
      <xdr:colOff>177800</xdr:colOff>
      <xdr:row>60</xdr:row>
      <xdr:rowOff>112395</xdr:rowOff>
    </xdr:to>
    <xdr:cxnSp macro="">
      <xdr:nvCxnSpPr>
        <xdr:cNvPr id="553" name="直線コネクタ 552"/>
        <xdr:cNvCxnSpPr/>
      </xdr:nvCxnSpPr>
      <xdr:spPr>
        <a:xfrm>
          <a:off x="12814300" y="1022032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76852</xdr:rowOff>
    </xdr:from>
    <xdr:ext cx="405111" cy="259045"/>
    <xdr:sp macro="" textlink="">
      <xdr:nvSpPr>
        <xdr:cNvPr id="558" name="n_1mainValue【学校施設】&#10;有形固定資産減価償却率"/>
        <xdr:cNvSpPr txBox="1"/>
      </xdr:nvSpPr>
      <xdr:spPr>
        <a:xfrm>
          <a:off x="15266044"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59" name="n_2main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560" name="n_3mainValue【学校施設】&#10;有形固定資産減価償却率"/>
        <xdr:cNvSpPr txBox="1"/>
      </xdr:nvSpPr>
      <xdr:spPr>
        <a:xfrm>
          <a:off x="13500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652</xdr:rowOff>
    </xdr:from>
    <xdr:ext cx="405111" cy="259045"/>
    <xdr:sp macro="" textlink="">
      <xdr:nvSpPr>
        <xdr:cNvPr id="561" name="n_4mainValue【学校施設】&#10;有形固定資産減価償却率"/>
        <xdr:cNvSpPr txBox="1"/>
      </xdr:nvSpPr>
      <xdr:spPr>
        <a:xfrm>
          <a:off x="12611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122827</xdr:rowOff>
    </xdr:from>
    <xdr:to>
      <xdr:col>116</xdr:col>
      <xdr:colOff>114300</xdr:colOff>
      <xdr:row>64</xdr:row>
      <xdr:rowOff>52977</xdr:rowOff>
    </xdr:to>
    <xdr:sp macro="" textlink="">
      <xdr:nvSpPr>
        <xdr:cNvPr id="603" name="楕円 602"/>
        <xdr:cNvSpPr/>
      </xdr:nvSpPr>
      <xdr:spPr>
        <a:xfrm>
          <a:off x="22110700" y="109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37754</xdr:rowOff>
    </xdr:from>
    <xdr:ext cx="469744" cy="259045"/>
    <xdr:sp macro="" textlink="">
      <xdr:nvSpPr>
        <xdr:cNvPr id="604" name="【学校施設】&#10;一人当たり面積該当値テキスト"/>
        <xdr:cNvSpPr txBox="1"/>
      </xdr:nvSpPr>
      <xdr:spPr>
        <a:xfrm>
          <a:off x="22199600" y="108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120214</xdr:rowOff>
    </xdr:from>
    <xdr:to>
      <xdr:col>112</xdr:col>
      <xdr:colOff>38100</xdr:colOff>
      <xdr:row>64</xdr:row>
      <xdr:rowOff>50364</xdr:rowOff>
    </xdr:to>
    <xdr:sp macro="" textlink="">
      <xdr:nvSpPr>
        <xdr:cNvPr id="605" name="楕円 604"/>
        <xdr:cNvSpPr/>
      </xdr:nvSpPr>
      <xdr:spPr>
        <a:xfrm>
          <a:off x="21272500" y="109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171014</xdr:rowOff>
    </xdr:from>
    <xdr:to>
      <xdr:col>116</xdr:col>
      <xdr:colOff>63500</xdr:colOff>
      <xdr:row>64</xdr:row>
      <xdr:rowOff>2177</xdr:rowOff>
    </xdr:to>
    <xdr:cxnSp macro="">
      <xdr:nvCxnSpPr>
        <xdr:cNvPr id="606" name="直線コネクタ 605"/>
        <xdr:cNvCxnSpPr/>
      </xdr:nvCxnSpPr>
      <xdr:spPr>
        <a:xfrm>
          <a:off x="21323300" y="1097236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119997</xdr:rowOff>
    </xdr:from>
    <xdr:to>
      <xdr:col>107</xdr:col>
      <xdr:colOff>101600</xdr:colOff>
      <xdr:row>64</xdr:row>
      <xdr:rowOff>50147</xdr:rowOff>
    </xdr:to>
    <xdr:sp macro="" textlink="">
      <xdr:nvSpPr>
        <xdr:cNvPr id="607" name="楕円 606"/>
        <xdr:cNvSpPr/>
      </xdr:nvSpPr>
      <xdr:spPr>
        <a:xfrm>
          <a:off x="20383500" y="10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170797</xdr:rowOff>
    </xdr:from>
    <xdr:to>
      <xdr:col>111</xdr:col>
      <xdr:colOff>177800</xdr:colOff>
      <xdr:row>63</xdr:row>
      <xdr:rowOff>171014</xdr:rowOff>
    </xdr:to>
    <xdr:cxnSp macro="">
      <xdr:nvCxnSpPr>
        <xdr:cNvPr id="608" name="直線コネクタ 607"/>
        <xdr:cNvCxnSpPr/>
      </xdr:nvCxnSpPr>
      <xdr:spPr>
        <a:xfrm>
          <a:off x="20434300" y="1097214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121520</xdr:rowOff>
    </xdr:from>
    <xdr:to>
      <xdr:col>102</xdr:col>
      <xdr:colOff>165100</xdr:colOff>
      <xdr:row>64</xdr:row>
      <xdr:rowOff>51670</xdr:rowOff>
    </xdr:to>
    <xdr:sp macro="" textlink="">
      <xdr:nvSpPr>
        <xdr:cNvPr id="609" name="楕円 608"/>
        <xdr:cNvSpPr/>
      </xdr:nvSpPr>
      <xdr:spPr>
        <a:xfrm>
          <a:off x="19494500" y="109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170797</xdr:rowOff>
    </xdr:from>
    <xdr:to>
      <xdr:col>107</xdr:col>
      <xdr:colOff>50800</xdr:colOff>
      <xdr:row>64</xdr:row>
      <xdr:rowOff>870</xdr:rowOff>
    </xdr:to>
    <xdr:cxnSp macro="">
      <xdr:nvCxnSpPr>
        <xdr:cNvPr id="610" name="直線コネクタ 609"/>
        <xdr:cNvCxnSpPr/>
      </xdr:nvCxnSpPr>
      <xdr:spPr>
        <a:xfrm flipV="1">
          <a:off x="19545300" y="10972147"/>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138830</xdr:rowOff>
    </xdr:from>
    <xdr:to>
      <xdr:col>98</xdr:col>
      <xdr:colOff>38100</xdr:colOff>
      <xdr:row>63</xdr:row>
      <xdr:rowOff>68980</xdr:rowOff>
    </xdr:to>
    <xdr:sp macro="" textlink="">
      <xdr:nvSpPr>
        <xdr:cNvPr id="611" name="楕円 610"/>
        <xdr:cNvSpPr/>
      </xdr:nvSpPr>
      <xdr:spPr>
        <a:xfrm>
          <a:off x="18605500" y="107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18180</xdr:rowOff>
    </xdr:from>
    <xdr:to>
      <xdr:col>102</xdr:col>
      <xdr:colOff>114300</xdr:colOff>
      <xdr:row>64</xdr:row>
      <xdr:rowOff>870</xdr:rowOff>
    </xdr:to>
    <xdr:cxnSp macro="">
      <xdr:nvCxnSpPr>
        <xdr:cNvPr id="612" name="直線コネクタ 611"/>
        <xdr:cNvCxnSpPr/>
      </xdr:nvCxnSpPr>
      <xdr:spPr>
        <a:xfrm>
          <a:off x="18656300" y="10819530"/>
          <a:ext cx="889000" cy="1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8421427" y="1095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41491</xdr:rowOff>
    </xdr:from>
    <xdr:ext cx="469744" cy="259045"/>
    <xdr:sp macro="" textlink="">
      <xdr:nvSpPr>
        <xdr:cNvPr id="617" name="n_1mainValue【学校施設】&#10;一人当たり面積"/>
        <xdr:cNvSpPr txBox="1"/>
      </xdr:nvSpPr>
      <xdr:spPr>
        <a:xfrm>
          <a:off x="21075727" y="110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41274</xdr:rowOff>
    </xdr:from>
    <xdr:ext cx="469744" cy="259045"/>
    <xdr:sp macro="" textlink="">
      <xdr:nvSpPr>
        <xdr:cNvPr id="618" name="n_2mainValue【学校施設】&#10;一人当たり面積"/>
        <xdr:cNvSpPr txBox="1"/>
      </xdr:nvSpPr>
      <xdr:spPr>
        <a:xfrm>
          <a:off x="20199427" y="11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42797</xdr:rowOff>
    </xdr:from>
    <xdr:ext cx="469744" cy="259045"/>
    <xdr:sp macro="" textlink="">
      <xdr:nvSpPr>
        <xdr:cNvPr id="619" name="n_3mainValue【学校施設】&#10;一人当たり面積"/>
        <xdr:cNvSpPr txBox="1"/>
      </xdr:nvSpPr>
      <xdr:spPr>
        <a:xfrm>
          <a:off x="19310427" y="1101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85507</xdr:rowOff>
    </xdr:from>
    <xdr:ext cx="469744" cy="259045"/>
    <xdr:sp macro="" textlink="">
      <xdr:nvSpPr>
        <xdr:cNvPr id="620" name="n_4mainValue【学校施設】&#10;一人当たり面積"/>
        <xdr:cNvSpPr txBox="1"/>
      </xdr:nvSpPr>
      <xdr:spPr>
        <a:xfrm>
          <a:off x="18421427" y="1054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662" name="楕円 661"/>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41201</xdr:rowOff>
    </xdr:from>
    <xdr:ext cx="405111" cy="259045"/>
    <xdr:sp macro="" textlink="">
      <xdr:nvSpPr>
        <xdr:cNvPr id="663" name="【児童館】&#10;有形固定資産減価償却率該当値テキスト"/>
        <xdr:cNvSpPr txBox="1"/>
      </xdr:nvSpPr>
      <xdr:spPr>
        <a:xfrm>
          <a:off x="16357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664" name="楕円 663"/>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82</xdr:row>
      <xdr:rowOff>111579</xdr:rowOff>
    </xdr:to>
    <xdr:cxnSp macro="">
      <xdr:nvCxnSpPr>
        <xdr:cNvPr id="665" name="直線コネクタ 664"/>
        <xdr:cNvCxnSpPr/>
      </xdr:nvCxnSpPr>
      <xdr:spPr>
        <a:xfrm flipV="1">
          <a:off x="15481300" y="13956574"/>
          <a:ext cx="8382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23223</xdr:rowOff>
    </xdr:from>
    <xdr:to>
      <xdr:col>76</xdr:col>
      <xdr:colOff>165100</xdr:colOff>
      <xdr:row>82</xdr:row>
      <xdr:rowOff>124823</xdr:rowOff>
    </xdr:to>
    <xdr:sp macro="" textlink="">
      <xdr:nvSpPr>
        <xdr:cNvPr id="666" name="楕円 665"/>
        <xdr:cNvSpPr/>
      </xdr:nvSpPr>
      <xdr:spPr>
        <a:xfrm>
          <a:off x="14541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74023</xdr:rowOff>
    </xdr:from>
    <xdr:to>
      <xdr:col>81</xdr:col>
      <xdr:colOff>50800</xdr:colOff>
      <xdr:row>82</xdr:row>
      <xdr:rowOff>111579</xdr:rowOff>
    </xdr:to>
    <xdr:cxnSp macro="">
      <xdr:nvCxnSpPr>
        <xdr:cNvPr id="667" name="直線コネクタ 666"/>
        <xdr:cNvCxnSpPr/>
      </xdr:nvCxnSpPr>
      <xdr:spPr>
        <a:xfrm>
          <a:off x="14592300" y="1413292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68" name="楕円 667"/>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74023</xdr:rowOff>
    </xdr:to>
    <xdr:cxnSp macro="">
      <xdr:nvCxnSpPr>
        <xdr:cNvPr id="669" name="直線コネクタ 668"/>
        <xdr:cNvCxnSpPr/>
      </xdr:nvCxnSpPr>
      <xdr:spPr>
        <a:xfrm>
          <a:off x="13703300" y="1409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91802</xdr:rowOff>
    </xdr:from>
    <xdr:to>
      <xdr:col>67</xdr:col>
      <xdr:colOff>101600</xdr:colOff>
      <xdr:row>82</xdr:row>
      <xdr:rowOff>21952</xdr:rowOff>
    </xdr:to>
    <xdr:sp macro="" textlink="">
      <xdr:nvSpPr>
        <xdr:cNvPr id="670" name="楕円 669"/>
        <xdr:cNvSpPr/>
      </xdr:nvSpPr>
      <xdr:spPr>
        <a:xfrm>
          <a:off x="12763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142602</xdr:rowOff>
    </xdr:from>
    <xdr:to>
      <xdr:col>71</xdr:col>
      <xdr:colOff>177800</xdr:colOff>
      <xdr:row>82</xdr:row>
      <xdr:rowOff>38100</xdr:rowOff>
    </xdr:to>
    <xdr:cxnSp macro="">
      <xdr:nvCxnSpPr>
        <xdr:cNvPr id="671" name="直線コネクタ 670"/>
        <xdr:cNvCxnSpPr/>
      </xdr:nvCxnSpPr>
      <xdr:spPr>
        <a:xfrm>
          <a:off x="12814300" y="1403005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2"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3"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74"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7456</xdr:rowOff>
    </xdr:from>
    <xdr:ext cx="405111" cy="259045"/>
    <xdr:sp macro="" textlink="">
      <xdr:nvSpPr>
        <xdr:cNvPr id="676" name="n_1mainValue【児童館】&#10;有形固定資産減価償却率"/>
        <xdr:cNvSpPr txBox="1"/>
      </xdr:nvSpPr>
      <xdr:spPr>
        <a:xfrm>
          <a:off x="15266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141350</xdr:rowOff>
    </xdr:from>
    <xdr:ext cx="405111" cy="259045"/>
    <xdr:sp macro="" textlink="">
      <xdr:nvSpPr>
        <xdr:cNvPr id="677" name="n_2mainValue【児童館】&#10;有形固定資産減価償却率"/>
        <xdr:cNvSpPr txBox="1"/>
      </xdr:nvSpPr>
      <xdr:spPr>
        <a:xfrm>
          <a:off x="14389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78" name="n_3mainValue【児童館】&#10;有形固定資産減価償却率"/>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38479</xdr:rowOff>
    </xdr:from>
    <xdr:ext cx="405111" cy="259045"/>
    <xdr:sp macro="" textlink="">
      <xdr:nvSpPr>
        <xdr:cNvPr id="679" name="n_4mainValue【児童館】&#10;有形固定資産減価償却率"/>
        <xdr:cNvSpPr txBox="1"/>
      </xdr:nvSpPr>
      <xdr:spPr>
        <a:xfrm>
          <a:off x="12611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17" name="楕円 716"/>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18" name="【児童館】&#10;一人当たり面積該当値テキスト"/>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719" name="楕円 718"/>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60961</xdr:rowOff>
    </xdr:to>
    <xdr:cxnSp macro="">
      <xdr:nvCxnSpPr>
        <xdr:cNvPr id="720" name="直線コネクタ 719"/>
        <xdr:cNvCxnSpPr/>
      </xdr:nvCxnSpPr>
      <xdr:spPr>
        <a:xfrm flipV="1">
          <a:off x="21323300" y="14074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721" name="楕円 720"/>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722" name="直線コネクタ 721"/>
        <xdr:cNvCxnSpPr/>
      </xdr:nvCxnSpPr>
      <xdr:spPr>
        <a:xfrm>
          <a:off x="20434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23" name="楕円 722"/>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60961</xdr:rowOff>
    </xdr:to>
    <xdr:cxnSp macro="">
      <xdr:nvCxnSpPr>
        <xdr:cNvPr id="724" name="直線コネクタ 723"/>
        <xdr:cNvCxnSpPr/>
      </xdr:nvCxnSpPr>
      <xdr:spPr>
        <a:xfrm>
          <a:off x="19545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78739</xdr:rowOff>
    </xdr:from>
    <xdr:to>
      <xdr:col>98</xdr:col>
      <xdr:colOff>38100</xdr:colOff>
      <xdr:row>83</xdr:row>
      <xdr:rowOff>8889</xdr:rowOff>
    </xdr:to>
    <xdr:sp macro="" textlink="">
      <xdr:nvSpPr>
        <xdr:cNvPr id="725" name="楕円 724"/>
        <xdr:cNvSpPr/>
      </xdr:nvSpPr>
      <xdr:spPr>
        <a:xfrm>
          <a:off x="18605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129539</xdr:rowOff>
    </xdr:to>
    <xdr:cxnSp macro="">
      <xdr:nvCxnSpPr>
        <xdr:cNvPr id="726" name="直線コネクタ 725"/>
        <xdr:cNvCxnSpPr/>
      </xdr:nvCxnSpPr>
      <xdr:spPr>
        <a:xfrm flipV="1">
          <a:off x="18656300" y="14119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731" name="n_1main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32" name="n_2mainValue【児童館】&#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33"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734" name="n_4main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宜野湾市の中心部に位置し、市総面積の約</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％を占める普天間飛行場の影響により、施設の一人当たり面積が類似団体平均値を下回る傾向にあると考えられる。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児童館については、大謝名児童センター建て替えにより、有形固定資産減価償却率が低くなっている。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64588</xdr:rowOff>
    </xdr:from>
    <xdr:to>
      <xdr:col>24</xdr:col>
      <xdr:colOff>114300</xdr:colOff>
      <xdr:row>39</xdr:row>
      <xdr:rowOff>166188</xdr:rowOff>
    </xdr:to>
    <xdr:sp macro="" textlink="">
      <xdr:nvSpPr>
        <xdr:cNvPr id="74" name="楕円 73"/>
        <xdr:cNvSpPr/>
      </xdr:nvSpPr>
      <xdr:spPr>
        <a:xfrm>
          <a:off x="4584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87465</xdr:rowOff>
    </xdr:from>
    <xdr:ext cx="405111" cy="259045"/>
    <xdr:sp macro="" textlink="">
      <xdr:nvSpPr>
        <xdr:cNvPr id="75" name="【図書館】&#10;有形固定資産減価償却率該当値テキスト"/>
        <xdr:cNvSpPr txBox="1"/>
      </xdr:nvSpPr>
      <xdr:spPr>
        <a:xfrm>
          <a:off x="4673600" y="660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36830</xdr:rowOff>
    </xdr:from>
    <xdr:to>
      <xdr:col>20</xdr:col>
      <xdr:colOff>38100</xdr:colOff>
      <xdr:row>39</xdr:row>
      <xdr:rowOff>138430</xdr:rowOff>
    </xdr:to>
    <xdr:sp macro="" textlink="">
      <xdr:nvSpPr>
        <xdr:cNvPr id="76" name="楕円 75"/>
        <xdr:cNvSpPr/>
      </xdr:nvSpPr>
      <xdr:spPr>
        <a:xfrm>
          <a:off x="3746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115388</xdr:rowOff>
    </xdr:to>
    <xdr:cxnSp macro="">
      <xdr:nvCxnSpPr>
        <xdr:cNvPr id="77" name="直線コネクタ 76"/>
        <xdr:cNvCxnSpPr/>
      </xdr:nvCxnSpPr>
      <xdr:spPr>
        <a:xfrm>
          <a:off x="3797300" y="67741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xdr:cNvSpPr/>
      </xdr:nvSpPr>
      <xdr:spPr>
        <a:xfrm>
          <a:off x="2857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87630</xdr:rowOff>
    </xdr:to>
    <xdr:cxnSp macro="">
      <xdr:nvCxnSpPr>
        <xdr:cNvPr id="79" name="直線コネクタ 78"/>
        <xdr:cNvCxnSpPr/>
      </xdr:nvCxnSpPr>
      <xdr:spPr>
        <a:xfrm>
          <a:off x="2908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157662</xdr:rowOff>
    </xdr:from>
    <xdr:to>
      <xdr:col>10</xdr:col>
      <xdr:colOff>165100</xdr:colOff>
      <xdr:row>39</xdr:row>
      <xdr:rowOff>87812</xdr:rowOff>
    </xdr:to>
    <xdr:sp macro="" textlink="">
      <xdr:nvSpPr>
        <xdr:cNvPr id="80" name="楕円 79"/>
        <xdr:cNvSpPr/>
      </xdr:nvSpPr>
      <xdr:spPr>
        <a:xfrm>
          <a:off x="1968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37012</xdr:rowOff>
    </xdr:from>
    <xdr:to>
      <xdr:col>15</xdr:col>
      <xdr:colOff>50800</xdr:colOff>
      <xdr:row>39</xdr:row>
      <xdr:rowOff>63137</xdr:rowOff>
    </xdr:to>
    <xdr:cxnSp macro="">
      <xdr:nvCxnSpPr>
        <xdr:cNvPr id="81" name="直線コネクタ 80"/>
        <xdr:cNvCxnSpPr/>
      </xdr:nvCxnSpPr>
      <xdr:spPr>
        <a:xfrm>
          <a:off x="2019300" y="672356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39</xdr:row>
      <xdr:rowOff>37012</xdr:rowOff>
    </xdr:to>
    <xdr:cxnSp macro="">
      <xdr:nvCxnSpPr>
        <xdr:cNvPr id="83" name="直線コネクタ 82"/>
        <xdr:cNvCxnSpPr/>
      </xdr:nvCxnSpPr>
      <xdr:spPr>
        <a:xfrm>
          <a:off x="1130300" y="6444343"/>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129557</xdr:rowOff>
    </xdr:from>
    <xdr:ext cx="405111" cy="259045"/>
    <xdr:sp macro="" textlink="">
      <xdr:nvSpPr>
        <xdr:cNvPr id="88" name="n_1mainValue【図書館】&#10;有形固定資産減価償却率"/>
        <xdr:cNvSpPr txBox="1"/>
      </xdr:nvSpPr>
      <xdr:spPr>
        <a:xfrm>
          <a:off x="3582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図書館】&#10;有形固定資産減価償却率"/>
        <xdr:cNvSpPr txBox="1"/>
      </xdr:nvSpPr>
      <xdr:spPr>
        <a:xfrm>
          <a:off x="2705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78939</xdr:rowOff>
    </xdr:from>
    <xdr:ext cx="405111" cy="259045"/>
    <xdr:sp macro="" textlink="">
      <xdr:nvSpPr>
        <xdr:cNvPr id="90" name="n_3mainValue【図書館】&#10;有形固定資産減価償却率"/>
        <xdr:cNvSpPr txBox="1"/>
      </xdr:nvSpPr>
      <xdr:spPr>
        <a:xfrm>
          <a:off x="1816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31" name="楕円 130"/>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2"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3" name="楕円 132"/>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4" name="直線コネクタ 133"/>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5" name="楕円 134"/>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6" name="直線コネクタ 135"/>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7" name="楕円 136"/>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8" name="直線コネクタ 137"/>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6350</xdr:rowOff>
    </xdr:from>
    <xdr:to>
      <xdr:col>36</xdr:col>
      <xdr:colOff>165100</xdr:colOff>
      <xdr:row>38</xdr:row>
      <xdr:rowOff>107950</xdr:rowOff>
    </xdr:to>
    <xdr:sp macro="" textlink="">
      <xdr:nvSpPr>
        <xdr:cNvPr id="139" name="楕円 138"/>
        <xdr:cNvSpPr/>
      </xdr:nvSpPr>
      <xdr:spPr>
        <a:xfrm>
          <a:off x="692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57150</xdr:rowOff>
    </xdr:from>
    <xdr:to>
      <xdr:col>41</xdr:col>
      <xdr:colOff>50800</xdr:colOff>
      <xdr:row>38</xdr:row>
      <xdr:rowOff>76200</xdr:rowOff>
    </xdr:to>
    <xdr:cxnSp macro="">
      <xdr:nvCxnSpPr>
        <xdr:cNvPr id="140" name="直線コネクタ 139"/>
        <xdr:cNvCxnSpPr/>
      </xdr:nvCxnSpPr>
      <xdr:spPr>
        <a:xfrm>
          <a:off x="6972300" y="657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5"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6"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7"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99077</xdr:rowOff>
    </xdr:from>
    <xdr:ext cx="469744" cy="259045"/>
    <xdr:sp macro="" textlink="">
      <xdr:nvSpPr>
        <xdr:cNvPr id="148" name="n_4mainValue【図書館】&#10;一人当たり面積"/>
        <xdr:cNvSpPr txBox="1"/>
      </xdr:nvSpPr>
      <xdr:spPr>
        <a:xfrm>
          <a:off x="6737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9" name="楕円 188"/>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90" name="【体育館・プール】&#10;有形固定資産減価償却率該当値テキスト"/>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91" name="楕円 190"/>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45720</xdr:rowOff>
    </xdr:to>
    <xdr:cxnSp macro="">
      <xdr:nvCxnSpPr>
        <xdr:cNvPr id="192" name="直線コネクタ 191"/>
        <xdr:cNvCxnSpPr/>
      </xdr:nvCxnSpPr>
      <xdr:spPr>
        <a:xfrm>
          <a:off x="3797300" y="104603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3" name="楕円 192"/>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61</xdr:row>
      <xdr:rowOff>1905</xdr:rowOff>
    </xdr:to>
    <xdr:cxnSp macro="">
      <xdr:nvCxnSpPr>
        <xdr:cNvPr id="194" name="直線コネクタ 193"/>
        <xdr:cNvCxnSpPr/>
      </xdr:nvCxnSpPr>
      <xdr:spPr>
        <a:xfrm>
          <a:off x="2908300" y="10412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5" name="楕円 194"/>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125730</xdr:rowOff>
    </xdr:to>
    <xdr:cxnSp macro="">
      <xdr:nvCxnSpPr>
        <xdr:cNvPr id="196" name="直線コネクタ 195"/>
        <xdr:cNvCxnSpPr/>
      </xdr:nvCxnSpPr>
      <xdr:spPr>
        <a:xfrm>
          <a:off x="2019300" y="1037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7" name="楕円 196"/>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85725</xdr:rowOff>
    </xdr:to>
    <xdr:cxnSp macro="">
      <xdr:nvCxnSpPr>
        <xdr:cNvPr id="198" name="直線コネクタ 197"/>
        <xdr:cNvCxnSpPr/>
      </xdr:nvCxnSpPr>
      <xdr:spPr>
        <a:xfrm>
          <a:off x="1130300" y="103174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203"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4"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205" name="n_3mainValue【体育館・プール】&#10;有形固定資産減価償却率"/>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6" name="n_4mainValue【体育館・プー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100330</xdr:rowOff>
    </xdr:from>
    <xdr:to>
      <xdr:col>55</xdr:col>
      <xdr:colOff>50800</xdr:colOff>
      <xdr:row>64</xdr:row>
      <xdr:rowOff>30480</xdr:rowOff>
    </xdr:to>
    <xdr:sp macro="" textlink="">
      <xdr:nvSpPr>
        <xdr:cNvPr id="246" name="楕円 245"/>
        <xdr:cNvSpPr/>
      </xdr:nvSpPr>
      <xdr:spPr>
        <a:xfrm>
          <a:off x="104267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7"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100330</xdr:rowOff>
    </xdr:from>
    <xdr:to>
      <xdr:col>50</xdr:col>
      <xdr:colOff>165100</xdr:colOff>
      <xdr:row>64</xdr:row>
      <xdr:rowOff>30480</xdr:rowOff>
    </xdr:to>
    <xdr:sp macro="" textlink="">
      <xdr:nvSpPr>
        <xdr:cNvPr id="248" name="楕円 247"/>
        <xdr:cNvSpPr/>
      </xdr:nvSpPr>
      <xdr:spPr>
        <a:xfrm>
          <a:off x="9588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151130</xdr:rowOff>
    </xdr:from>
    <xdr:to>
      <xdr:col>55</xdr:col>
      <xdr:colOff>0</xdr:colOff>
      <xdr:row>63</xdr:row>
      <xdr:rowOff>151130</xdr:rowOff>
    </xdr:to>
    <xdr:cxnSp macro="">
      <xdr:nvCxnSpPr>
        <xdr:cNvPr id="249" name="直線コネクタ 248"/>
        <xdr:cNvCxnSpPr/>
      </xdr:nvCxnSpPr>
      <xdr:spPr>
        <a:xfrm>
          <a:off x="9639300" y="1095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99060</xdr:rowOff>
    </xdr:from>
    <xdr:to>
      <xdr:col>46</xdr:col>
      <xdr:colOff>38100</xdr:colOff>
      <xdr:row>64</xdr:row>
      <xdr:rowOff>29210</xdr:rowOff>
    </xdr:to>
    <xdr:sp macro="" textlink="">
      <xdr:nvSpPr>
        <xdr:cNvPr id="250" name="楕円 249"/>
        <xdr:cNvSpPr/>
      </xdr:nvSpPr>
      <xdr:spPr>
        <a:xfrm>
          <a:off x="8699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149860</xdr:rowOff>
    </xdr:from>
    <xdr:to>
      <xdr:col>50</xdr:col>
      <xdr:colOff>114300</xdr:colOff>
      <xdr:row>63</xdr:row>
      <xdr:rowOff>151130</xdr:rowOff>
    </xdr:to>
    <xdr:cxnSp macro="">
      <xdr:nvCxnSpPr>
        <xdr:cNvPr id="251" name="直線コネクタ 250"/>
        <xdr:cNvCxnSpPr/>
      </xdr:nvCxnSpPr>
      <xdr:spPr>
        <a:xfrm>
          <a:off x="8750300" y="10951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99060</xdr:rowOff>
    </xdr:from>
    <xdr:to>
      <xdr:col>41</xdr:col>
      <xdr:colOff>101600</xdr:colOff>
      <xdr:row>64</xdr:row>
      <xdr:rowOff>29210</xdr:rowOff>
    </xdr:to>
    <xdr:sp macro="" textlink="">
      <xdr:nvSpPr>
        <xdr:cNvPr id="252" name="楕円 251"/>
        <xdr:cNvSpPr/>
      </xdr:nvSpPr>
      <xdr:spPr>
        <a:xfrm>
          <a:off x="7810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149860</xdr:rowOff>
    </xdr:from>
    <xdr:to>
      <xdr:col>45</xdr:col>
      <xdr:colOff>177800</xdr:colOff>
      <xdr:row>63</xdr:row>
      <xdr:rowOff>149860</xdr:rowOff>
    </xdr:to>
    <xdr:cxnSp macro="">
      <xdr:nvCxnSpPr>
        <xdr:cNvPr id="253" name="直線コネクタ 252"/>
        <xdr:cNvCxnSpPr/>
      </xdr:nvCxnSpPr>
      <xdr:spPr>
        <a:xfrm>
          <a:off x="7861300" y="10951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99060</xdr:rowOff>
    </xdr:from>
    <xdr:to>
      <xdr:col>36</xdr:col>
      <xdr:colOff>165100</xdr:colOff>
      <xdr:row>64</xdr:row>
      <xdr:rowOff>29210</xdr:rowOff>
    </xdr:to>
    <xdr:sp macro="" textlink="">
      <xdr:nvSpPr>
        <xdr:cNvPr id="254" name="楕円 253"/>
        <xdr:cNvSpPr/>
      </xdr:nvSpPr>
      <xdr:spPr>
        <a:xfrm>
          <a:off x="6921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149860</xdr:rowOff>
    </xdr:from>
    <xdr:to>
      <xdr:col>41</xdr:col>
      <xdr:colOff>50800</xdr:colOff>
      <xdr:row>63</xdr:row>
      <xdr:rowOff>149860</xdr:rowOff>
    </xdr:to>
    <xdr:cxnSp macro="">
      <xdr:nvCxnSpPr>
        <xdr:cNvPr id="255" name="直線コネクタ 254"/>
        <xdr:cNvCxnSpPr/>
      </xdr:nvCxnSpPr>
      <xdr:spPr>
        <a:xfrm>
          <a:off x="6972300" y="10951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21607</xdr:rowOff>
    </xdr:from>
    <xdr:ext cx="469744" cy="259045"/>
    <xdr:sp macro="" textlink="">
      <xdr:nvSpPr>
        <xdr:cNvPr id="260" name="n_1mainValue【体育館・プール】&#10;一人当たり面積"/>
        <xdr:cNvSpPr txBox="1"/>
      </xdr:nvSpPr>
      <xdr:spPr>
        <a:xfrm>
          <a:off x="9391727" y="109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20337</xdr:rowOff>
    </xdr:from>
    <xdr:ext cx="469744" cy="259045"/>
    <xdr:sp macro="" textlink="">
      <xdr:nvSpPr>
        <xdr:cNvPr id="261" name="n_2mainValue【体育館・プール】&#10;一人当たり面積"/>
        <xdr:cNvSpPr txBox="1"/>
      </xdr:nvSpPr>
      <xdr:spPr>
        <a:xfrm>
          <a:off x="8515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20337</xdr:rowOff>
    </xdr:from>
    <xdr:ext cx="469744" cy="259045"/>
    <xdr:sp macro="" textlink="">
      <xdr:nvSpPr>
        <xdr:cNvPr id="262" name="n_3mainValue【体育館・プール】&#10;一人当たり面積"/>
        <xdr:cNvSpPr txBox="1"/>
      </xdr:nvSpPr>
      <xdr:spPr>
        <a:xfrm>
          <a:off x="7626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20337</xdr:rowOff>
    </xdr:from>
    <xdr:ext cx="469744" cy="259045"/>
    <xdr:sp macro="" textlink="">
      <xdr:nvSpPr>
        <xdr:cNvPr id="263" name="n_4mainValue【体育館・プール】&#10;一人当たり面積"/>
        <xdr:cNvSpPr txBox="1"/>
      </xdr:nvSpPr>
      <xdr:spPr>
        <a:xfrm>
          <a:off x="6737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132624</xdr:rowOff>
    </xdr:from>
    <xdr:to>
      <xdr:col>24</xdr:col>
      <xdr:colOff>114300</xdr:colOff>
      <xdr:row>82</xdr:row>
      <xdr:rowOff>62774</xdr:rowOff>
    </xdr:to>
    <xdr:sp macro="" textlink="">
      <xdr:nvSpPr>
        <xdr:cNvPr id="305" name="楕円 304"/>
        <xdr:cNvSpPr/>
      </xdr:nvSpPr>
      <xdr:spPr>
        <a:xfrm>
          <a:off x="4584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155501</xdr:rowOff>
    </xdr:from>
    <xdr:ext cx="405111" cy="259045"/>
    <xdr:sp macro="" textlink="">
      <xdr:nvSpPr>
        <xdr:cNvPr id="306" name="【福祉施設】&#10;有形固定資産減価償却率該当値テキスト"/>
        <xdr:cNvSpPr txBox="1"/>
      </xdr:nvSpPr>
      <xdr:spPr>
        <a:xfrm>
          <a:off x="4673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307" name="楕円 306"/>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82</xdr:row>
      <xdr:rowOff>11974</xdr:rowOff>
    </xdr:to>
    <xdr:cxnSp macro="">
      <xdr:nvCxnSpPr>
        <xdr:cNvPr id="308" name="直線コネクタ 307"/>
        <xdr:cNvCxnSpPr/>
      </xdr:nvCxnSpPr>
      <xdr:spPr>
        <a:xfrm>
          <a:off x="3797300" y="1402515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42818</xdr:rowOff>
    </xdr:from>
    <xdr:to>
      <xdr:col>15</xdr:col>
      <xdr:colOff>101600</xdr:colOff>
      <xdr:row>81</xdr:row>
      <xdr:rowOff>144418</xdr:rowOff>
    </xdr:to>
    <xdr:sp macro="" textlink="">
      <xdr:nvSpPr>
        <xdr:cNvPr id="309" name="楕円 308"/>
        <xdr:cNvSpPr/>
      </xdr:nvSpPr>
      <xdr:spPr>
        <a:xfrm>
          <a:off x="2857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93618</xdr:rowOff>
    </xdr:from>
    <xdr:to>
      <xdr:col>19</xdr:col>
      <xdr:colOff>177800</xdr:colOff>
      <xdr:row>81</xdr:row>
      <xdr:rowOff>137705</xdr:rowOff>
    </xdr:to>
    <xdr:cxnSp macro="">
      <xdr:nvCxnSpPr>
        <xdr:cNvPr id="310" name="直線コネクタ 309"/>
        <xdr:cNvCxnSpPr/>
      </xdr:nvCxnSpPr>
      <xdr:spPr>
        <a:xfrm>
          <a:off x="2908300" y="139810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168548</xdr:rowOff>
    </xdr:from>
    <xdr:to>
      <xdr:col>10</xdr:col>
      <xdr:colOff>165100</xdr:colOff>
      <xdr:row>81</xdr:row>
      <xdr:rowOff>98698</xdr:rowOff>
    </xdr:to>
    <xdr:sp macro="" textlink="">
      <xdr:nvSpPr>
        <xdr:cNvPr id="311" name="楕円 310"/>
        <xdr:cNvSpPr/>
      </xdr:nvSpPr>
      <xdr:spPr>
        <a:xfrm>
          <a:off x="1968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47898</xdr:rowOff>
    </xdr:from>
    <xdr:to>
      <xdr:col>15</xdr:col>
      <xdr:colOff>50800</xdr:colOff>
      <xdr:row>81</xdr:row>
      <xdr:rowOff>93618</xdr:rowOff>
    </xdr:to>
    <xdr:cxnSp macro="">
      <xdr:nvCxnSpPr>
        <xdr:cNvPr id="312" name="直線コネクタ 311"/>
        <xdr:cNvCxnSpPr/>
      </xdr:nvCxnSpPr>
      <xdr:spPr>
        <a:xfrm>
          <a:off x="2019300" y="13935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28121</xdr:rowOff>
    </xdr:from>
    <xdr:to>
      <xdr:col>6</xdr:col>
      <xdr:colOff>38100</xdr:colOff>
      <xdr:row>80</xdr:row>
      <xdr:rowOff>129721</xdr:rowOff>
    </xdr:to>
    <xdr:sp macro="" textlink="">
      <xdr:nvSpPr>
        <xdr:cNvPr id="313" name="楕円 312"/>
        <xdr:cNvSpPr/>
      </xdr:nvSpPr>
      <xdr:spPr>
        <a:xfrm>
          <a:off x="1079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78921</xdr:rowOff>
    </xdr:from>
    <xdr:to>
      <xdr:col>10</xdr:col>
      <xdr:colOff>114300</xdr:colOff>
      <xdr:row>81</xdr:row>
      <xdr:rowOff>47898</xdr:rowOff>
    </xdr:to>
    <xdr:cxnSp macro="">
      <xdr:nvCxnSpPr>
        <xdr:cNvPr id="314" name="直線コネクタ 313"/>
        <xdr:cNvCxnSpPr/>
      </xdr:nvCxnSpPr>
      <xdr:spPr>
        <a:xfrm>
          <a:off x="1130300" y="13794921"/>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33582</xdr:rowOff>
    </xdr:from>
    <xdr:ext cx="405111" cy="259045"/>
    <xdr:sp macro="" textlink="">
      <xdr:nvSpPr>
        <xdr:cNvPr id="319" name="n_1mainValue【福祉施設】&#10;有形固定資産減価償却率"/>
        <xdr:cNvSpPr txBox="1"/>
      </xdr:nvSpPr>
      <xdr:spPr>
        <a:xfrm>
          <a:off x="3582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160945</xdr:rowOff>
    </xdr:from>
    <xdr:ext cx="405111" cy="259045"/>
    <xdr:sp macro="" textlink="">
      <xdr:nvSpPr>
        <xdr:cNvPr id="320" name="n_2mainValue【福祉施設】&#10;有形固定資産減価償却率"/>
        <xdr:cNvSpPr txBox="1"/>
      </xdr:nvSpPr>
      <xdr:spPr>
        <a:xfrm>
          <a:off x="2705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115225</xdr:rowOff>
    </xdr:from>
    <xdr:ext cx="405111" cy="259045"/>
    <xdr:sp macro="" textlink="">
      <xdr:nvSpPr>
        <xdr:cNvPr id="321" name="n_3mainValue【福祉施設】&#10;有形固定資産減価償却率"/>
        <xdr:cNvSpPr txBox="1"/>
      </xdr:nvSpPr>
      <xdr:spPr>
        <a:xfrm>
          <a:off x="1816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146248</xdr:rowOff>
    </xdr:from>
    <xdr:ext cx="405111" cy="259045"/>
    <xdr:sp macro="" textlink="">
      <xdr:nvSpPr>
        <xdr:cNvPr id="322" name="n_4mainValue【福祉施設】&#10;有形固定資産減価償却率"/>
        <xdr:cNvSpPr txBox="1"/>
      </xdr:nvSpPr>
      <xdr:spPr>
        <a:xfrm>
          <a:off x="9277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62" name="楕円 361"/>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47007</xdr:rowOff>
    </xdr:from>
    <xdr:ext cx="469744" cy="259045"/>
    <xdr:sp macro="" textlink="">
      <xdr:nvSpPr>
        <xdr:cNvPr id="363" name="【福祉施設】&#10;一人当たり面積該当値テキスト"/>
        <xdr:cNvSpPr txBox="1"/>
      </xdr:nvSpPr>
      <xdr:spPr>
        <a:xfrm>
          <a:off x="10515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64" name="楕円 363"/>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365" name="直線コネクタ 364"/>
        <xdr:cNvCxnSpPr/>
      </xdr:nvCxnSpPr>
      <xdr:spPr>
        <a:xfrm>
          <a:off x="9639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66" name="楕円 365"/>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367" name="直線コネクタ 366"/>
        <xdr:cNvCxnSpPr/>
      </xdr:nvCxnSpPr>
      <xdr:spPr>
        <a:xfrm>
          <a:off x="8750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132080</xdr:rowOff>
    </xdr:from>
    <xdr:to>
      <xdr:col>41</xdr:col>
      <xdr:colOff>101600</xdr:colOff>
      <xdr:row>86</xdr:row>
      <xdr:rowOff>62230</xdr:rowOff>
    </xdr:to>
    <xdr:sp macro="" textlink="">
      <xdr:nvSpPr>
        <xdr:cNvPr id="368" name="楕円 367"/>
        <xdr:cNvSpPr/>
      </xdr:nvSpPr>
      <xdr:spPr>
        <a:xfrm>
          <a:off x="7810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11430</xdr:rowOff>
    </xdr:to>
    <xdr:cxnSp macro="">
      <xdr:nvCxnSpPr>
        <xdr:cNvPr id="369" name="直線コネクタ 368"/>
        <xdr:cNvCxnSpPr/>
      </xdr:nvCxnSpPr>
      <xdr:spPr>
        <a:xfrm>
          <a:off x="7861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132080</xdr:rowOff>
    </xdr:from>
    <xdr:to>
      <xdr:col>36</xdr:col>
      <xdr:colOff>165100</xdr:colOff>
      <xdr:row>86</xdr:row>
      <xdr:rowOff>62230</xdr:rowOff>
    </xdr:to>
    <xdr:sp macro="" textlink="">
      <xdr:nvSpPr>
        <xdr:cNvPr id="370" name="楕円 369"/>
        <xdr:cNvSpPr/>
      </xdr:nvSpPr>
      <xdr:spPr>
        <a:xfrm>
          <a:off x="6921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11430</xdr:rowOff>
    </xdr:from>
    <xdr:to>
      <xdr:col>41</xdr:col>
      <xdr:colOff>50800</xdr:colOff>
      <xdr:row>86</xdr:row>
      <xdr:rowOff>11430</xdr:rowOff>
    </xdr:to>
    <xdr:cxnSp macro="">
      <xdr:nvCxnSpPr>
        <xdr:cNvPr id="371" name="直線コネクタ 370"/>
        <xdr:cNvCxnSpPr/>
      </xdr:nvCxnSpPr>
      <xdr:spPr>
        <a:xfrm>
          <a:off x="6972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6" name="n_1mainValue【福祉施設】&#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377" name="n_2mainValue【福祉施設】&#10;一人当たり面積"/>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53357</xdr:rowOff>
    </xdr:from>
    <xdr:ext cx="469744" cy="259045"/>
    <xdr:sp macro="" textlink="">
      <xdr:nvSpPr>
        <xdr:cNvPr id="378" name="n_3mainValue【福祉施設】&#10;一人当たり面積"/>
        <xdr:cNvSpPr txBox="1"/>
      </xdr:nvSpPr>
      <xdr:spPr>
        <a:xfrm>
          <a:off x="7626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53357</xdr:rowOff>
    </xdr:from>
    <xdr:ext cx="469744" cy="259045"/>
    <xdr:sp macro="" textlink="">
      <xdr:nvSpPr>
        <xdr:cNvPr id="379" name="n_4mainValue【福祉施設】&#10;一人当たり面積"/>
        <xdr:cNvSpPr txBox="1"/>
      </xdr:nvSpPr>
      <xdr:spPr>
        <a:xfrm>
          <a:off x="6737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10"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25400</xdr:rowOff>
    </xdr:from>
    <xdr:to>
      <xdr:col>24</xdr:col>
      <xdr:colOff>114300</xdr:colOff>
      <xdr:row>107</xdr:row>
      <xdr:rowOff>127000</xdr:rowOff>
    </xdr:to>
    <xdr:sp macro="" textlink="">
      <xdr:nvSpPr>
        <xdr:cNvPr id="421" name="楕円 420"/>
        <xdr:cNvSpPr/>
      </xdr:nvSpPr>
      <xdr:spPr>
        <a:xfrm>
          <a:off x="4584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3827</xdr:rowOff>
    </xdr:from>
    <xdr:ext cx="405111" cy="259045"/>
    <xdr:sp macro="" textlink="">
      <xdr:nvSpPr>
        <xdr:cNvPr id="422" name="【市民会館】&#10;有形固定資産減価償却率該当値テキスト"/>
        <xdr:cNvSpPr txBox="1"/>
      </xdr:nvSpPr>
      <xdr:spPr>
        <a:xfrm>
          <a:off x="4673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167458</xdr:rowOff>
    </xdr:from>
    <xdr:to>
      <xdr:col>20</xdr:col>
      <xdr:colOff>38100</xdr:colOff>
      <xdr:row>107</xdr:row>
      <xdr:rowOff>97608</xdr:rowOff>
    </xdr:to>
    <xdr:sp macro="" textlink="">
      <xdr:nvSpPr>
        <xdr:cNvPr id="423" name="楕円 422"/>
        <xdr:cNvSpPr/>
      </xdr:nvSpPr>
      <xdr:spPr>
        <a:xfrm>
          <a:off x="3746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46808</xdr:rowOff>
    </xdr:from>
    <xdr:to>
      <xdr:col>24</xdr:col>
      <xdr:colOff>63500</xdr:colOff>
      <xdr:row>107</xdr:row>
      <xdr:rowOff>76200</xdr:rowOff>
    </xdr:to>
    <xdr:cxnSp macro="">
      <xdr:nvCxnSpPr>
        <xdr:cNvPr id="424" name="直線コネクタ 423"/>
        <xdr:cNvCxnSpPr/>
      </xdr:nvCxnSpPr>
      <xdr:spPr>
        <a:xfrm>
          <a:off x="3797300" y="183919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138068</xdr:rowOff>
    </xdr:from>
    <xdr:to>
      <xdr:col>15</xdr:col>
      <xdr:colOff>101600</xdr:colOff>
      <xdr:row>107</xdr:row>
      <xdr:rowOff>68218</xdr:rowOff>
    </xdr:to>
    <xdr:sp macro="" textlink="">
      <xdr:nvSpPr>
        <xdr:cNvPr id="425" name="楕円 424"/>
        <xdr:cNvSpPr/>
      </xdr:nvSpPr>
      <xdr:spPr>
        <a:xfrm>
          <a:off x="2857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17418</xdr:rowOff>
    </xdr:from>
    <xdr:to>
      <xdr:col>19</xdr:col>
      <xdr:colOff>177800</xdr:colOff>
      <xdr:row>107</xdr:row>
      <xdr:rowOff>46808</xdr:rowOff>
    </xdr:to>
    <xdr:cxnSp macro="">
      <xdr:nvCxnSpPr>
        <xdr:cNvPr id="426" name="直線コネクタ 425"/>
        <xdr:cNvCxnSpPr/>
      </xdr:nvCxnSpPr>
      <xdr:spPr>
        <a:xfrm>
          <a:off x="2908300" y="183625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108676</xdr:rowOff>
    </xdr:from>
    <xdr:to>
      <xdr:col>10</xdr:col>
      <xdr:colOff>165100</xdr:colOff>
      <xdr:row>107</xdr:row>
      <xdr:rowOff>38826</xdr:rowOff>
    </xdr:to>
    <xdr:sp macro="" textlink="">
      <xdr:nvSpPr>
        <xdr:cNvPr id="427" name="楕円 426"/>
        <xdr:cNvSpPr/>
      </xdr:nvSpPr>
      <xdr:spPr>
        <a:xfrm>
          <a:off x="1968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159476</xdr:rowOff>
    </xdr:from>
    <xdr:to>
      <xdr:col>15</xdr:col>
      <xdr:colOff>50800</xdr:colOff>
      <xdr:row>107</xdr:row>
      <xdr:rowOff>17418</xdr:rowOff>
    </xdr:to>
    <xdr:cxnSp macro="">
      <xdr:nvCxnSpPr>
        <xdr:cNvPr id="428" name="直線コネクタ 427"/>
        <xdr:cNvCxnSpPr/>
      </xdr:nvCxnSpPr>
      <xdr:spPr>
        <a:xfrm>
          <a:off x="2019300" y="183331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89081</xdr:rowOff>
    </xdr:from>
    <xdr:to>
      <xdr:col>6</xdr:col>
      <xdr:colOff>38100</xdr:colOff>
      <xdr:row>106</xdr:row>
      <xdr:rowOff>19231</xdr:rowOff>
    </xdr:to>
    <xdr:sp macro="" textlink="">
      <xdr:nvSpPr>
        <xdr:cNvPr id="429" name="楕円 428"/>
        <xdr:cNvSpPr/>
      </xdr:nvSpPr>
      <xdr:spPr>
        <a:xfrm>
          <a:off x="1079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139881</xdr:rowOff>
    </xdr:from>
    <xdr:to>
      <xdr:col>10</xdr:col>
      <xdr:colOff>114300</xdr:colOff>
      <xdr:row>106</xdr:row>
      <xdr:rowOff>159476</xdr:rowOff>
    </xdr:to>
    <xdr:cxnSp macro="">
      <xdr:nvCxnSpPr>
        <xdr:cNvPr id="430" name="直線コネクタ 429"/>
        <xdr:cNvCxnSpPr/>
      </xdr:nvCxnSpPr>
      <xdr:spPr>
        <a:xfrm>
          <a:off x="1130300" y="18142131"/>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88735</xdr:rowOff>
    </xdr:from>
    <xdr:ext cx="405111" cy="259045"/>
    <xdr:sp macro="" textlink="">
      <xdr:nvSpPr>
        <xdr:cNvPr id="435" name="n_1mainValue【市民会館】&#10;有形固定資産減価償却率"/>
        <xdr:cNvSpPr txBox="1"/>
      </xdr:nvSpPr>
      <xdr:spPr>
        <a:xfrm>
          <a:off x="3582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59345</xdr:rowOff>
    </xdr:from>
    <xdr:ext cx="405111" cy="259045"/>
    <xdr:sp macro="" textlink="">
      <xdr:nvSpPr>
        <xdr:cNvPr id="436" name="n_2mainValue【市民会館】&#10;有形固定資産減価償却率"/>
        <xdr:cNvSpPr txBox="1"/>
      </xdr:nvSpPr>
      <xdr:spPr>
        <a:xfrm>
          <a:off x="2705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29953</xdr:rowOff>
    </xdr:from>
    <xdr:ext cx="405111" cy="259045"/>
    <xdr:sp macro="" textlink="">
      <xdr:nvSpPr>
        <xdr:cNvPr id="437" name="n_3mainValue【市民会館】&#10;有形固定資産減価償却率"/>
        <xdr:cNvSpPr txBox="1"/>
      </xdr:nvSpPr>
      <xdr:spPr>
        <a:xfrm>
          <a:off x="1816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10358</xdr:rowOff>
    </xdr:from>
    <xdr:ext cx="405111" cy="259045"/>
    <xdr:sp macro="" textlink="">
      <xdr:nvSpPr>
        <xdr:cNvPr id="438" name="n_4mainValue【市民会館】&#10;有形固定資産減価償却率"/>
        <xdr:cNvSpPr txBox="1"/>
      </xdr:nvSpPr>
      <xdr:spPr>
        <a:xfrm>
          <a:off x="927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76" name="楕円 475"/>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8907</xdr:rowOff>
    </xdr:from>
    <xdr:ext cx="469744" cy="259045"/>
    <xdr:sp macro="" textlink="">
      <xdr:nvSpPr>
        <xdr:cNvPr id="477" name="【市民会館】&#10;一人当たり面積該当値テキスト"/>
        <xdr:cNvSpPr txBox="1"/>
      </xdr:nvSpPr>
      <xdr:spPr>
        <a:xfrm>
          <a:off x="10515600"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478" name="楕円 477"/>
        <xdr:cNvSpPr/>
      </xdr:nvSpPr>
      <xdr:spPr>
        <a:xfrm>
          <a:off x="9588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140208</xdr:rowOff>
    </xdr:from>
    <xdr:to>
      <xdr:col>55</xdr:col>
      <xdr:colOff>0</xdr:colOff>
      <xdr:row>106</xdr:row>
      <xdr:rowOff>144780</xdr:rowOff>
    </xdr:to>
    <xdr:cxnSp macro="">
      <xdr:nvCxnSpPr>
        <xdr:cNvPr id="479" name="直線コネクタ 478"/>
        <xdr:cNvCxnSpPr/>
      </xdr:nvCxnSpPr>
      <xdr:spPr>
        <a:xfrm>
          <a:off x="9639300" y="18313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89408</xdr:rowOff>
    </xdr:from>
    <xdr:to>
      <xdr:col>46</xdr:col>
      <xdr:colOff>38100</xdr:colOff>
      <xdr:row>107</xdr:row>
      <xdr:rowOff>19558</xdr:rowOff>
    </xdr:to>
    <xdr:sp macro="" textlink="">
      <xdr:nvSpPr>
        <xdr:cNvPr id="480" name="楕円 479"/>
        <xdr:cNvSpPr/>
      </xdr:nvSpPr>
      <xdr:spPr>
        <a:xfrm>
          <a:off x="8699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140208</xdr:rowOff>
    </xdr:from>
    <xdr:to>
      <xdr:col>50</xdr:col>
      <xdr:colOff>114300</xdr:colOff>
      <xdr:row>106</xdr:row>
      <xdr:rowOff>140208</xdr:rowOff>
    </xdr:to>
    <xdr:cxnSp macro="">
      <xdr:nvCxnSpPr>
        <xdr:cNvPr id="481" name="直線コネクタ 480"/>
        <xdr:cNvCxnSpPr/>
      </xdr:nvCxnSpPr>
      <xdr:spPr>
        <a:xfrm>
          <a:off x="8750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89408</xdr:rowOff>
    </xdr:from>
    <xdr:to>
      <xdr:col>41</xdr:col>
      <xdr:colOff>101600</xdr:colOff>
      <xdr:row>107</xdr:row>
      <xdr:rowOff>19558</xdr:rowOff>
    </xdr:to>
    <xdr:sp macro="" textlink="">
      <xdr:nvSpPr>
        <xdr:cNvPr id="482" name="楕円 481"/>
        <xdr:cNvSpPr/>
      </xdr:nvSpPr>
      <xdr:spPr>
        <a:xfrm>
          <a:off x="7810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140208</xdr:rowOff>
    </xdr:from>
    <xdr:to>
      <xdr:col>45</xdr:col>
      <xdr:colOff>177800</xdr:colOff>
      <xdr:row>106</xdr:row>
      <xdr:rowOff>140208</xdr:rowOff>
    </xdr:to>
    <xdr:cxnSp macro="">
      <xdr:nvCxnSpPr>
        <xdr:cNvPr id="483" name="直線コネクタ 482"/>
        <xdr:cNvCxnSpPr/>
      </xdr:nvCxnSpPr>
      <xdr:spPr>
        <a:xfrm>
          <a:off x="7861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84" name="楕円 483"/>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121920</xdr:rowOff>
    </xdr:from>
    <xdr:to>
      <xdr:col>41</xdr:col>
      <xdr:colOff>50800</xdr:colOff>
      <xdr:row>106</xdr:row>
      <xdr:rowOff>140208</xdr:rowOff>
    </xdr:to>
    <xdr:cxnSp macro="">
      <xdr:nvCxnSpPr>
        <xdr:cNvPr id="485" name="直線コネクタ 484"/>
        <xdr:cNvCxnSpPr/>
      </xdr:nvCxnSpPr>
      <xdr:spPr>
        <a:xfrm>
          <a:off x="6972300" y="18295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10685</xdr:rowOff>
    </xdr:from>
    <xdr:ext cx="469744" cy="259045"/>
    <xdr:sp macro="" textlink="">
      <xdr:nvSpPr>
        <xdr:cNvPr id="490" name="n_1mainValue【市民会館】&#10;一人当たり面積"/>
        <xdr:cNvSpPr txBox="1"/>
      </xdr:nvSpPr>
      <xdr:spPr>
        <a:xfrm>
          <a:off x="9391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10685</xdr:rowOff>
    </xdr:from>
    <xdr:ext cx="469744" cy="259045"/>
    <xdr:sp macro="" textlink="">
      <xdr:nvSpPr>
        <xdr:cNvPr id="491" name="n_2mainValue【市民会館】&#10;一人当たり面積"/>
        <xdr:cNvSpPr txBox="1"/>
      </xdr:nvSpPr>
      <xdr:spPr>
        <a:xfrm>
          <a:off x="8515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10685</xdr:rowOff>
    </xdr:from>
    <xdr:ext cx="469744" cy="259045"/>
    <xdr:sp macro="" textlink="">
      <xdr:nvSpPr>
        <xdr:cNvPr id="492" name="n_3mainValue【市民会館】&#10;一人当たり面積"/>
        <xdr:cNvSpPr txBox="1"/>
      </xdr:nvSpPr>
      <xdr:spPr>
        <a:xfrm>
          <a:off x="7626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93" name="n_4mainValue【市民会館】&#10;一人当たり面積"/>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5" name="直線コネクタ 534"/>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6"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7" name="直線コネクタ 536"/>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8"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9" name="直線コネクタ 53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40"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41" name="フローチャート: 判断 540"/>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2" name="フローチャート: 判断 541"/>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3" name="フローチャート: 判断 54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5" name="フローチャート: 判断 544"/>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86360</xdr:rowOff>
    </xdr:from>
    <xdr:to>
      <xdr:col>85</xdr:col>
      <xdr:colOff>177800</xdr:colOff>
      <xdr:row>63</xdr:row>
      <xdr:rowOff>16510</xdr:rowOff>
    </xdr:to>
    <xdr:sp macro="" textlink="">
      <xdr:nvSpPr>
        <xdr:cNvPr id="551" name="楕円 550"/>
        <xdr:cNvSpPr/>
      </xdr:nvSpPr>
      <xdr:spPr>
        <a:xfrm>
          <a:off x="16268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64787</xdr:rowOff>
    </xdr:from>
    <xdr:ext cx="405111" cy="259045"/>
    <xdr:sp macro="" textlink="">
      <xdr:nvSpPr>
        <xdr:cNvPr id="552" name="【保健センター・保健所】&#10;有形固定資産減価償却率該当値テキスト"/>
        <xdr:cNvSpPr txBox="1"/>
      </xdr:nvSpPr>
      <xdr:spPr>
        <a:xfrm>
          <a:off x="16357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60234</xdr:rowOff>
    </xdr:from>
    <xdr:to>
      <xdr:col>81</xdr:col>
      <xdr:colOff>101600</xdr:colOff>
      <xdr:row>62</xdr:row>
      <xdr:rowOff>161834</xdr:rowOff>
    </xdr:to>
    <xdr:sp macro="" textlink="">
      <xdr:nvSpPr>
        <xdr:cNvPr id="553" name="楕円 552"/>
        <xdr:cNvSpPr/>
      </xdr:nvSpPr>
      <xdr:spPr>
        <a:xfrm>
          <a:off x="1543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111034</xdr:rowOff>
    </xdr:from>
    <xdr:to>
      <xdr:col>85</xdr:col>
      <xdr:colOff>127000</xdr:colOff>
      <xdr:row>62</xdr:row>
      <xdr:rowOff>137160</xdr:rowOff>
    </xdr:to>
    <xdr:cxnSp macro="">
      <xdr:nvCxnSpPr>
        <xdr:cNvPr id="554" name="直線コネクタ 553"/>
        <xdr:cNvCxnSpPr/>
      </xdr:nvCxnSpPr>
      <xdr:spPr>
        <a:xfrm>
          <a:off x="15481300" y="107409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555" name="楕円 554"/>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111034</xdr:rowOff>
    </xdr:from>
    <xdr:to>
      <xdr:col>81</xdr:col>
      <xdr:colOff>50800</xdr:colOff>
      <xdr:row>62</xdr:row>
      <xdr:rowOff>124097</xdr:rowOff>
    </xdr:to>
    <xdr:cxnSp macro="">
      <xdr:nvCxnSpPr>
        <xdr:cNvPr id="556" name="直線コネクタ 555"/>
        <xdr:cNvCxnSpPr/>
      </xdr:nvCxnSpPr>
      <xdr:spPr>
        <a:xfrm flipV="1">
          <a:off x="14592300" y="10740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48804</xdr:rowOff>
    </xdr:from>
    <xdr:to>
      <xdr:col>72</xdr:col>
      <xdr:colOff>38100</xdr:colOff>
      <xdr:row>62</xdr:row>
      <xdr:rowOff>150404</xdr:rowOff>
    </xdr:to>
    <xdr:sp macro="" textlink="">
      <xdr:nvSpPr>
        <xdr:cNvPr id="557" name="楕円 556"/>
        <xdr:cNvSpPr/>
      </xdr:nvSpPr>
      <xdr:spPr>
        <a:xfrm>
          <a:off x="13652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62</xdr:row>
      <xdr:rowOff>124097</xdr:rowOff>
    </xdr:to>
    <xdr:cxnSp macro="">
      <xdr:nvCxnSpPr>
        <xdr:cNvPr id="558" name="直線コネクタ 557"/>
        <xdr:cNvCxnSpPr/>
      </xdr:nvCxnSpPr>
      <xdr:spPr>
        <a:xfrm>
          <a:off x="13703300" y="1072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169635</xdr:rowOff>
    </xdr:from>
    <xdr:to>
      <xdr:col>67</xdr:col>
      <xdr:colOff>101600</xdr:colOff>
      <xdr:row>61</xdr:row>
      <xdr:rowOff>99785</xdr:rowOff>
    </xdr:to>
    <xdr:sp macro="" textlink="">
      <xdr:nvSpPr>
        <xdr:cNvPr id="559" name="楕円 558"/>
        <xdr:cNvSpPr/>
      </xdr:nvSpPr>
      <xdr:spPr>
        <a:xfrm>
          <a:off x="12763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48985</xdr:rowOff>
    </xdr:from>
    <xdr:to>
      <xdr:col>71</xdr:col>
      <xdr:colOff>177800</xdr:colOff>
      <xdr:row>62</xdr:row>
      <xdr:rowOff>99604</xdr:rowOff>
    </xdr:to>
    <xdr:cxnSp macro="">
      <xdr:nvCxnSpPr>
        <xdr:cNvPr id="560" name="直線コネクタ 559"/>
        <xdr:cNvCxnSpPr/>
      </xdr:nvCxnSpPr>
      <xdr:spPr>
        <a:xfrm>
          <a:off x="12814300" y="10507435"/>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61"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2"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3"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152961</xdr:rowOff>
    </xdr:from>
    <xdr:ext cx="405111" cy="259045"/>
    <xdr:sp macro="" textlink="">
      <xdr:nvSpPr>
        <xdr:cNvPr id="565" name="n_1mainValue【保健センター・保健所】&#10;有形固定資産減価償却率"/>
        <xdr:cNvSpPr txBox="1"/>
      </xdr:nvSpPr>
      <xdr:spPr>
        <a:xfrm>
          <a:off x="152660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566" name="n_2mainValue【保健センター・保健所】&#10;有形固定資産減価償却率"/>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141531</xdr:rowOff>
    </xdr:from>
    <xdr:ext cx="405111" cy="259045"/>
    <xdr:sp macro="" textlink="">
      <xdr:nvSpPr>
        <xdr:cNvPr id="567" name="n_3mainValue【保健センター・保健所】&#10;有形固定資産減価償却率"/>
        <xdr:cNvSpPr txBox="1"/>
      </xdr:nvSpPr>
      <xdr:spPr>
        <a:xfrm>
          <a:off x="13500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90912</xdr:rowOff>
    </xdr:from>
    <xdr:ext cx="405111" cy="259045"/>
    <xdr:sp macro="" textlink="">
      <xdr:nvSpPr>
        <xdr:cNvPr id="568" name="n_4mainValue【保健センター・保健所】&#10;有形固定資産減価償却率"/>
        <xdr:cNvSpPr txBox="1"/>
      </xdr:nvSpPr>
      <xdr:spPr>
        <a:xfrm>
          <a:off x="12611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2" name="直線コネクタ 591"/>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4" name="直線コネクタ 59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5"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6" name="直線コネクタ 595"/>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59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8" name="フローチャート: 判断 59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00" name="フローチャート: 判断 599"/>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01" name="フローチャート: 判断 600"/>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2" name="フローチャート: 判断 601"/>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08" name="楕円 607"/>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09" name="【保健センター・保健所】&#10;一人当たり面積該当値テキスト"/>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10" name="楕円 609"/>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11" name="直線コネクタ 610"/>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2" name="楕円 611"/>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13" name="直線コネクタ 612"/>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14" name="楕円 613"/>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615" name="直線コネクタ 614"/>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616" name="楕円 615"/>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163830</xdr:rowOff>
    </xdr:from>
    <xdr:to>
      <xdr:col>102</xdr:col>
      <xdr:colOff>114300</xdr:colOff>
      <xdr:row>63</xdr:row>
      <xdr:rowOff>163830</xdr:rowOff>
    </xdr:to>
    <xdr:cxnSp macro="">
      <xdr:nvCxnSpPr>
        <xdr:cNvPr id="617" name="直線コネクタ 616"/>
        <xdr:cNvCxnSpPr/>
      </xdr:nvCxnSpPr>
      <xdr:spPr>
        <a:xfrm>
          <a:off x="18656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619"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620"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21"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22"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3" name="n_2mainValue【保健センター・保健所】&#10;一人当たり面積"/>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24" name="n_3mainValue【保健センター・保健所】&#10;一人当たり面積"/>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625" name="n_4mainValue【保健センター・保健所】&#10;一人当たり面積"/>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51" name="直線コネクタ 650"/>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2"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3" name="直線コネクタ 652"/>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5" name="直線コネクタ 65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6"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7" name="フローチャート: 判断 656"/>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8" name="フローチャート: 判断 657"/>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60" name="フローチャート: 判断 659"/>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61" name="フローチャート: 判断 660"/>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667" name="楕円 666"/>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668" name="【消防施設】&#10;有形固定資産減価償却率該当値テキスト"/>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669" name="楕円 668"/>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134438</xdr:rowOff>
    </xdr:from>
    <xdr:to>
      <xdr:col>85</xdr:col>
      <xdr:colOff>127000</xdr:colOff>
      <xdr:row>83</xdr:row>
      <xdr:rowOff>170362</xdr:rowOff>
    </xdr:to>
    <xdr:cxnSp macro="">
      <xdr:nvCxnSpPr>
        <xdr:cNvPr id="670" name="直線コネクタ 669"/>
        <xdr:cNvCxnSpPr/>
      </xdr:nvCxnSpPr>
      <xdr:spPr>
        <a:xfrm>
          <a:off x="15481300" y="1436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671" name="楕円 670"/>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134438</xdr:rowOff>
    </xdr:to>
    <xdr:cxnSp macro="">
      <xdr:nvCxnSpPr>
        <xdr:cNvPr id="672" name="直線コネクタ 671"/>
        <xdr:cNvCxnSpPr/>
      </xdr:nvCxnSpPr>
      <xdr:spPr>
        <a:xfrm>
          <a:off x="14592300" y="1433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13426</xdr:rowOff>
    </xdr:from>
    <xdr:to>
      <xdr:col>72</xdr:col>
      <xdr:colOff>38100</xdr:colOff>
      <xdr:row>83</xdr:row>
      <xdr:rowOff>115026</xdr:rowOff>
    </xdr:to>
    <xdr:sp macro="" textlink="">
      <xdr:nvSpPr>
        <xdr:cNvPr id="673" name="楕円 672"/>
        <xdr:cNvSpPr/>
      </xdr:nvSpPr>
      <xdr:spPr>
        <a:xfrm>
          <a:off x="13652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100149</xdr:rowOff>
    </xdr:to>
    <xdr:cxnSp macro="">
      <xdr:nvCxnSpPr>
        <xdr:cNvPr id="674" name="直線コネクタ 673"/>
        <xdr:cNvCxnSpPr/>
      </xdr:nvCxnSpPr>
      <xdr:spPr>
        <a:xfrm>
          <a:off x="13703300" y="1429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75474</xdr:rowOff>
    </xdr:from>
    <xdr:to>
      <xdr:col>67</xdr:col>
      <xdr:colOff>101600</xdr:colOff>
      <xdr:row>83</xdr:row>
      <xdr:rowOff>5624</xdr:rowOff>
    </xdr:to>
    <xdr:sp macro="" textlink="">
      <xdr:nvSpPr>
        <xdr:cNvPr id="675" name="楕円 674"/>
        <xdr:cNvSpPr/>
      </xdr:nvSpPr>
      <xdr:spPr>
        <a:xfrm>
          <a:off x="12763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126274</xdr:rowOff>
    </xdr:from>
    <xdr:to>
      <xdr:col>71</xdr:col>
      <xdr:colOff>177800</xdr:colOff>
      <xdr:row>83</xdr:row>
      <xdr:rowOff>64226</xdr:rowOff>
    </xdr:to>
    <xdr:cxnSp macro="">
      <xdr:nvCxnSpPr>
        <xdr:cNvPr id="676" name="直線コネクタ 675"/>
        <xdr:cNvCxnSpPr/>
      </xdr:nvCxnSpPr>
      <xdr:spPr>
        <a:xfrm>
          <a:off x="12814300" y="1418517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677"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79"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680"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4915</xdr:rowOff>
    </xdr:from>
    <xdr:ext cx="405111" cy="259045"/>
    <xdr:sp macro="" textlink="">
      <xdr:nvSpPr>
        <xdr:cNvPr id="681" name="n_1mainValue【消防施設】&#10;有形固定資産減価償却率"/>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682" name="n_2mainValue【消防施設】&#10;有形固定資産減価償却率"/>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106153</xdr:rowOff>
    </xdr:from>
    <xdr:ext cx="405111" cy="259045"/>
    <xdr:sp macro="" textlink="">
      <xdr:nvSpPr>
        <xdr:cNvPr id="683" name="n_3mainValue【消防施設】&#10;有形固定資産減価償却率"/>
        <xdr:cNvSpPr txBox="1"/>
      </xdr:nvSpPr>
      <xdr:spPr>
        <a:xfrm>
          <a:off x="13500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684" name="n_4main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6" name="直線コネクタ 705"/>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8" name="直線コネクタ 7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9"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10" name="直線コネクタ 709"/>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11"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2" name="フローチャート: 判断 71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3" name="フローチャート: 判断 712"/>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4" name="フローチャート: 判断 713"/>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5" name="フローチャート: 判断 714"/>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6" name="フローチャート: 判断 7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22" name="楕円 721"/>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723" name="【消防施設】&#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724" name="楕円 723"/>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58674</xdr:rowOff>
    </xdr:to>
    <xdr:cxnSp macro="">
      <xdr:nvCxnSpPr>
        <xdr:cNvPr id="725" name="直線コネクタ 724"/>
        <xdr:cNvCxnSpPr/>
      </xdr:nvCxnSpPr>
      <xdr:spPr>
        <a:xfrm>
          <a:off x="21323300" y="1463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6" name="楕円 725"/>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727" name="直線コネクタ 726"/>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28" name="楕円 727"/>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29" name="直線コネクタ 728"/>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7874</xdr:rowOff>
    </xdr:from>
    <xdr:to>
      <xdr:col>98</xdr:col>
      <xdr:colOff>38100</xdr:colOff>
      <xdr:row>85</xdr:row>
      <xdr:rowOff>109474</xdr:rowOff>
    </xdr:to>
    <xdr:sp macro="" textlink="">
      <xdr:nvSpPr>
        <xdr:cNvPr id="730" name="楕円 729"/>
        <xdr:cNvSpPr/>
      </xdr:nvSpPr>
      <xdr:spPr>
        <a:xfrm>
          <a:off x="18605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58674</xdr:rowOff>
    </xdr:from>
    <xdr:to>
      <xdr:col>102</xdr:col>
      <xdr:colOff>114300</xdr:colOff>
      <xdr:row>85</xdr:row>
      <xdr:rowOff>58674</xdr:rowOff>
    </xdr:to>
    <xdr:cxnSp macro="">
      <xdr:nvCxnSpPr>
        <xdr:cNvPr id="731" name="直線コネクタ 730"/>
        <xdr:cNvCxnSpPr/>
      </xdr:nvCxnSpPr>
      <xdr:spPr>
        <a:xfrm>
          <a:off x="18656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732"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33"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34"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5"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736"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7"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38" name="n_3mainValue【消防施設】&#10;一人当たり面積"/>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100601</xdr:rowOff>
    </xdr:from>
    <xdr:ext cx="469744" cy="259045"/>
    <xdr:sp macro="" textlink="">
      <xdr:nvSpPr>
        <xdr:cNvPr id="739" name="n_4mainValue【消防施設】&#10;一人当たり面積"/>
        <xdr:cNvSpPr txBox="1"/>
      </xdr:nvSpPr>
      <xdr:spPr>
        <a:xfrm>
          <a:off x="18421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5" name="直線コネクタ 764"/>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6"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7" name="直線コネクタ 76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8"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9" name="直線コネクタ 768"/>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70"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71" name="フローチャート: 判断 770"/>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2" name="フローチャート: 判断 771"/>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3" name="フローチャート: 判断 772"/>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4" name="フローチャート: 判断 773"/>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5" name="フローチャート: 判断 774"/>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781" name="楕円 780"/>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782" name="【庁舎】&#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83" name="楕円 782"/>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102326</xdr:rowOff>
    </xdr:to>
    <xdr:cxnSp macro="">
      <xdr:nvCxnSpPr>
        <xdr:cNvPr id="784" name="直線コネクタ 783"/>
        <xdr:cNvCxnSpPr/>
      </xdr:nvCxnSpPr>
      <xdr:spPr>
        <a:xfrm>
          <a:off x="15481300" y="18249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785" name="楕円 784"/>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76200</xdr:rowOff>
    </xdr:to>
    <xdr:cxnSp macro="">
      <xdr:nvCxnSpPr>
        <xdr:cNvPr id="786" name="直線コネクタ 785"/>
        <xdr:cNvCxnSpPr/>
      </xdr:nvCxnSpPr>
      <xdr:spPr>
        <a:xfrm>
          <a:off x="14592300" y="18223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87" name="楕円 786"/>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50074</xdr:rowOff>
    </xdr:to>
    <xdr:cxnSp macro="">
      <xdr:nvCxnSpPr>
        <xdr:cNvPr id="788" name="直線コネクタ 787"/>
        <xdr:cNvCxnSpPr/>
      </xdr:nvCxnSpPr>
      <xdr:spPr>
        <a:xfrm>
          <a:off x="13703300" y="181960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789" name="楕円 788"/>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106</xdr:row>
      <xdr:rowOff>22316</xdr:rowOff>
    </xdr:to>
    <xdr:cxnSp macro="">
      <xdr:nvCxnSpPr>
        <xdr:cNvPr id="790" name="直線コネクタ 789"/>
        <xdr:cNvCxnSpPr/>
      </xdr:nvCxnSpPr>
      <xdr:spPr>
        <a:xfrm>
          <a:off x="12814300" y="18034363"/>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91"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2"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3"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94"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95"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796" name="n_2mainValue【庁舎】&#10;有形固定資産減価償却率"/>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797" name="n_3mainValue【庁舎】&#10;有形固定資産減価償却率"/>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798"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4" name="直線コネクタ 823"/>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5"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6" name="直線コネクタ 825"/>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7"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8" name="直線コネクタ 8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9"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30" name="フローチャート: 判断 829"/>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31" name="フローチャート: 判断 830"/>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2" name="フローチャート: 判断 831"/>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3" name="フローチャート: 判断 832"/>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4" name="フローチャート: 判断 833"/>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4173</xdr:rowOff>
    </xdr:from>
    <xdr:to>
      <xdr:col>116</xdr:col>
      <xdr:colOff>114300</xdr:colOff>
      <xdr:row>108</xdr:row>
      <xdr:rowOff>105773</xdr:rowOff>
    </xdr:to>
    <xdr:sp macro="" textlink="">
      <xdr:nvSpPr>
        <xdr:cNvPr id="840" name="楕円 839"/>
        <xdr:cNvSpPr/>
      </xdr:nvSpPr>
      <xdr:spPr>
        <a:xfrm>
          <a:off x="22110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90550</xdr:rowOff>
    </xdr:from>
    <xdr:ext cx="469744" cy="259045"/>
    <xdr:sp macro="" textlink="">
      <xdr:nvSpPr>
        <xdr:cNvPr id="841" name="【庁舎】&#10;一人当たり面積該当値テキスト"/>
        <xdr:cNvSpPr txBox="1"/>
      </xdr:nvSpPr>
      <xdr:spPr>
        <a:xfrm>
          <a:off x="22199600" y="1843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2539</xdr:rowOff>
    </xdr:from>
    <xdr:to>
      <xdr:col>112</xdr:col>
      <xdr:colOff>38100</xdr:colOff>
      <xdr:row>108</xdr:row>
      <xdr:rowOff>104139</xdr:rowOff>
    </xdr:to>
    <xdr:sp macro="" textlink="">
      <xdr:nvSpPr>
        <xdr:cNvPr id="842" name="楕円 841"/>
        <xdr:cNvSpPr/>
      </xdr:nvSpPr>
      <xdr:spPr>
        <a:xfrm>
          <a:off x="2127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53339</xdr:rowOff>
    </xdr:from>
    <xdr:to>
      <xdr:col>116</xdr:col>
      <xdr:colOff>63500</xdr:colOff>
      <xdr:row>108</xdr:row>
      <xdr:rowOff>54973</xdr:rowOff>
    </xdr:to>
    <xdr:cxnSp macro="">
      <xdr:nvCxnSpPr>
        <xdr:cNvPr id="843" name="直線コネクタ 842"/>
        <xdr:cNvCxnSpPr/>
      </xdr:nvCxnSpPr>
      <xdr:spPr>
        <a:xfrm>
          <a:off x="21323300" y="185699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844" name="楕円 843"/>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53339</xdr:rowOff>
    </xdr:from>
    <xdr:to>
      <xdr:col>111</xdr:col>
      <xdr:colOff>177800</xdr:colOff>
      <xdr:row>108</xdr:row>
      <xdr:rowOff>53339</xdr:rowOff>
    </xdr:to>
    <xdr:cxnSp macro="">
      <xdr:nvCxnSpPr>
        <xdr:cNvPr id="845" name="直線コネクタ 844"/>
        <xdr:cNvCxnSpPr/>
      </xdr:nvCxnSpPr>
      <xdr:spPr>
        <a:xfrm>
          <a:off x="20434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846" name="楕円 845"/>
        <xdr:cNvSpPr/>
      </xdr:nvSpPr>
      <xdr:spPr>
        <a:xfrm>
          <a:off x="19494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53339</xdr:rowOff>
    </xdr:to>
    <xdr:cxnSp macro="">
      <xdr:nvCxnSpPr>
        <xdr:cNvPr id="847" name="直線コネクタ 846"/>
        <xdr:cNvCxnSpPr/>
      </xdr:nvCxnSpPr>
      <xdr:spPr>
        <a:xfrm>
          <a:off x="19545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xdr:rowOff>
    </xdr:from>
    <xdr:to>
      <xdr:col>98</xdr:col>
      <xdr:colOff>38100</xdr:colOff>
      <xdr:row>108</xdr:row>
      <xdr:rowOff>102507</xdr:rowOff>
    </xdr:to>
    <xdr:sp macro="" textlink="">
      <xdr:nvSpPr>
        <xdr:cNvPr id="848" name="楕円 847"/>
        <xdr:cNvSpPr/>
      </xdr:nvSpPr>
      <xdr:spPr>
        <a:xfrm>
          <a:off x="18605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51707</xdr:rowOff>
    </xdr:from>
    <xdr:to>
      <xdr:col>102</xdr:col>
      <xdr:colOff>114300</xdr:colOff>
      <xdr:row>108</xdr:row>
      <xdr:rowOff>53339</xdr:rowOff>
    </xdr:to>
    <xdr:cxnSp macro="">
      <xdr:nvCxnSpPr>
        <xdr:cNvPr id="849" name="直線コネクタ 848"/>
        <xdr:cNvCxnSpPr/>
      </xdr:nvCxnSpPr>
      <xdr:spPr>
        <a:xfrm>
          <a:off x="18656300" y="185683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50"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51"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2"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3"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95266</xdr:rowOff>
    </xdr:from>
    <xdr:ext cx="469744" cy="259045"/>
    <xdr:sp macro="" textlink="">
      <xdr:nvSpPr>
        <xdr:cNvPr id="854" name="n_1mainValue【庁舎】&#10;一人当たり面積"/>
        <xdr:cNvSpPr txBox="1"/>
      </xdr:nvSpPr>
      <xdr:spPr>
        <a:xfrm>
          <a:off x="21075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855" name="n_2mainValue【庁舎】&#10;一人当たり面積"/>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856" name="n_3mainValue【庁舎】&#10;一人当たり面積"/>
        <xdr:cNvSpPr txBox="1"/>
      </xdr:nvSpPr>
      <xdr:spPr>
        <a:xfrm>
          <a:off x="19310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93634</xdr:rowOff>
    </xdr:from>
    <xdr:ext cx="469744" cy="259045"/>
    <xdr:sp macro="" textlink="">
      <xdr:nvSpPr>
        <xdr:cNvPr id="857" name="n_4mainValue【庁舎】&#10;一人当たり面積"/>
        <xdr:cNvSpPr txBox="1"/>
      </xdr:nvSpPr>
      <xdr:spPr>
        <a:xfrm>
          <a:off x="18421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宜野湾市の中心部に位置し、市総面積の約</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％を占める普天間飛行場の影響により、施設の一人当たり面積が類似団体平均値を下回る傾向にあると考えられる。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有形固定資産減価償却率については、保健センターや市民会館等、築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年以上経過している施設の数値が特に高くなっており、類似団体内でも上位に位置している。作成予定である個別施設計画により、計画的な改修に取り組む。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なお、市庁舎は、令和元年度から令和２年度にかけて耐震改修工事を実施、消防施設の我如古出張所について、令和２年度から令和３年度にかけて建て替えを実施する。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年度より徐々に上昇している状況が続いていたが、令和元年度は前年度と同比率となっている。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個人住民税や固定資産税の増があるものの、社会福祉費など扶助費の増により、前年比率からの改善とならなかった。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依然として、依存財源の割合が高い傾向にあるため、事務事業の見直し等による歳出抑制を引き続き行い、財政健全化に努める。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個人住民税や固定資産税の歳入増があるものの、扶助費や補助費の歳出が増になったことが要因として挙げられる。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類似団体内平均値より下回った値で推移しているものの、今後も扶助費や補助費等の増が見込まれるため、経常的な自主財源による歳入確保を強化に取り組む。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60778</xdr:rowOff>
    </xdr:to>
    <xdr:cxnSp macro="">
      <xdr:nvCxnSpPr>
        <xdr:cNvPr id="134" name="直線コネクタ 133"/>
        <xdr:cNvCxnSpPr/>
      </xdr:nvCxnSpPr>
      <xdr:spPr>
        <a:xfrm>
          <a:off x="4114800" y="10388237"/>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61</xdr:row>
      <xdr:rowOff>19413</xdr:rowOff>
    </xdr:to>
    <xdr:cxnSp macro="">
      <xdr:nvCxnSpPr>
        <xdr:cNvPr id="137" name="直線コネクタ 136"/>
        <xdr:cNvCxnSpPr/>
      </xdr:nvCxnSpPr>
      <xdr:spPr>
        <a:xfrm flipV="1">
          <a:off x="3225800" y="103882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66766</xdr:rowOff>
    </xdr:from>
    <xdr:to>
      <xdr:col>15</xdr:col>
      <xdr:colOff>82550</xdr:colOff>
      <xdr:row>61</xdr:row>
      <xdr:rowOff>19413</xdr:rowOff>
    </xdr:to>
    <xdr:cxnSp macro="">
      <xdr:nvCxnSpPr>
        <xdr:cNvPr id="140" name="直線コネクタ 139"/>
        <xdr:cNvCxnSpPr/>
      </xdr:nvCxnSpPr>
      <xdr:spPr>
        <a:xfrm>
          <a:off x="2336800" y="103537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66766</xdr:rowOff>
    </xdr:from>
    <xdr:to>
      <xdr:col>11</xdr:col>
      <xdr:colOff>31750</xdr:colOff>
      <xdr:row>60</xdr:row>
      <xdr:rowOff>156391</xdr:rowOff>
    </xdr:to>
    <xdr:cxnSp macro="">
      <xdr:nvCxnSpPr>
        <xdr:cNvPr id="143" name="直線コネクタ 142"/>
        <xdr:cNvCxnSpPr/>
      </xdr:nvCxnSpPr>
      <xdr:spPr>
        <a:xfrm flipV="1">
          <a:off x="1447800" y="1035376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3" name="楕円 152"/>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26505</xdr:rowOff>
    </xdr:from>
    <xdr:ext cx="762000" cy="259045"/>
    <xdr:sp macro="" textlink="">
      <xdr:nvSpPr>
        <xdr:cNvPr id="154" name="財政構造の弾力性該当値テキスト"/>
        <xdr:cNvSpPr txBox="1"/>
      </xdr:nvSpPr>
      <xdr:spPr>
        <a:xfrm>
          <a:off x="5041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5" name="楕円 154"/>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162214</xdr:rowOff>
    </xdr:from>
    <xdr:ext cx="736600" cy="259045"/>
    <xdr:sp macro="" textlink="">
      <xdr:nvSpPr>
        <xdr:cNvPr id="156" name="テキスト ボックス 155"/>
        <xdr:cNvSpPr txBox="1"/>
      </xdr:nvSpPr>
      <xdr:spPr>
        <a:xfrm>
          <a:off x="3733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7" name="楕円 156"/>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80390</xdr:rowOff>
    </xdr:from>
    <xdr:ext cx="762000" cy="259045"/>
    <xdr:sp macro="" textlink="">
      <xdr:nvSpPr>
        <xdr:cNvPr id="158" name="テキスト ボックス 157"/>
        <xdr:cNvSpPr txBox="1"/>
      </xdr:nvSpPr>
      <xdr:spPr>
        <a:xfrm>
          <a:off x="2844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9" name="楕円 158"/>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60" name="テキスト ボックス 159"/>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61" name="楕円 160"/>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45918</xdr:rowOff>
    </xdr:from>
    <xdr:ext cx="762000" cy="259045"/>
    <xdr:sp macro="" textlink="">
      <xdr:nvSpPr>
        <xdr:cNvPr id="162" name="テキスト ボックス 161"/>
        <xdr:cNvSpPr txBox="1"/>
      </xdr:nvSpPr>
      <xdr:spPr>
        <a:xfrm>
          <a:off x="1066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令和元年度は、前年度と比較して</a:t>
          </a:r>
          <a:r>
            <a:rPr kumimoji="1" lang="en-US" altLang="ja-JP" sz="1200">
              <a:latin typeface="ＭＳ Ｐゴシック" panose="020B0600070205080204" pitchFamily="50" charset="-128"/>
              <a:ea typeface="ＭＳ Ｐゴシック" panose="020B0600070205080204" pitchFamily="50" charset="-128"/>
            </a:rPr>
            <a:t>4,097</a:t>
          </a:r>
          <a:r>
            <a:rPr kumimoji="1" lang="ja-JP" altLang="en-US" sz="1200">
              <a:latin typeface="ＭＳ Ｐゴシック" panose="020B0600070205080204" pitchFamily="50" charset="-128"/>
              <a:ea typeface="ＭＳ Ｐゴシック" panose="020B0600070205080204" pitchFamily="50" charset="-128"/>
            </a:rPr>
            <a:t>円の増となっている。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類似団体内平均と比較すると、</a:t>
          </a:r>
          <a:r>
            <a:rPr kumimoji="1" lang="en-US" altLang="ja-JP" sz="1200">
              <a:latin typeface="ＭＳ Ｐゴシック" panose="020B0600070205080204" pitchFamily="50" charset="-128"/>
              <a:ea typeface="ＭＳ Ｐゴシック" panose="020B0600070205080204" pitchFamily="50" charset="-128"/>
            </a:rPr>
            <a:t>30,578</a:t>
          </a:r>
          <a:r>
            <a:rPr kumimoji="1" lang="ja-JP" altLang="en-US" sz="1200">
              <a:latin typeface="ＭＳ Ｐゴシック" panose="020B0600070205080204" pitchFamily="50" charset="-128"/>
              <a:ea typeface="ＭＳ Ｐゴシック" panose="020B0600070205080204" pitchFamily="50" charset="-128"/>
            </a:rPr>
            <a:t>円下回っており、過去５年と同様に下回った金額で推移している。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人件費については、給料及び退職金の増により、全体として増となった。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物件費については、学校の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機器活用推進事業により全体として増となった。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今後、老朽化した公共施設の維持補修や更新整備等の経費増が見込まれるため、公共施設等総合管理計画に基づき財政負担の軽減・平準化を図る。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5280</xdr:rowOff>
    </xdr:from>
    <xdr:to>
      <xdr:col>23</xdr:col>
      <xdr:colOff>133350</xdr:colOff>
      <xdr:row>81</xdr:row>
      <xdr:rowOff>44825</xdr:rowOff>
    </xdr:to>
    <xdr:cxnSp macro="">
      <xdr:nvCxnSpPr>
        <xdr:cNvPr id="195" name="直線コネクタ 194"/>
        <xdr:cNvCxnSpPr/>
      </xdr:nvCxnSpPr>
      <xdr:spPr>
        <a:xfrm>
          <a:off x="4114800" y="13892730"/>
          <a:ext cx="838200" cy="3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5280</xdr:rowOff>
    </xdr:from>
    <xdr:to>
      <xdr:col>19</xdr:col>
      <xdr:colOff>133350</xdr:colOff>
      <xdr:row>81</xdr:row>
      <xdr:rowOff>59313</xdr:rowOff>
    </xdr:to>
    <xdr:cxnSp macro="">
      <xdr:nvCxnSpPr>
        <xdr:cNvPr id="198" name="直線コネクタ 197"/>
        <xdr:cNvCxnSpPr/>
      </xdr:nvCxnSpPr>
      <xdr:spPr>
        <a:xfrm flipV="1">
          <a:off x="3225800" y="13892730"/>
          <a:ext cx="889000" cy="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17287</xdr:rowOff>
    </xdr:from>
    <xdr:to>
      <xdr:col>15</xdr:col>
      <xdr:colOff>82550</xdr:colOff>
      <xdr:row>81</xdr:row>
      <xdr:rowOff>59313</xdr:rowOff>
    </xdr:to>
    <xdr:cxnSp macro="">
      <xdr:nvCxnSpPr>
        <xdr:cNvPr id="201" name="直線コネクタ 200"/>
        <xdr:cNvCxnSpPr/>
      </xdr:nvCxnSpPr>
      <xdr:spPr>
        <a:xfrm>
          <a:off x="2336800" y="13904737"/>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117506</xdr:rowOff>
    </xdr:from>
    <xdr:to>
      <xdr:col>11</xdr:col>
      <xdr:colOff>31750</xdr:colOff>
      <xdr:row>81</xdr:row>
      <xdr:rowOff>17287</xdr:rowOff>
    </xdr:to>
    <xdr:cxnSp macro="">
      <xdr:nvCxnSpPr>
        <xdr:cNvPr id="204" name="直線コネクタ 203"/>
        <xdr:cNvCxnSpPr/>
      </xdr:nvCxnSpPr>
      <xdr:spPr>
        <a:xfrm>
          <a:off x="1447800" y="13833506"/>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165475</xdr:rowOff>
    </xdr:from>
    <xdr:to>
      <xdr:col>23</xdr:col>
      <xdr:colOff>184150</xdr:colOff>
      <xdr:row>81</xdr:row>
      <xdr:rowOff>95625</xdr:rowOff>
    </xdr:to>
    <xdr:sp macro="" textlink="">
      <xdr:nvSpPr>
        <xdr:cNvPr id="214" name="楕円 213"/>
        <xdr:cNvSpPr/>
      </xdr:nvSpPr>
      <xdr:spPr>
        <a:xfrm>
          <a:off x="4902200" y="13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10552</xdr:rowOff>
    </xdr:from>
    <xdr:ext cx="762000" cy="259045"/>
    <xdr:sp macro="" textlink="">
      <xdr:nvSpPr>
        <xdr:cNvPr id="215" name="人件費・物件費等の状況該当値テキスト"/>
        <xdr:cNvSpPr txBox="1"/>
      </xdr:nvSpPr>
      <xdr:spPr>
        <a:xfrm>
          <a:off x="5041900" y="1372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125930</xdr:rowOff>
    </xdr:from>
    <xdr:to>
      <xdr:col>19</xdr:col>
      <xdr:colOff>184150</xdr:colOff>
      <xdr:row>81</xdr:row>
      <xdr:rowOff>56080</xdr:rowOff>
    </xdr:to>
    <xdr:sp macro="" textlink="">
      <xdr:nvSpPr>
        <xdr:cNvPr id="216" name="楕円 215"/>
        <xdr:cNvSpPr/>
      </xdr:nvSpPr>
      <xdr:spPr>
        <a:xfrm>
          <a:off x="4064000" y="138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66257</xdr:rowOff>
    </xdr:from>
    <xdr:ext cx="736600" cy="259045"/>
    <xdr:sp macro="" textlink="">
      <xdr:nvSpPr>
        <xdr:cNvPr id="217" name="テキスト ボックス 216"/>
        <xdr:cNvSpPr txBox="1"/>
      </xdr:nvSpPr>
      <xdr:spPr>
        <a:xfrm>
          <a:off x="3733800" y="1361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8513</xdr:rowOff>
    </xdr:from>
    <xdr:to>
      <xdr:col>15</xdr:col>
      <xdr:colOff>133350</xdr:colOff>
      <xdr:row>81</xdr:row>
      <xdr:rowOff>110113</xdr:rowOff>
    </xdr:to>
    <xdr:sp macro="" textlink="">
      <xdr:nvSpPr>
        <xdr:cNvPr id="218" name="楕円 217"/>
        <xdr:cNvSpPr/>
      </xdr:nvSpPr>
      <xdr:spPr>
        <a:xfrm>
          <a:off x="3175000" y="1389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120290</xdr:rowOff>
    </xdr:from>
    <xdr:ext cx="762000" cy="259045"/>
    <xdr:sp macro="" textlink="">
      <xdr:nvSpPr>
        <xdr:cNvPr id="219" name="テキスト ボックス 218"/>
        <xdr:cNvSpPr txBox="1"/>
      </xdr:nvSpPr>
      <xdr:spPr>
        <a:xfrm>
          <a:off x="2844800" y="1366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137937</xdr:rowOff>
    </xdr:from>
    <xdr:to>
      <xdr:col>11</xdr:col>
      <xdr:colOff>82550</xdr:colOff>
      <xdr:row>81</xdr:row>
      <xdr:rowOff>68087</xdr:rowOff>
    </xdr:to>
    <xdr:sp macro="" textlink="">
      <xdr:nvSpPr>
        <xdr:cNvPr id="220" name="楕円 219"/>
        <xdr:cNvSpPr/>
      </xdr:nvSpPr>
      <xdr:spPr>
        <a:xfrm>
          <a:off x="2286000" y="138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78264</xdr:rowOff>
    </xdr:from>
    <xdr:ext cx="762000" cy="259045"/>
    <xdr:sp macro="" textlink="">
      <xdr:nvSpPr>
        <xdr:cNvPr id="221" name="テキスト ボックス 220"/>
        <xdr:cNvSpPr txBox="1"/>
      </xdr:nvSpPr>
      <xdr:spPr>
        <a:xfrm>
          <a:off x="1955800" y="1362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66706</xdr:rowOff>
    </xdr:from>
    <xdr:to>
      <xdr:col>7</xdr:col>
      <xdr:colOff>31750</xdr:colOff>
      <xdr:row>80</xdr:row>
      <xdr:rowOff>168306</xdr:rowOff>
    </xdr:to>
    <xdr:sp macro="" textlink="">
      <xdr:nvSpPr>
        <xdr:cNvPr id="222" name="楕円 221"/>
        <xdr:cNvSpPr/>
      </xdr:nvSpPr>
      <xdr:spPr>
        <a:xfrm>
          <a:off x="1397000" y="1378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7033</xdr:rowOff>
    </xdr:from>
    <xdr:ext cx="762000" cy="259045"/>
    <xdr:sp macro="" textlink="">
      <xdr:nvSpPr>
        <xdr:cNvPr id="223" name="テキスト ボックス 222"/>
        <xdr:cNvSpPr txBox="1"/>
      </xdr:nvSpPr>
      <xdr:spPr>
        <a:xfrm>
          <a:off x="1066800" y="1355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今後も国の動向を注視しながら、適正な値を維持していく。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9" name="直線コネクタ 258"/>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150586</xdr:rowOff>
    </xdr:to>
    <xdr:cxnSp macro="">
      <xdr:nvCxnSpPr>
        <xdr:cNvPr id="262" name="直線コネクタ 261"/>
        <xdr:cNvCxnSpPr/>
      </xdr:nvCxnSpPr>
      <xdr:spPr>
        <a:xfrm flipV="1">
          <a:off x="15290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83</xdr:row>
      <xdr:rowOff>167821</xdr:rowOff>
    </xdr:to>
    <xdr:cxnSp macro="">
      <xdr:nvCxnSpPr>
        <xdr:cNvPr id="265" name="直線コネクタ 264"/>
        <xdr:cNvCxnSpPr/>
      </xdr:nvCxnSpPr>
      <xdr:spPr>
        <a:xfrm flipV="1">
          <a:off x="14401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99786</xdr:rowOff>
    </xdr:to>
    <xdr:cxnSp macro="">
      <xdr:nvCxnSpPr>
        <xdr:cNvPr id="268" name="直線コネクタ 267"/>
        <xdr:cNvCxnSpPr/>
      </xdr:nvCxnSpPr>
      <xdr:spPr>
        <a:xfrm flipV="1">
          <a:off x="13512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8" name="楕円 277"/>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9"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80" name="楕円 279"/>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81" name="テキスト ボックス 280"/>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4" name="楕円 28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5" name="テキスト ボックス 284"/>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6" name="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7" name="テキスト ボックス 286"/>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職員数が減になったことと、人口が増加していることがポイント減の要因となっている。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今後も、民間活用による外部委託の推進や、事務事業の見直しに取り組みながら、計画的な定員管理を行っていく。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31145</xdr:rowOff>
    </xdr:from>
    <xdr:to>
      <xdr:col>81</xdr:col>
      <xdr:colOff>44450</xdr:colOff>
      <xdr:row>60</xdr:row>
      <xdr:rowOff>38040</xdr:rowOff>
    </xdr:to>
    <xdr:cxnSp macro="">
      <xdr:nvCxnSpPr>
        <xdr:cNvPr id="324" name="直線コネクタ 323"/>
        <xdr:cNvCxnSpPr/>
      </xdr:nvCxnSpPr>
      <xdr:spPr>
        <a:xfrm flipV="1">
          <a:off x="16179800" y="1031814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34592</xdr:rowOff>
    </xdr:from>
    <xdr:to>
      <xdr:col>77</xdr:col>
      <xdr:colOff>44450</xdr:colOff>
      <xdr:row>60</xdr:row>
      <xdr:rowOff>38040</xdr:rowOff>
    </xdr:to>
    <xdr:cxnSp macro="">
      <xdr:nvCxnSpPr>
        <xdr:cNvPr id="327" name="直線コネクタ 326"/>
        <xdr:cNvCxnSpPr/>
      </xdr:nvCxnSpPr>
      <xdr:spPr>
        <a:xfrm>
          <a:off x="15290800" y="1032159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31145</xdr:rowOff>
    </xdr:from>
    <xdr:to>
      <xdr:col>72</xdr:col>
      <xdr:colOff>203200</xdr:colOff>
      <xdr:row>60</xdr:row>
      <xdr:rowOff>34592</xdr:rowOff>
    </xdr:to>
    <xdr:cxnSp macro="">
      <xdr:nvCxnSpPr>
        <xdr:cNvPr id="330" name="直線コネクタ 329"/>
        <xdr:cNvCxnSpPr/>
      </xdr:nvCxnSpPr>
      <xdr:spPr>
        <a:xfrm>
          <a:off x="14401800" y="103181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27698</xdr:rowOff>
    </xdr:from>
    <xdr:to>
      <xdr:col>68</xdr:col>
      <xdr:colOff>152400</xdr:colOff>
      <xdr:row>60</xdr:row>
      <xdr:rowOff>31145</xdr:rowOff>
    </xdr:to>
    <xdr:cxnSp macro="">
      <xdr:nvCxnSpPr>
        <xdr:cNvPr id="333" name="直線コネクタ 332"/>
        <xdr:cNvCxnSpPr/>
      </xdr:nvCxnSpPr>
      <xdr:spPr>
        <a:xfrm>
          <a:off x="13512800" y="1031469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43" name="楕円 342"/>
        <xdr:cNvSpPr/>
      </xdr:nvSpPr>
      <xdr:spPr>
        <a:xfrm>
          <a:off x="169672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168322</xdr:rowOff>
    </xdr:from>
    <xdr:ext cx="762000" cy="259045"/>
    <xdr:sp macro="" textlink="">
      <xdr:nvSpPr>
        <xdr:cNvPr id="344" name="定員管理の状況該当値テキスト"/>
        <xdr:cNvSpPr txBox="1"/>
      </xdr:nvSpPr>
      <xdr:spPr>
        <a:xfrm>
          <a:off x="17106900" y="1011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158690</xdr:rowOff>
    </xdr:from>
    <xdr:to>
      <xdr:col>77</xdr:col>
      <xdr:colOff>95250</xdr:colOff>
      <xdr:row>60</xdr:row>
      <xdr:rowOff>88840</xdr:rowOff>
    </xdr:to>
    <xdr:sp macro="" textlink="">
      <xdr:nvSpPr>
        <xdr:cNvPr id="345" name="楕円 344"/>
        <xdr:cNvSpPr/>
      </xdr:nvSpPr>
      <xdr:spPr>
        <a:xfrm>
          <a:off x="16129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99017</xdr:rowOff>
    </xdr:from>
    <xdr:ext cx="736600" cy="259045"/>
    <xdr:sp macro="" textlink="">
      <xdr:nvSpPr>
        <xdr:cNvPr id="346" name="テキスト ボックス 345"/>
        <xdr:cNvSpPr txBox="1"/>
      </xdr:nvSpPr>
      <xdr:spPr>
        <a:xfrm>
          <a:off x="15798800" y="10043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155242</xdr:rowOff>
    </xdr:from>
    <xdr:to>
      <xdr:col>73</xdr:col>
      <xdr:colOff>44450</xdr:colOff>
      <xdr:row>60</xdr:row>
      <xdr:rowOff>85392</xdr:rowOff>
    </xdr:to>
    <xdr:sp macro="" textlink="">
      <xdr:nvSpPr>
        <xdr:cNvPr id="347" name="楕円 346"/>
        <xdr:cNvSpPr/>
      </xdr:nvSpPr>
      <xdr:spPr>
        <a:xfrm>
          <a:off x="15240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95569</xdr:rowOff>
    </xdr:from>
    <xdr:ext cx="762000" cy="259045"/>
    <xdr:sp macro="" textlink="">
      <xdr:nvSpPr>
        <xdr:cNvPr id="348" name="テキスト ボックス 347"/>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151795</xdr:rowOff>
    </xdr:from>
    <xdr:to>
      <xdr:col>68</xdr:col>
      <xdr:colOff>203200</xdr:colOff>
      <xdr:row>60</xdr:row>
      <xdr:rowOff>81945</xdr:rowOff>
    </xdr:to>
    <xdr:sp macro="" textlink="">
      <xdr:nvSpPr>
        <xdr:cNvPr id="349" name="楕円 348"/>
        <xdr:cNvSpPr/>
      </xdr:nvSpPr>
      <xdr:spPr>
        <a:xfrm>
          <a:off x="14351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92122</xdr:rowOff>
    </xdr:from>
    <xdr:ext cx="762000" cy="259045"/>
    <xdr:sp macro="" textlink="">
      <xdr:nvSpPr>
        <xdr:cNvPr id="350" name="テキスト ボックス 349"/>
        <xdr:cNvSpPr txBox="1"/>
      </xdr:nvSpPr>
      <xdr:spPr>
        <a:xfrm>
          <a:off x="14020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148348</xdr:rowOff>
    </xdr:from>
    <xdr:to>
      <xdr:col>64</xdr:col>
      <xdr:colOff>152400</xdr:colOff>
      <xdr:row>60</xdr:row>
      <xdr:rowOff>78498</xdr:rowOff>
    </xdr:to>
    <xdr:sp macro="" textlink="">
      <xdr:nvSpPr>
        <xdr:cNvPr id="351" name="楕円 350"/>
        <xdr:cNvSpPr/>
      </xdr:nvSpPr>
      <xdr:spPr>
        <a:xfrm>
          <a:off x="13462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88675</xdr:rowOff>
    </xdr:from>
    <xdr:ext cx="762000" cy="259045"/>
    <xdr:sp macro="" textlink="">
      <xdr:nvSpPr>
        <xdr:cNvPr id="352" name="テキスト ボックス 351"/>
        <xdr:cNvSpPr txBox="1"/>
      </xdr:nvSpPr>
      <xdr:spPr>
        <a:xfrm>
          <a:off x="13131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学校等の教育施設をはじめとする老朽化した公共施設の更新整備が要因として挙げられる。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今後も同様の公共施設の整備に伴う普通建設費の増、地方債発行額の増が見込まれるため、公債費等の後年度負担を考慮しながら、効果的に事業を実施していく。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1512</xdr:rowOff>
    </xdr:to>
    <xdr:cxnSp macro="">
      <xdr:nvCxnSpPr>
        <xdr:cNvPr id="388" name="直線コネクタ 387"/>
        <xdr:cNvCxnSpPr/>
      </xdr:nvCxnSpPr>
      <xdr:spPr>
        <a:xfrm>
          <a:off x="16179800" y="70194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40</xdr:row>
      <xdr:rowOff>161472</xdr:rowOff>
    </xdr:to>
    <xdr:cxnSp macro="">
      <xdr:nvCxnSpPr>
        <xdr:cNvPr id="391" name="直線コネクタ 390"/>
        <xdr:cNvCxnSpPr/>
      </xdr:nvCxnSpPr>
      <xdr:spPr>
        <a:xfrm>
          <a:off x="15290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24493</xdr:rowOff>
    </xdr:to>
    <xdr:cxnSp macro="">
      <xdr:nvCxnSpPr>
        <xdr:cNvPr id="394" name="直線コネクタ 393"/>
        <xdr:cNvCxnSpPr/>
      </xdr:nvCxnSpPr>
      <xdr:spPr>
        <a:xfrm flipV="1">
          <a:off x="14401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81945</xdr:rowOff>
    </xdr:to>
    <xdr:cxnSp macro="">
      <xdr:nvCxnSpPr>
        <xdr:cNvPr id="397" name="直線コネクタ 396"/>
        <xdr:cNvCxnSpPr/>
      </xdr:nvCxnSpPr>
      <xdr:spPr>
        <a:xfrm flipV="1">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122162</xdr:rowOff>
    </xdr:from>
    <xdr:to>
      <xdr:col>81</xdr:col>
      <xdr:colOff>95250</xdr:colOff>
      <xdr:row>41</xdr:row>
      <xdr:rowOff>52312</xdr:rowOff>
    </xdr:to>
    <xdr:sp macro="" textlink="">
      <xdr:nvSpPr>
        <xdr:cNvPr id="407" name="楕円 406"/>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94239</xdr:rowOff>
    </xdr:from>
    <xdr:ext cx="762000" cy="259045"/>
    <xdr:sp macro="" textlink="">
      <xdr:nvSpPr>
        <xdr:cNvPr id="408"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409" name="楕円 408"/>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410" name="テキスト ボックス 409"/>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110672</xdr:rowOff>
    </xdr:from>
    <xdr:to>
      <xdr:col>73</xdr:col>
      <xdr:colOff>44450</xdr:colOff>
      <xdr:row>41</xdr:row>
      <xdr:rowOff>40822</xdr:rowOff>
    </xdr:to>
    <xdr:sp macro="" textlink="">
      <xdr:nvSpPr>
        <xdr:cNvPr id="411" name="楕円 410"/>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412" name="テキスト ボックス 411"/>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3" name="楕円 412"/>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414" name="テキスト ボックス 413"/>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5" name="楕円 414"/>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16" name="テキスト ボックス 415"/>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ポイントの増となっている。主な要因としては、充当可能基金の減などが挙げられる。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今後、将来負担を軽減・平準化していくためにも、長期的な視野での財源の確保、計画的な事業の実施を図るとともに、財政調整基金等の充当可能基金の残高の増額に努める。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154638</xdr:rowOff>
    </xdr:from>
    <xdr:to>
      <xdr:col>81</xdr:col>
      <xdr:colOff>44450</xdr:colOff>
      <xdr:row>18</xdr:row>
      <xdr:rowOff>22255</xdr:rowOff>
    </xdr:to>
    <xdr:cxnSp macro="">
      <xdr:nvCxnSpPr>
        <xdr:cNvPr id="452" name="直線コネクタ 451"/>
        <xdr:cNvCxnSpPr/>
      </xdr:nvCxnSpPr>
      <xdr:spPr>
        <a:xfrm>
          <a:off x="16179800" y="3069288"/>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108676</xdr:rowOff>
    </xdr:from>
    <xdr:to>
      <xdr:col>77</xdr:col>
      <xdr:colOff>44450</xdr:colOff>
      <xdr:row>17</xdr:row>
      <xdr:rowOff>154638</xdr:rowOff>
    </xdr:to>
    <xdr:cxnSp macro="">
      <xdr:nvCxnSpPr>
        <xdr:cNvPr id="455" name="直線コネクタ 454"/>
        <xdr:cNvCxnSpPr/>
      </xdr:nvCxnSpPr>
      <xdr:spPr>
        <a:xfrm>
          <a:off x="15290800" y="302332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139942</xdr:rowOff>
    </xdr:from>
    <xdr:to>
      <xdr:col>72</xdr:col>
      <xdr:colOff>203200</xdr:colOff>
      <xdr:row>17</xdr:row>
      <xdr:rowOff>108676</xdr:rowOff>
    </xdr:to>
    <xdr:cxnSp macro="">
      <xdr:nvCxnSpPr>
        <xdr:cNvPr id="458" name="直線コネクタ 457"/>
        <xdr:cNvCxnSpPr/>
      </xdr:nvCxnSpPr>
      <xdr:spPr>
        <a:xfrm>
          <a:off x="14401800" y="2883142"/>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139942</xdr:rowOff>
    </xdr:from>
    <xdr:to>
      <xdr:col>68</xdr:col>
      <xdr:colOff>152400</xdr:colOff>
      <xdr:row>17</xdr:row>
      <xdr:rowOff>17901</xdr:rowOff>
    </xdr:to>
    <xdr:cxnSp macro="">
      <xdr:nvCxnSpPr>
        <xdr:cNvPr id="461" name="直線コネクタ 460"/>
        <xdr:cNvCxnSpPr/>
      </xdr:nvCxnSpPr>
      <xdr:spPr>
        <a:xfrm flipV="1">
          <a:off x="13512800" y="288314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142905</xdr:rowOff>
    </xdr:from>
    <xdr:to>
      <xdr:col>81</xdr:col>
      <xdr:colOff>95250</xdr:colOff>
      <xdr:row>18</xdr:row>
      <xdr:rowOff>73055</xdr:rowOff>
    </xdr:to>
    <xdr:sp macro="" textlink="">
      <xdr:nvSpPr>
        <xdr:cNvPr id="471" name="楕円 470"/>
        <xdr:cNvSpPr/>
      </xdr:nvSpPr>
      <xdr:spPr>
        <a:xfrm>
          <a:off x="16967200" y="30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114982</xdr:rowOff>
    </xdr:from>
    <xdr:ext cx="762000" cy="259045"/>
    <xdr:sp macro="" textlink="">
      <xdr:nvSpPr>
        <xdr:cNvPr id="472" name="将来負担の状況該当値テキスト"/>
        <xdr:cNvSpPr txBox="1"/>
      </xdr:nvSpPr>
      <xdr:spPr>
        <a:xfrm>
          <a:off x="17106900" y="302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103838</xdr:rowOff>
    </xdr:from>
    <xdr:to>
      <xdr:col>77</xdr:col>
      <xdr:colOff>95250</xdr:colOff>
      <xdr:row>18</xdr:row>
      <xdr:rowOff>33988</xdr:rowOff>
    </xdr:to>
    <xdr:sp macro="" textlink="">
      <xdr:nvSpPr>
        <xdr:cNvPr id="473" name="楕円 472"/>
        <xdr:cNvSpPr/>
      </xdr:nvSpPr>
      <xdr:spPr>
        <a:xfrm>
          <a:off x="16129000" y="30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18765</xdr:rowOff>
    </xdr:from>
    <xdr:ext cx="736600" cy="259045"/>
    <xdr:sp macro="" textlink="">
      <xdr:nvSpPr>
        <xdr:cNvPr id="474" name="テキスト ボックス 473"/>
        <xdr:cNvSpPr txBox="1"/>
      </xdr:nvSpPr>
      <xdr:spPr>
        <a:xfrm>
          <a:off x="15798800" y="310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57876</xdr:rowOff>
    </xdr:from>
    <xdr:to>
      <xdr:col>73</xdr:col>
      <xdr:colOff>44450</xdr:colOff>
      <xdr:row>17</xdr:row>
      <xdr:rowOff>159476</xdr:rowOff>
    </xdr:to>
    <xdr:sp macro="" textlink="">
      <xdr:nvSpPr>
        <xdr:cNvPr id="475" name="楕円 474"/>
        <xdr:cNvSpPr/>
      </xdr:nvSpPr>
      <xdr:spPr>
        <a:xfrm>
          <a:off x="15240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144253</xdr:rowOff>
    </xdr:from>
    <xdr:ext cx="762000" cy="259045"/>
    <xdr:sp macro="" textlink="">
      <xdr:nvSpPr>
        <xdr:cNvPr id="476" name="テキスト ボックス 475"/>
        <xdr:cNvSpPr txBox="1"/>
      </xdr:nvSpPr>
      <xdr:spPr>
        <a:xfrm>
          <a:off x="14909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89142</xdr:rowOff>
    </xdr:from>
    <xdr:to>
      <xdr:col>68</xdr:col>
      <xdr:colOff>203200</xdr:colOff>
      <xdr:row>17</xdr:row>
      <xdr:rowOff>19292</xdr:rowOff>
    </xdr:to>
    <xdr:sp macro="" textlink="">
      <xdr:nvSpPr>
        <xdr:cNvPr id="477" name="楕円 476"/>
        <xdr:cNvSpPr/>
      </xdr:nvSpPr>
      <xdr:spPr>
        <a:xfrm>
          <a:off x="14351000" y="283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4069</xdr:rowOff>
    </xdr:from>
    <xdr:ext cx="762000" cy="259045"/>
    <xdr:sp macro="" textlink="">
      <xdr:nvSpPr>
        <xdr:cNvPr id="478" name="テキスト ボックス 477"/>
        <xdr:cNvSpPr txBox="1"/>
      </xdr:nvSpPr>
      <xdr:spPr>
        <a:xfrm>
          <a:off x="14020800" y="291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138551</xdr:rowOff>
    </xdr:from>
    <xdr:to>
      <xdr:col>64</xdr:col>
      <xdr:colOff>152400</xdr:colOff>
      <xdr:row>17</xdr:row>
      <xdr:rowOff>68701</xdr:rowOff>
    </xdr:to>
    <xdr:sp macro="" textlink="">
      <xdr:nvSpPr>
        <xdr:cNvPr id="479" name="楕円 478"/>
        <xdr:cNvSpPr/>
      </xdr:nvSpPr>
      <xdr:spPr>
        <a:xfrm>
          <a:off x="13462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53478</xdr:rowOff>
    </xdr:from>
    <xdr:ext cx="762000" cy="259045"/>
    <xdr:sp macro="" textlink="">
      <xdr:nvSpPr>
        <xdr:cNvPr id="480" name="テキスト ボックス 479"/>
        <xdr:cNvSpPr txBox="1"/>
      </xdr:nvSpPr>
      <xdr:spPr>
        <a:xfrm>
          <a:off x="13131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要因は、職員給等の増に伴う経常経費の増が挙げられる。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民間活用による外部委託等の推進や、事務事業の見直しなど、行財政改革を実施しながら、計画的な定員管理を行っていく。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46990</xdr:rowOff>
    </xdr:to>
    <xdr:cxnSp macro="">
      <xdr:nvCxnSpPr>
        <xdr:cNvPr id="66" name="直線コネクタ 65"/>
        <xdr:cNvCxnSpPr/>
      </xdr:nvCxnSpPr>
      <xdr:spPr>
        <a:xfrm>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31750</xdr:rowOff>
    </xdr:to>
    <xdr:cxnSp macro="">
      <xdr:nvCxnSpPr>
        <xdr:cNvPr id="69" name="直線コネクタ 68"/>
        <xdr:cNvCxnSpPr/>
      </xdr:nvCxnSpPr>
      <xdr:spPr>
        <a:xfrm>
          <a:off x="3098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100330</xdr:rowOff>
    </xdr:to>
    <xdr:cxnSp macro="">
      <xdr:nvCxnSpPr>
        <xdr:cNvPr id="72" name="直線コネクタ 71"/>
        <xdr:cNvCxnSpPr/>
      </xdr:nvCxnSpPr>
      <xdr:spPr>
        <a:xfrm flipV="1">
          <a:off x="2209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xdr:cNvCxnSpPr/>
      </xdr:nvCxnSpPr>
      <xdr:spPr>
        <a:xfrm flipV="1">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ポイントの減となっているが、依然として、類似団体内平均を上回る数値となっている。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今後も健全な財政状況を堅持していくために、事務事業の見直しや、既存事業の特定財源の確保などに努める。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16</xdr:row>
      <xdr:rowOff>168148</xdr:rowOff>
    </xdr:to>
    <xdr:cxnSp macro="">
      <xdr:nvCxnSpPr>
        <xdr:cNvPr id="125" name="直線コネクタ 124"/>
        <xdr:cNvCxnSpPr/>
      </xdr:nvCxnSpPr>
      <xdr:spPr>
        <a:xfrm flipV="1">
          <a:off x="15671800" y="2902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168148</xdr:rowOff>
    </xdr:to>
    <xdr:cxnSp macro="">
      <xdr:nvCxnSpPr>
        <xdr:cNvPr id="128" name="直線コネクタ 127"/>
        <xdr:cNvCxnSpPr/>
      </xdr:nvCxnSpPr>
      <xdr:spPr>
        <a:xfrm>
          <a:off x="14782800" y="27376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165862</xdr:rowOff>
    </xdr:from>
    <xdr:to>
      <xdr:col>73</xdr:col>
      <xdr:colOff>180975</xdr:colOff>
      <xdr:row>16</xdr:row>
      <xdr:rowOff>49276</xdr:rowOff>
    </xdr:to>
    <xdr:cxnSp macro="">
      <xdr:nvCxnSpPr>
        <xdr:cNvPr id="131" name="直線コネクタ 130"/>
        <xdr:cNvCxnSpPr/>
      </xdr:nvCxnSpPr>
      <xdr:spPr>
        <a:xfrm flipV="1">
          <a:off x="13893800" y="2737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49276</xdr:rowOff>
    </xdr:to>
    <xdr:cxnSp macro="">
      <xdr:nvCxnSpPr>
        <xdr:cNvPr id="134" name="直線コネクタ 133"/>
        <xdr:cNvCxnSpPr/>
      </xdr:nvCxnSpPr>
      <xdr:spPr>
        <a:xfrm>
          <a:off x="13004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50" name="楕円 149"/>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51" name="テキスト ボックス 150"/>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2" name="楕円 151"/>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39133</xdr:rowOff>
    </xdr:from>
    <xdr:ext cx="762000" cy="259045"/>
    <xdr:sp macro="" textlink="">
      <xdr:nvSpPr>
        <xdr:cNvPr id="153" name="テキスト ボックス 152"/>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令和元年度は、前年度と比較し</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主な要因は、介護給付費等事業などの増が挙げられる。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類似団体内平均値と比較しても、本市の扶助費は高い値で推移しているが、今後も医療費助成の拡大など新たに扶助費の増を伴う新規事業が検討されており、さらなる扶助費の増が見込まれる。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新規事業については慎重に検討を行うとともに、財源確保などに努める必要がある。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85090</xdr:rowOff>
    </xdr:from>
    <xdr:to>
      <xdr:col>24</xdr:col>
      <xdr:colOff>25400</xdr:colOff>
      <xdr:row>59</xdr:row>
      <xdr:rowOff>107950</xdr:rowOff>
    </xdr:to>
    <xdr:cxnSp macro="">
      <xdr:nvCxnSpPr>
        <xdr:cNvPr id="186" name="直線コネクタ 185"/>
        <xdr:cNvCxnSpPr/>
      </xdr:nvCxnSpPr>
      <xdr:spPr>
        <a:xfrm>
          <a:off x="3987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85090</xdr:rowOff>
    </xdr:from>
    <xdr:to>
      <xdr:col>19</xdr:col>
      <xdr:colOff>187325</xdr:colOff>
      <xdr:row>60</xdr:row>
      <xdr:rowOff>58420</xdr:rowOff>
    </xdr:to>
    <xdr:cxnSp macro="">
      <xdr:nvCxnSpPr>
        <xdr:cNvPr id="189" name="直線コネクタ 188"/>
        <xdr:cNvCxnSpPr/>
      </xdr:nvCxnSpPr>
      <xdr:spPr>
        <a:xfrm flipV="1">
          <a:off x="3098800" y="1020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123190</xdr:rowOff>
    </xdr:from>
    <xdr:to>
      <xdr:col>15</xdr:col>
      <xdr:colOff>98425</xdr:colOff>
      <xdr:row>60</xdr:row>
      <xdr:rowOff>58420</xdr:rowOff>
    </xdr:to>
    <xdr:cxnSp macro="">
      <xdr:nvCxnSpPr>
        <xdr:cNvPr id="192" name="直線コネクタ 191"/>
        <xdr:cNvCxnSpPr/>
      </xdr:nvCxnSpPr>
      <xdr:spPr>
        <a:xfrm>
          <a:off x="2209800" y="10238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39370</xdr:rowOff>
    </xdr:from>
    <xdr:to>
      <xdr:col>11</xdr:col>
      <xdr:colOff>9525</xdr:colOff>
      <xdr:row>59</xdr:row>
      <xdr:rowOff>123190</xdr:rowOff>
    </xdr:to>
    <xdr:cxnSp macro="">
      <xdr:nvCxnSpPr>
        <xdr:cNvPr id="195" name="直線コネクタ 194"/>
        <xdr:cNvCxnSpPr/>
      </xdr:nvCxnSpPr>
      <xdr:spPr>
        <a:xfrm>
          <a:off x="1320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5" name="楕円 204"/>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6"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34290</xdr:rowOff>
    </xdr:from>
    <xdr:to>
      <xdr:col>20</xdr:col>
      <xdr:colOff>38100</xdr:colOff>
      <xdr:row>59</xdr:row>
      <xdr:rowOff>135890</xdr:rowOff>
    </xdr:to>
    <xdr:sp macro="" textlink="">
      <xdr:nvSpPr>
        <xdr:cNvPr id="207" name="楕円 206"/>
        <xdr:cNvSpPr/>
      </xdr:nvSpPr>
      <xdr:spPr>
        <a:xfrm>
          <a:off x="3937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120667</xdr:rowOff>
    </xdr:from>
    <xdr:ext cx="736600" cy="259045"/>
    <xdr:sp macro="" textlink="">
      <xdr:nvSpPr>
        <xdr:cNvPr id="208" name="テキスト ボックス 207"/>
        <xdr:cNvSpPr txBox="1"/>
      </xdr:nvSpPr>
      <xdr:spPr>
        <a:xfrm>
          <a:off x="3606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xdr:rowOff>
    </xdr:from>
    <xdr:to>
      <xdr:col>15</xdr:col>
      <xdr:colOff>149225</xdr:colOff>
      <xdr:row>60</xdr:row>
      <xdr:rowOff>109220</xdr:rowOff>
    </xdr:to>
    <xdr:sp macro="" textlink="">
      <xdr:nvSpPr>
        <xdr:cNvPr id="209" name="楕円 208"/>
        <xdr:cNvSpPr/>
      </xdr:nvSpPr>
      <xdr:spPr>
        <a:xfrm>
          <a:off x="3048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93997</xdr:rowOff>
    </xdr:from>
    <xdr:ext cx="762000" cy="259045"/>
    <xdr:sp macro="" textlink="">
      <xdr:nvSpPr>
        <xdr:cNvPr id="210" name="テキスト ボックス 209"/>
        <xdr:cNvSpPr txBox="1"/>
      </xdr:nvSpPr>
      <xdr:spPr>
        <a:xfrm>
          <a:off x="2717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72390</xdr:rowOff>
    </xdr:from>
    <xdr:to>
      <xdr:col>11</xdr:col>
      <xdr:colOff>60325</xdr:colOff>
      <xdr:row>60</xdr:row>
      <xdr:rowOff>2540</xdr:rowOff>
    </xdr:to>
    <xdr:sp macro="" textlink="">
      <xdr:nvSpPr>
        <xdr:cNvPr id="211" name="楕円 210"/>
        <xdr:cNvSpPr/>
      </xdr:nvSpPr>
      <xdr:spPr>
        <a:xfrm>
          <a:off x="2159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158767</xdr:rowOff>
    </xdr:from>
    <xdr:ext cx="762000" cy="259045"/>
    <xdr:sp macro="" textlink="">
      <xdr:nvSpPr>
        <xdr:cNvPr id="212" name="テキスト ボックス 211"/>
        <xdr:cNvSpPr txBox="1"/>
      </xdr:nvSpPr>
      <xdr:spPr>
        <a:xfrm>
          <a:off x="1828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160020</xdr:rowOff>
    </xdr:from>
    <xdr:to>
      <xdr:col>6</xdr:col>
      <xdr:colOff>171450</xdr:colOff>
      <xdr:row>59</xdr:row>
      <xdr:rowOff>90170</xdr:rowOff>
    </xdr:to>
    <xdr:sp macro="" textlink="">
      <xdr:nvSpPr>
        <xdr:cNvPr id="213" name="楕円 212"/>
        <xdr:cNvSpPr/>
      </xdr:nvSpPr>
      <xdr:spPr>
        <a:xfrm>
          <a:off x="1270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74947</xdr:rowOff>
    </xdr:from>
    <xdr:ext cx="762000" cy="259045"/>
    <xdr:sp macro="" textlink="">
      <xdr:nvSpPr>
        <xdr:cNvPr id="214" name="テキスト ボックス 213"/>
        <xdr:cNvSpPr txBox="1"/>
      </xdr:nvSpPr>
      <xdr:spPr>
        <a:xfrm>
          <a:off x="939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要因としては、介護保険特別会計操出事業等の増に伴う一般財源充当経常経費の増があげられる。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特別会計においては、独立採算をめざし、保険料の改定による財源確保や経費削減に努め、一般会計からの繰出し金を縮減できるよう努める。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55</xdr:row>
      <xdr:rowOff>14333</xdr:rowOff>
    </xdr:to>
    <xdr:cxnSp macro="">
      <xdr:nvCxnSpPr>
        <xdr:cNvPr id="249" name="直線コネクタ 248"/>
        <xdr:cNvCxnSpPr/>
      </xdr:nvCxnSpPr>
      <xdr:spPr>
        <a:xfrm>
          <a:off x="15671800" y="937876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120469</xdr:rowOff>
    </xdr:from>
    <xdr:to>
      <xdr:col>78</xdr:col>
      <xdr:colOff>69850</xdr:colOff>
      <xdr:row>55</xdr:row>
      <xdr:rowOff>46990</xdr:rowOff>
    </xdr:to>
    <xdr:cxnSp macro="">
      <xdr:nvCxnSpPr>
        <xdr:cNvPr id="252" name="直線コネクタ 251"/>
        <xdr:cNvCxnSpPr/>
      </xdr:nvCxnSpPr>
      <xdr:spPr>
        <a:xfrm flipV="1">
          <a:off x="14782800" y="937876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46990</xdr:rowOff>
    </xdr:to>
    <xdr:cxnSp macro="">
      <xdr:nvCxnSpPr>
        <xdr:cNvPr id="255" name="直線コネクタ 254"/>
        <xdr:cNvCxnSpPr/>
      </xdr:nvCxnSpPr>
      <xdr:spPr>
        <a:xfrm>
          <a:off x="13893800" y="9437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55</xdr:row>
      <xdr:rowOff>164556</xdr:rowOff>
    </xdr:to>
    <xdr:cxnSp macro="">
      <xdr:nvCxnSpPr>
        <xdr:cNvPr id="258" name="直線コネクタ 257"/>
        <xdr:cNvCxnSpPr/>
      </xdr:nvCxnSpPr>
      <xdr:spPr>
        <a:xfrm flipV="1">
          <a:off x="13004800" y="943755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134983</xdr:rowOff>
    </xdr:from>
    <xdr:to>
      <xdr:col>82</xdr:col>
      <xdr:colOff>158750</xdr:colOff>
      <xdr:row>55</xdr:row>
      <xdr:rowOff>65133</xdr:rowOff>
    </xdr:to>
    <xdr:sp macro="" textlink="">
      <xdr:nvSpPr>
        <xdr:cNvPr id="268" name="楕円 267"/>
        <xdr:cNvSpPr/>
      </xdr:nvSpPr>
      <xdr:spPr>
        <a:xfrm>
          <a:off x="164592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151510</xdr:rowOff>
    </xdr:from>
    <xdr:ext cx="762000" cy="259045"/>
    <xdr:sp macro="" textlink="">
      <xdr:nvSpPr>
        <xdr:cNvPr id="269" name="その他該当値テキスト"/>
        <xdr:cNvSpPr txBox="1"/>
      </xdr:nvSpPr>
      <xdr:spPr>
        <a:xfrm>
          <a:off x="16598900" y="923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69669</xdr:rowOff>
    </xdr:from>
    <xdr:to>
      <xdr:col>78</xdr:col>
      <xdr:colOff>120650</xdr:colOff>
      <xdr:row>54</xdr:row>
      <xdr:rowOff>171269</xdr:rowOff>
    </xdr:to>
    <xdr:sp macro="" textlink="">
      <xdr:nvSpPr>
        <xdr:cNvPr id="270" name="楕円 269"/>
        <xdr:cNvSpPr/>
      </xdr:nvSpPr>
      <xdr:spPr>
        <a:xfrm>
          <a:off x="156210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9996</xdr:rowOff>
    </xdr:from>
    <xdr:ext cx="736600" cy="259045"/>
    <xdr:sp macro="" textlink="">
      <xdr:nvSpPr>
        <xdr:cNvPr id="271" name="テキスト ボックス 270"/>
        <xdr:cNvSpPr txBox="1"/>
      </xdr:nvSpPr>
      <xdr:spPr>
        <a:xfrm>
          <a:off x="15290800" y="909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2" name="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4" name="楕円 273"/>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5" name="テキスト ボックス 274"/>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76" name="楕円 275"/>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77" name="テキスト ボックス 276"/>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類似団体内の平均よりも低い水準となっているが、各種補助団体への補助金については、目的が達成されたもの、補助効果が薄くなっているものについて引き続き見直しを図っていく。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51562</xdr:rowOff>
    </xdr:to>
    <xdr:cxnSp macro="">
      <xdr:nvCxnSpPr>
        <xdr:cNvPr id="307" name="直線コネクタ 306"/>
        <xdr:cNvCxnSpPr/>
      </xdr:nvCxnSpPr>
      <xdr:spPr>
        <a:xfrm>
          <a:off x="15671800" y="60248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24130</xdr:rowOff>
    </xdr:to>
    <xdr:cxnSp macro="">
      <xdr:nvCxnSpPr>
        <xdr:cNvPr id="310" name="直線コネクタ 309"/>
        <xdr:cNvCxnSpPr/>
      </xdr:nvCxnSpPr>
      <xdr:spPr>
        <a:xfrm>
          <a:off x="14782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35</xdr:row>
      <xdr:rowOff>14986</xdr:rowOff>
    </xdr:to>
    <xdr:cxnSp macro="">
      <xdr:nvCxnSpPr>
        <xdr:cNvPr id="313" name="直線コネクタ 312"/>
        <xdr:cNvCxnSpPr/>
      </xdr:nvCxnSpPr>
      <xdr:spPr>
        <a:xfrm>
          <a:off x="13893800" y="5988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159004</xdr:rowOff>
    </xdr:to>
    <xdr:cxnSp macro="">
      <xdr:nvCxnSpPr>
        <xdr:cNvPr id="316" name="直線コネクタ 315"/>
        <xdr:cNvCxnSpPr/>
      </xdr:nvCxnSpPr>
      <xdr:spPr>
        <a:xfrm>
          <a:off x="13004800" y="59654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6" name="楕円 325"/>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7"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0" name="楕円 329"/>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1" name="テキスト ボックス 330"/>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2" name="楕円 331"/>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3" name="テキスト ボックス 332"/>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4" name="楕円 333"/>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5" name="テキスト ボックス 334"/>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程度低い値で推移しているが、今後は、学校等の教育施設をはじめとする老朽化した公共施設の更新整備が必要となるため、普通建設事業費の増、地方債の発行額も増となることが予測される。そのため、後年度の公債費負担を考慮しつつ、効果的に事業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131899</xdr:rowOff>
    </xdr:from>
    <xdr:to>
      <xdr:col>24</xdr:col>
      <xdr:colOff>25400</xdr:colOff>
      <xdr:row>75</xdr:row>
      <xdr:rowOff>138430</xdr:rowOff>
    </xdr:to>
    <xdr:cxnSp macro="">
      <xdr:nvCxnSpPr>
        <xdr:cNvPr id="370" name="直線コネクタ 369"/>
        <xdr:cNvCxnSpPr/>
      </xdr:nvCxnSpPr>
      <xdr:spPr>
        <a:xfrm flipV="1">
          <a:off x="3987800" y="12990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144962</xdr:rowOff>
    </xdr:to>
    <xdr:cxnSp macro="">
      <xdr:nvCxnSpPr>
        <xdr:cNvPr id="373" name="直線コネクタ 372"/>
        <xdr:cNvCxnSpPr/>
      </xdr:nvCxnSpPr>
      <xdr:spPr>
        <a:xfrm flipV="1">
          <a:off x="3098800" y="12997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144962</xdr:rowOff>
    </xdr:to>
    <xdr:cxnSp macro="">
      <xdr:nvCxnSpPr>
        <xdr:cNvPr id="376" name="直線コネクタ 375"/>
        <xdr:cNvCxnSpPr/>
      </xdr:nvCxnSpPr>
      <xdr:spPr>
        <a:xfrm>
          <a:off x="2209800" y="12951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125367</xdr:rowOff>
    </xdr:to>
    <xdr:cxnSp macro="">
      <xdr:nvCxnSpPr>
        <xdr:cNvPr id="379" name="直線コネクタ 378"/>
        <xdr:cNvCxnSpPr/>
      </xdr:nvCxnSpPr>
      <xdr:spPr>
        <a:xfrm flipV="1">
          <a:off x="1320800" y="12951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81099</xdr:rowOff>
    </xdr:from>
    <xdr:to>
      <xdr:col>24</xdr:col>
      <xdr:colOff>76200</xdr:colOff>
      <xdr:row>76</xdr:row>
      <xdr:rowOff>11249</xdr:rowOff>
    </xdr:to>
    <xdr:sp macro="" textlink="">
      <xdr:nvSpPr>
        <xdr:cNvPr id="389" name="楕円 388"/>
        <xdr:cNvSpPr/>
      </xdr:nvSpPr>
      <xdr:spPr>
        <a:xfrm>
          <a:off x="47752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97626</xdr:rowOff>
    </xdr:from>
    <xdr:ext cx="762000" cy="259045"/>
    <xdr:sp macro="" textlink="">
      <xdr:nvSpPr>
        <xdr:cNvPr id="390" name="公債費該当値テキスト"/>
        <xdr:cNvSpPr txBox="1"/>
      </xdr:nvSpPr>
      <xdr:spPr>
        <a:xfrm>
          <a:off x="4914900" y="1278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94162</xdr:rowOff>
    </xdr:from>
    <xdr:to>
      <xdr:col>15</xdr:col>
      <xdr:colOff>149225</xdr:colOff>
      <xdr:row>76</xdr:row>
      <xdr:rowOff>24312</xdr:rowOff>
    </xdr:to>
    <xdr:sp macro="" textlink="">
      <xdr:nvSpPr>
        <xdr:cNvPr id="393" name="楕円 392"/>
        <xdr:cNvSpPr/>
      </xdr:nvSpPr>
      <xdr:spPr>
        <a:xfrm>
          <a:off x="3048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34489</xdr:rowOff>
    </xdr:from>
    <xdr:ext cx="762000" cy="259045"/>
    <xdr:sp macro="" textlink="">
      <xdr:nvSpPr>
        <xdr:cNvPr id="394" name="テキスト ボックス 393"/>
        <xdr:cNvSpPr txBox="1"/>
      </xdr:nvSpPr>
      <xdr:spPr>
        <a:xfrm>
          <a:off x="2717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97" name="楕円 396"/>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398" name="テキスト ボックス 397"/>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前年度は類似団体内平均よりも低い値となったが、令和元年度は、前年度と比較し</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ポイントの増となっており、類似団体内平均の値よりも高い数値となっている。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今後増加する見込みのある普通建設事業費の財源確保のためにも、財政の弾力性を示す経常</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収支比率の改善を図る必要がある。税収やその他の自主財源の確保、経費節減に努める。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83565</xdr:rowOff>
    </xdr:to>
    <xdr:cxnSp macro="">
      <xdr:nvCxnSpPr>
        <xdr:cNvPr id="429" name="直線コネクタ 428"/>
        <xdr:cNvCxnSpPr/>
      </xdr:nvCxnSpPr>
      <xdr:spPr>
        <a:xfrm>
          <a:off x="15671800" y="131937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46989</xdr:rowOff>
    </xdr:to>
    <xdr:cxnSp macro="">
      <xdr:nvCxnSpPr>
        <xdr:cNvPr id="432" name="直線コネクタ 431"/>
        <xdr:cNvCxnSpPr/>
      </xdr:nvCxnSpPr>
      <xdr:spPr>
        <a:xfrm flipV="1">
          <a:off x="14782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46989</xdr:rowOff>
    </xdr:to>
    <xdr:cxnSp macro="">
      <xdr:nvCxnSpPr>
        <xdr:cNvPr id="435" name="直線コネクタ 434"/>
        <xdr:cNvCxnSpPr/>
      </xdr:nvCxnSpPr>
      <xdr:spPr>
        <a:xfrm>
          <a:off x="13893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37846</xdr:rowOff>
    </xdr:to>
    <xdr:cxnSp macro="">
      <xdr:nvCxnSpPr>
        <xdr:cNvPr id="438" name="直線コネクタ 437"/>
        <xdr:cNvCxnSpPr/>
      </xdr:nvCxnSpPr>
      <xdr:spPr>
        <a:xfrm flipV="1">
          <a:off x="13004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8" name="楕円 447"/>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9"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0" name="楕円 449"/>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1" name="テキスト ボックス 450"/>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3" name="テキスト ボックス 45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4" name="楕円 453"/>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5" name="テキスト ボックス 454"/>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6" name="楕円 455"/>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7" name="テキスト ボックス 456"/>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168339</xdr:rowOff>
    </xdr:from>
    <xdr:to>
      <xdr:col>29</xdr:col>
      <xdr:colOff>127000</xdr:colOff>
      <xdr:row>19</xdr:row>
      <xdr:rowOff>7535</xdr:rowOff>
    </xdr:to>
    <xdr:cxnSp macro="">
      <xdr:nvCxnSpPr>
        <xdr:cNvPr id="52" name="直線コネクタ 51"/>
        <xdr:cNvCxnSpPr/>
      </xdr:nvCxnSpPr>
      <xdr:spPr bwMode="auto">
        <a:xfrm flipV="1">
          <a:off x="5003800" y="3302064"/>
          <a:ext cx="647700" cy="10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7535</xdr:rowOff>
    </xdr:from>
    <xdr:to>
      <xdr:col>26</xdr:col>
      <xdr:colOff>50800</xdr:colOff>
      <xdr:row>19</xdr:row>
      <xdr:rowOff>13952</xdr:rowOff>
    </xdr:to>
    <xdr:cxnSp macro="">
      <xdr:nvCxnSpPr>
        <xdr:cNvPr id="55" name="直線コネクタ 54"/>
        <xdr:cNvCxnSpPr/>
      </xdr:nvCxnSpPr>
      <xdr:spPr bwMode="auto">
        <a:xfrm flipV="1">
          <a:off x="4305300" y="3312710"/>
          <a:ext cx="698500" cy="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13952</xdr:rowOff>
    </xdr:from>
    <xdr:to>
      <xdr:col>22</xdr:col>
      <xdr:colOff>114300</xdr:colOff>
      <xdr:row>19</xdr:row>
      <xdr:rowOff>35130</xdr:rowOff>
    </xdr:to>
    <xdr:cxnSp macro="">
      <xdr:nvCxnSpPr>
        <xdr:cNvPr id="58" name="直線コネクタ 57"/>
        <xdr:cNvCxnSpPr/>
      </xdr:nvCxnSpPr>
      <xdr:spPr bwMode="auto">
        <a:xfrm flipV="1">
          <a:off x="3606800" y="3319127"/>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35130</xdr:rowOff>
    </xdr:from>
    <xdr:to>
      <xdr:col>18</xdr:col>
      <xdr:colOff>177800</xdr:colOff>
      <xdr:row>19</xdr:row>
      <xdr:rowOff>48405</xdr:rowOff>
    </xdr:to>
    <xdr:cxnSp macro="">
      <xdr:nvCxnSpPr>
        <xdr:cNvPr id="61" name="直線コネクタ 60"/>
        <xdr:cNvCxnSpPr/>
      </xdr:nvCxnSpPr>
      <xdr:spPr bwMode="auto">
        <a:xfrm flipV="1">
          <a:off x="2908300" y="3340305"/>
          <a:ext cx="698500" cy="1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117539</xdr:rowOff>
    </xdr:from>
    <xdr:to>
      <xdr:col>29</xdr:col>
      <xdr:colOff>177800</xdr:colOff>
      <xdr:row>19</xdr:row>
      <xdr:rowOff>47689</xdr:rowOff>
    </xdr:to>
    <xdr:sp macro="" textlink="">
      <xdr:nvSpPr>
        <xdr:cNvPr id="71" name="楕円 70"/>
        <xdr:cNvSpPr/>
      </xdr:nvSpPr>
      <xdr:spPr bwMode="auto">
        <a:xfrm>
          <a:off x="5600700" y="3251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26116</xdr:rowOff>
    </xdr:from>
    <xdr:ext cx="762000" cy="259045"/>
    <xdr:sp macro="" textlink="">
      <xdr:nvSpPr>
        <xdr:cNvPr id="72" name="人口1人当たり決算額の推移該当値テキスト130"/>
        <xdr:cNvSpPr txBox="1"/>
      </xdr:nvSpPr>
      <xdr:spPr>
        <a:xfrm>
          <a:off x="5740400" y="31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128185</xdr:rowOff>
    </xdr:from>
    <xdr:to>
      <xdr:col>26</xdr:col>
      <xdr:colOff>101600</xdr:colOff>
      <xdr:row>19</xdr:row>
      <xdr:rowOff>58335</xdr:rowOff>
    </xdr:to>
    <xdr:sp macro="" textlink="">
      <xdr:nvSpPr>
        <xdr:cNvPr id="73" name="楕円 72"/>
        <xdr:cNvSpPr/>
      </xdr:nvSpPr>
      <xdr:spPr bwMode="auto">
        <a:xfrm>
          <a:off x="4953000" y="326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43112</xdr:rowOff>
    </xdr:from>
    <xdr:ext cx="736600" cy="259045"/>
    <xdr:sp macro="" textlink="">
      <xdr:nvSpPr>
        <xdr:cNvPr id="74" name="テキスト ボックス 73"/>
        <xdr:cNvSpPr txBox="1"/>
      </xdr:nvSpPr>
      <xdr:spPr>
        <a:xfrm>
          <a:off x="4622800" y="334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134602</xdr:rowOff>
    </xdr:from>
    <xdr:to>
      <xdr:col>22</xdr:col>
      <xdr:colOff>165100</xdr:colOff>
      <xdr:row>19</xdr:row>
      <xdr:rowOff>64752</xdr:rowOff>
    </xdr:to>
    <xdr:sp macro="" textlink="">
      <xdr:nvSpPr>
        <xdr:cNvPr id="75" name="楕円 74"/>
        <xdr:cNvSpPr/>
      </xdr:nvSpPr>
      <xdr:spPr bwMode="auto">
        <a:xfrm>
          <a:off x="4254500" y="3268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49529</xdr:rowOff>
    </xdr:from>
    <xdr:ext cx="762000" cy="259045"/>
    <xdr:sp macro="" textlink="">
      <xdr:nvSpPr>
        <xdr:cNvPr id="76" name="テキスト ボックス 75"/>
        <xdr:cNvSpPr txBox="1"/>
      </xdr:nvSpPr>
      <xdr:spPr>
        <a:xfrm>
          <a:off x="3924300" y="335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155780</xdr:rowOff>
    </xdr:from>
    <xdr:to>
      <xdr:col>19</xdr:col>
      <xdr:colOff>38100</xdr:colOff>
      <xdr:row>19</xdr:row>
      <xdr:rowOff>85930</xdr:rowOff>
    </xdr:to>
    <xdr:sp macro="" textlink="">
      <xdr:nvSpPr>
        <xdr:cNvPr id="77" name="楕円 76"/>
        <xdr:cNvSpPr/>
      </xdr:nvSpPr>
      <xdr:spPr bwMode="auto">
        <a:xfrm>
          <a:off x="3556000" y="328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70707</xdr:rowOff>
    </xdr:from>
    <xdr:ext cx="762000" cy="259045"/>
    <xdr:sp macro="" textlink="">
      <xdr:nvSpPr>
        <xdr:cNvPr id="78" name="テキスト ボックス 77"/>
        <xdr:cNvSpPr txBox="1"/>
      </xdr:nvSpPr>
      <xdr:spPr>
        <a:xfrm>
          <a:off x="3225800" y="337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169055</xdr:rowOff>
    </xdr:from>
    <xdr:to>
      <xdr:col>15</xdr:col>
      <xdr:colOff>101600</xdr:colOff>
      <xdr:row>19</xdr:row>
      <xdr:rowOff>99205</xdr:rowOff>
    </xdr:to>
    <xdr:sp macro="" textlink="">
      <xdr:nvSpPr>
        <xdr:cNvPr id="79" name="楕円 78"/>
        <xdr:cNvSpPr/>
      </xdr:nvSpPr>
      <xdr:spPr bwMode="auto">
        <a:xfrm>
          <a:off x="28575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83982</xdr:rowOff>
    </xdr:from>
    <xdr:ext cx="762000" cy="259045"/>
    <xdr:sp macro="" textlink="">
      <xdr:nvSpPr>
        <xdr:cNvPr id="80" name="テキスト ボックス 79"/>
        <xdr:cNvSpPr txBox="1"/>
      </xdr:nvSpPr>
      <xdr:spPr>
        <a:xfrm>
          <a:off x="2527300" y="33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33182</xdr:rowOff>
    </xdr:from>
    <xdr:to>
      <xdr:col>29</xdr:col>
      <xdr:colOff>127000</xdr:colOff>
      <xdr:row>37</xdr:row>
      <xdr:rowOff>33640</xdr:rowOff>
    </xdr:to>
    <xdr:cxnSp macro="">
      <xdr:nvCxnSpPr>
        <xdr:cNvPr id="112" name="直線コネクタ 111"/>
        <xdr:cNvCxnSpPr/>
      </xdr:nvCxnSpPr>
      <xdr:spPr bwMode="auto">
        <a:xfrm>
          <a:off x="5003800" y="7157882"/>
          <a:ext cx="647700" cy="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33182</xdr:rowOff>
    </xdr:from>
    <xdr:to>
      <xdr:col>26</xdr:col>
      <xdr:colOff>50800</xdr:colOff>
      <xdr:row>37</xdr:row>
      <xdr:rowOff>46692</xdr:rowOff>
    </xdr:to>
    <xdr:cxnSp macro="">
      <xdr:nvCxnSpPr>
        <xdr:cNvPr id="115" name="直線コネクタ 114"/>
        <xdr:cNvCxnSpPr/>
      </xdr:nvCxnSpPr>
      <xdr:spPr bwMode="auto">
        <a:xfrm flipV="1">
          <a:off x="4305300" y="7157882"/>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46692</xdr:rowOff>
    </xdr:from>
    <xdr:to>
      <xdr:col>22</xdr:col>
      <xdr:colOff>114300</xdr:colOff>
      <xdr:row>37</xdr:row>
      <xdr:rowOff>61461</xdr:rowOff>
    </xdr:to>
    <xdr:cxnSp macro="">
      <xdr:nvCxnSpPr>
        <xdr:cNvPr id="118" name="直線コネクタ 117"/>
        <xdr:cNvCxnSpPr/>
      </xdr:nvCxnSpPr>
      <xdr:spPr bwMode="auto">
        <a:xfrm flipV="1">
          <a:off x="3606800" y="7171392"/>
          <a:ext cx="698500" cy="1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49664</xdr:rowOff>
    </xdr:from>
    <xdr:to>
      <xdr:col>18</xdr:col>
      <xdr:colOff>177800</xdr:colOff>
      <xdr:row>37</xdr:row>
      <xdr:rowOff>61461</xdr:rowOff>
    </xdr:to>
    <xdr:cxnSp macro="">
      <xdr:nvCxnSpPr>
        <xdr:cNvPr id="121" name="直線コネクタ 120"/>
        <xdr:cNvCxnSpPr/>
      </xdr:nvCxnSpPr>
      <xdr:spPr bwMode="auto">
        <a:xfrm>
          <a:off x="2908300" y="7174364"/>
          <a:ext cx="698500" cy="1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154290</xdr:rowOff>
    </xdr:from>
    <xdr:to>
      <xdr:col>29</xdr:col>
      <xdr:colOff>177800</xdr:colOff>
      <xdr:row>37</xdr:row>
      <xdr:rowOff>84440</xdr:rowOff>
    </xdr:to>
    <xdr:sp macro="" textlink="">
      <xdr:nvSpPr>
        <xdr:cNvPr id="131" name="楕円 130"/>
        <xdr:cNvSpPr/>
      </xdr:nvSpPr>
      <xdr:spPr bwMode="auto">
        <a:xfrm>
          <a:off x="5600700" y="710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126367</xdr:rowOff>
    </xdr:from>
    <xdr:ext cx="762000" cy="259045"/>
    <xdr:sp macro="" textlink="">
      <xdr:nvSpPr>
        <xdr:cNvPr id="132" name="人口1人当たり決算額の推移該当値テキスト445"/>
        <xdr:cNvSpPr txBox="1"/>
      </xdr:nvSpPr>
      <xdr:spPr>
        <a:xfrm>
          <a:off x="5740400" y="70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153832</xdr:rowOff>
    </xdr:from>
    <xdr:to>
      <xdr:col>26</xdr:col>
      <xdr:colOff>101600</xdr:colOff>
      <xdr:row>37</xdr:row>
      <xdr:rowOff>83982</xdr:rowOff>
    </xdr:to>
    <xdr:sp macro="" textlink="">
      <xdr:nvSpPr>
        <xdr:cNvPr id="133" name="楕円 132"/>
        <xdr:cNvSpPr/>
      </xdr:nvSpPr>
      <xdr:spPr bwMode="auto">
        <a:xfrm>
          <a:off x="4953000" y="710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68759</xdr:rowOff>
    </xdr:from>
    <xdr:ext cx="736600" cy="259045"/>
    <xdr:sp macro="" textlink="">
      <xdr:nvSpPr>
        <xdr:cNvPr id="134" name="テキスト ボックス 133"/>
        <xdr:cNvSpPr txBox="1"/>
      </xdr:nvSpPr>
      <xdr:spPr>
        <a:xfrm>
          <a:off x="4622800" y="719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167342</xdr:rowOff>
    </xdr:from>
    <xdr:to>
      <xdr:col>22</xdr:col>
      <xdr:colOff>165100</xdr:colOff>
      <xdr:row>37</xdr:row>
      <xdr:rowOff>97492</xdr:rowOff>
    </xdr:to>
    <xdr:sp macro="" textlink="">
      <xdr:nvSpPr>
        <xdr:cNvPr id="135" name="楕円 134"/>
        <xdr:cNvSpPr/>
      </xdr:nvSpPr>
      <xdr:spPr bwMode="auto">
        <a:xfrm>
          <a:off x="4254500" y="7120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82269</xdr:rowOff>
    </xdr:from>
    <xdr:ext cx="762000" cy="259045"/>
    <xdr:sp macro="" textlink="">
      <xdr:nvSpPr>
        <xdr:cNvPr id="136" name="テキスト ボックス 135"/>
        <xdr:cNvSpPr txBox="1"/>
      </xdr:nvSpPr>
      <xdr:spPr>
        <a:xfrm>
          <a:off x="3924300" y="720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10661</xdr:rowOff>
    </xdr:from>
    <xdr:to>
      <xdr:col>19</xdr:col>
      <xdr:colOff>38100</xdr:colOff>
      <xdr:row>37</xdr:row>
      <xdr:rowOff>112261</xdr:rowOff>
    </xdr:to>
    <xdr:sp macro="" textlink="">
      <xdr:nvSpPr>
        <xdr:cNvPr id="137" name="楕円 136"/>
        <xdr:cNvSpPr/>
      </xdr:nvSpPr>
      <xdr:spPr bwMode="auto">
        <a:xfrm>
          <a:off x="3556000" y="71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97038</xdr:rowOff>
    </xdr:from>
    <xdr:ext cx="762000" cy="259045"/>
    <xdr:sp macro="" textlink="">
      <xdr:nvSpPr>
        <xdr:cNvPr id="138" name="テキスト ボックス 137"/>
        <xdr:cNvSpPr txBox="1"/>
      </xdr:nvSpPr>
      <xdr:spPr>
        <a:xfrm>
          <a:off x="3225800" y="72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170314</xdr:rowOff>
    </xdr:from>
    <xdr:to>
      <xdr:col>15</xdr:col>
      <xdr:colOff>101600</xdr:colOff>
      <xdr:row>37</xdr:row>
      <xdr:rowOff>100464</xdr:rowOff>
    </xdr:to>
    <xdr:sp macro="" textlink="">
      <xdr:nvSpPr>
        <xdr:cNvPr id="139" name="楕円 138"/>
        <xdr:cNvSpPr/>
      </xdr:nvSpPr>
      <xdr:spPr bwMode="auto">
        <a:xfrm>
          <a:off x="28575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85241</xdr:rowOff>
    </xdr:from>
    <xdr:ext cx="762000" cy="259045"/>
    <xdr:sp macro="" textlink="">
      <xdr:nvSpPr>
        <xdr:cNvPr id="140" name="テキスト ボックス 139"/>
        <xdr:cNvSpPr txBox="1"/>
      </xdr:nvSpPr>
      <xdr:spPr>
        <a:xfrm>
          <a:off x="2527300" y="72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144648</xdr:rowOff>
    </xdr:from>
    <xdr:to>
      <xdr:col>24</xdr:col>
      <xdr:colOff>63500</xdr:colOff>
      <xdr:row>38</xdr:row>
      <xdr:rowOff>162446</xdr:rowOff>
    </xdr:to>
    <xdr:cxnSp macro="">
      <xdr:nvCxnSpPr>
        <xdr:cNvPr id="63" name="直線コネクタ 62"/>
        <xdr:cNvCxnSpPr/>
      </xdr:nvCxnSpPr>
      <xdr:spPr>
        <a:xfrm flipV="1">
          <a:off x="3797300" y="6659748"/>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145513</xdr:rowOff>
    </xdr:from>
    <xdr:to>
      <xdr:col>19</xdr:col>
      <xdr:colOff>177800</xdr:colOff>
      <xdr:row>38</xdr:row>
      <xdr:rowOff>162446</xdr:rowOff>
    </xdr:to>
    <xdr:cxnSp macro="">
      <xdr:nvCxnSpPr>
        <xdr:cNvPr id="66" name="直線コネクタ 65"/>
        <xdr:cNvCxnSpPr/>
      </xdr:nvCxnSpPr>
      <xdr:spPr>
        <a:xfrm>
          <a:off x="2908300" y="6660613"/>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145513</xdr:rowOff>
    </xdr:from>
    <xdr:to>
      <xdr:col>15</xdr:col>
      <xdr:colOff>50800</xdr:colOff>
      <xdr:row>39</xdr:row>
      <xdr:rowOff>7537</xdr:rowOff>
    </xdr:to>
    <xdr:cxnSp macro="">
      <xdr:nvCxnSpPr>
        <xdr:cNvPr id="69" name="直線コネクタ 68"/>
        <xdr:cNvCxnSpPr/>
      </xdr:nvCxnSpPr>
      <xdr:spPr>
        <a:xfrm flipV="1">
          <a:off x="2019300" y="666061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2801</xdr:rowOff>
    </xdr:from>
    <xdr:to>
      <xdr:col>10</xdr:col>
      <xdr:colOff>114300</xdr:colOff>
      <xdr:row>39</xdr:row>
      <xdr:rowOff>7537</xdr:rowOff>
    </xdr:to>
    <xdr:cxnSp macro="">
      <xdr:nvCxnSpPr>
        <xdr:cNvPr id="72" name="直線コネクタ 71"/>
        <xdr:cNvCxnSpPr/>
      </xdr:nvCxnSpPr>
      <xdr:spPr>
        <a:xfrm>
          <a:off x="1130300" y="668935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93848</xdr:rowOff>
    </xdr:from>
    <xdr:to>
      <xdr:col>24</xdr:col>
      <xdr:colOff>114300</xdr:colOff>
      <xdr:row>39</xdr:row>
      <xdr:rowOff>23998</xdr:rowOff>
    </xdr:to>
    <xdr:sp macro="" textlink="">
      <xdr:nvSpPr>
        <xdr:cNvPr id="82" name="楕円 81"/>
        <xdr:cNvSpPr/>
      </xdr:nvSpPr>
      <xdr:spPr>
        <a:xfrm>
          <a:off x="4584700" y="6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8775</xdr:rowOff>
    </xdr:from>
    <xdr:ext cx="534377" cy="259045"/>
    <xdr:sp macro="" textlink="">
      <xdr:nvSpPr>
        <xdr:cNvPr id="83" name="人件費該当値テキスト"/>
        <xdr:cNvSpPr txBox="1"/>
      </xdr:nvSpPr>
      <xdr:spPr>
        <a:xfrm>
          <a:off x="4686300" y="65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111646</xdr:rowOff>
    </xdr:from>
    <xdr:to>
      <xdr:col>20</xdr:col>
      <xdr:colOff>38100</xdr:colOff>
      <xdr:row>39</xdr:row>
      <xdr:rowOff>41796</xdr:rowOff>
    </xdr:to>
    <xdr:sp macro="" textlink="">
      <xdr:nvSpPr>
        <xdr:cNvPr id="84" name="楕円 83"/>
        <xdr:cNvSpPr/>
      </xdr:nvSpPr>
      <xdr:spPr>
        <a:xfrm>
          <a:off x="3746500" y="66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32923</xdr:rowOff>
    </xdr:from>
    <xdr:ext cx="534377" cy="259045"/>
    <xdr:sp macro="" textlink="">
      <xdr:nvSpPr>
        <xdr:cNvPr id="85" name="テキスト ボックス 84"/>
        <xdr:cNvSpPr txBox="1"/>
      </xdr:nvSpPr>
      <xdr:spPr>
        <a:xfrm>
          <a:off x="3530111" y="67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94713</xdr:rowOff>
    </xdr:from>
    <xdr:to>
      <xdr:col>15</xdr:col>
      <xdr:colOff>101600</xdr:colOff>
      <xdr:row>39</xdr:row>
      <xdr:rowOff>24863</xdr:rowOff>
    </xdr:to>
    <xdr:sp macro="" textlink="">
      <xdr:nvSpPr>
        <xdr:cNvPr id="86" name="楕円 85"/>
        <xdr:cNvSpPr/>
      </xdr:nvSpPr>
      <xdr:spPr>
        <a:xfrm>
          <a:off x="2857500" y="66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15990</xdr:rowOff>
    </xdr:from>
    <xdr:ext cx="534377" cy="259045"/>
    <xdr:sp macro="" textlink="">
      <xdr:nvSpPr>
        <xdr:cNvPr id="87" name="テキスト ボックス 86"/>
        <xdr:cNvSpPr txBox="1"/>
      </xdr:nvSpPr>
      <xdr:spPr>
        <a:xfrm>
          <a:off x="2641111" y="67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128187</xdr:rowOff>
    </xdr:from>
    <xdr:to>
      <xdr:col>10</xdr:col>
      <xdr:colOff>165100</xdr:colOff>
      <xdr:row>39</xdr:row>
      <xdr:rowOff>58337</xdr:rowOff>
    </xdr:to>
    <xdr:sp macro="" textlink="">
      <xdr:nvSpPr>
        <xdr:cNvPr id="88" name="楕円 87"/>
        <xdr:cNvSpPr/>
      </xdr:nvSpPr>
      <xdr:spPr>
        <a:xfrm>
          <a:off x="1968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49464</xdr:rowOff>
    </xdr:from>
    <xdr:ext cx="534377" cy="259045"/>
    <xdr:sp macro="" textlink="">
      <xdr:nvSpPr>
        <xdr:cNvPr id="89" name="テキスト ボックス 88"/>
        <xdr:cNvSpPr txBox="1"/>
      </xdr:nvSpPr>
      <xdr:spPr>
        <a:xfrm>
          <a:off x="1752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123451</xdr:rowOff>
    </xdr:from>
    <xdr:to>
      <xdr:col>6</xdr:col>
      <xdr:colOff>38100</xdr:colOff>
      <xdr:row>39</xdr:row>
      <xdr:rowOff>53601</xdr:rowOff>
    </xdr:to>
    <xdr:sp macro="" textlink="">
      <xdr:nvSpPr>
        <xdr:cNvPr id="90" name="楕円 89"/>
        <xdr:cNvSpPr/>
      </xdr:nvSpPr>
      <xdr:spPr>
        <a:xfrm>
          <a:off x="1079500" y="663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44728</xdr:rowOff>
    </xdr:from>
    <xdr:ext cx="534377" cy="259045"/>
    <xdr:sp macro="" textlink="">
      <xdr:nvSpPr>
        <xdr:cNvPr id="91" name="テキスト ボックス 90"/>
        <xdr:cNvSpPr txBox="1"/>
      </xdr:nvSpPr>
      <xdr:spPr>
        <a:xfrm>
          <a:off x="863111" y="67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38104</xdr:rowOff>
    </xdr:from>
    <xdr:to>
      <xdr:col>24</xdr:col>
      <xdr:colOff>63500</xdr:colOff>
      <xdr:row>58</xdr:row>
      <xdr:rowOff>86616</xdr:rowOff>
    </xdr:to>
    <xdr:cxnSp macro="">
      <xdr:nvCxnSpPr>
        <xdr:cNvPr id="123" name="直線コネクタ 122"/>
        <xdr:cNvCxnSpPr/>
      </xdr:nvCxnSpPr>
      <xdr:spPr>
        <a:xfrm flipV="1">
          <a:off x="3797300" y="9982204"/>
          <a:ext cx="838200" cy="4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157400</xdr:rowOff>
    </xdr:from>
    <xdr:to>
      <xdr:col>19</xdr:col>
      <xdr:colOff>177800</xdr:colOff>
      <xdr:row>58</xdr:row>
      <xdr:rowOff>86616</xdr:rowOff>
    </xdr:to>
    <xdr:cxnSp macro="">
      <xdr:nvCxnSpPr>
        <xdr:cNvPr id="126" name="直線コネクタ 125"/>
        <xdr:cNvCxnSpPr/>
      </xdr:nvCxnSpPr>
      <xdr:spPr>
        <a:xfrm>
          <a:off x="2908300" y="9930050"/>
          <a:ext cx="889000" cy="10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157400</xdr:rowOff>
    </xdr:from>
    <xdr:to>
      <xdr:col>15</xdr:col>
      <xdr:colOff>50800</xdr:colOff>
      <xdr:row>58</xdr:row>
      <xdr:rowOff>41402</xdr:rowOff>
    </xdr:to>
    <xdr:cxnSp macro="">
      <xdr:nvCxnSpPr>
        <xdr:cNvPr id="129" name="直線コネクタ 128"/>
        <xdr:cNvCxnSpPr/>
      </xdr:nvCxnSpPr>
      <xdr:spPr>
        <a:xfrm flipV="1">
          <a:off x="2019300" y="9930050"/>
          <a:ext cx="889000" cy="5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41402</xdr:rowOff>
    </xdr:from>
    <xdr:to>
      <xdr:col>10</xdr:col>
      <xdr:colOff>114300</xdr:colOff>
      <xdr:row>58</xdr:row>
      <xdr:rowOff>147995</xdr:rowOff>
    </xdr:to>
    <xdr:cxnSp macro="">
      <xdr:nvCxnSpPr>
        <xdr:cNvPr id="132" name="直線コネクタ 131"/>
        <xdr:cNvCxnSpPr/>
      </xdr:nvCxnSpPr>
      <xdr:spPr>
        <a:xfrm flipV="1">
          <a:off x="1130300" y="9985502"/>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158754</xdr:rowOff>
    </xdr:from>
    <xdr:to>
      <xdr:col>24</xdr:col>
      <xdr:colOff>114300</xdr:colOff>
      <xdr:row>58</xdr:row>
      <xdr:rowOff>88904</xdr:rowOff>
    </xdr:to>
    <xdr:sp macro="" textlink="">
      <xdr:nvSpPr>
        <xdr:cNvPr id="142" name="楕円 141"/>
        <xdr:cNvSpPr/>
      </xdr:nvSpPr>
      <xdr:spPr>
        <a:xfrm>
          <a:off x="4584700" y="99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137181</xdr:rowOff>
    </xdr:from>
    <xdr:ext cx="534377" cy="259045"/>
    <xdr:sp macro="" textlink="">
      <xdr:nvSpPr>
        <xdr:cNvPr id="143" name="物件費該当値テキスト"/>
        <xdr:cNvSpPr txBox="1"/>
      </xdr:nvSpPr>
      <xdr:spPr>
        <a:xfrm>
          <a:off x="4686300" y="990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35816</xdr:rowOff>
    </xdr:from>
    <xdr:to>
      <xdr:col>20</xdr:col>
      <xdr:colOff>38100</xdr:colOff>
      <xdr:row>58</xdr:row>
      <xdr:rowOff>137416</xdr:rowOff>
    </xdr:to>
    <xdr:sp macro="" textlink="">
      <xdr:nvSpPr>
        <xdr:cNvPr id="144" name="楕円 143"/>
        <xdr:cNvSpPr/>
      </xdr:nvSpPr>
      <xdr:spPr>
        <a:xfrm>
          <a:off x="3746500" y="99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128543</xdr:rowOff>
    </xdr:from>
    <xdr:ext cx="534377" cy="259045"/>
    <xdr:sp macro="" textlink="">
      <xdr:nvSpPr>
        <xdr:cNvPr id="145" name="テキスト ボックス 144"/>
        <xdr:cNvSpPr txBox="1"/>
      </xdr:nvSpPr>
      <xdr:spPr>
        <a:xfrm>
          <a:off x="3530111" y="100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106600</xdr:rowOff>
    </xdr:from>
    <xdr:to>
      <xdr:col>15</xdr:col>
      <xdr:colOff>101600</xdr:colOff>
      <xdr:row>58</xdr:row>
      <xdr:rowOff>36750</xdr:rowOff>
    </xdr:to>
    <xdr:sp macro="" textlink="">
      <xdr:nvSpPr>
        <xdr:cNvPr id="146" name="楕円 145"/>
        <xdr:cNvSpPr/>
      </xdr:nvSpPr>
      <xdr:spPr>
        <a:xfrm>
          <a:off x="2857500" y="98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27877</xdr:rowOff>
    </xdr:from>
    <xdr:ext cx="534377" cy="259045"/>
    <xdr:sp macro="" textlink="">
      <xdr:nvSpPr>
        <xdr:cNvPr id="147" name="テキスト ボックス 146"/>
        <xdr:cNvSpPr txBox="1"/>
      </xdr:nvSpPr>
      <xdr:spPr>
        <a:xfrm>
          <a:off x="2641111" y="99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162052</xdr:rowOff>
    </xdr:from>
    <xdr:to>
      <xdr:col>10</xdr:col>
      <xdr:colOff>165100</xdr:colOff>
      <xdr:row>58</xdr:row>
      <xdr:rowOff>92202</xdr:rowOff>
    </xdr:to>
    <xdr:sp macro="" textlink="">
      <xdr:nvSpPr>
        <xdr:cNvPr id="148" name="楕円 147"/>
        <xdr:cNvSpPr/>
      </xdr:nvSpPr>
      <xdr:spPr>
        <a:xfrm>
          <a:off x="1968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83329</xdr:rowOff>
    </xdr:from>
    <xdr:ext cx="534377" cy="259045"/>
    <xdr:sp macro="" textlink="">
      <xdr:nvSpPr>
        <xdr:cNvPr id="149" name="テキスト ボックス 148"/>
        <xdr:cNvSpPr txBox="1"/>
      </xdr:nvSpPr>
      <xdr:spPr>
        <a:xfrm>
          <a:off x="1752111" y="1002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97195</xdr:rowOff>
    </xdr:from>
    <xdr:to>
      <xdr:col>6</xdr:col>
      <xdr:colOff>38100</xdr:colOff>
      <xdr:row>59</xdr:row>
      <xdr:rowOff>27345</xdr:rowOff>
    </xdr:to>
    <xdr:sp macro="" textlink="">
      <xdr:nvSpPr>
        <xdr:cNvPr id="150" name="楕円 149"/>
        <xdr:cNvSpPr/>
      </xdr:nvSpPr>
      <xdr:spPr>
        <a:xfrm>
          <a:off x="1079500" y="100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18472</xdr:rowOff>
    </xdr:from>
    <xdr:ext cx="534377" cy="259045"/>
    <xdr:sp macro="" textlink="">
      <xdr:nvSpPr>
        <xdr:cNvPr id="151" name="テキスト ボックス 150"/>
        <xdr:cNvSpPr txBox="1"/>
      </xdr:nvSpPr>
      <xdr:spPr>
        <a:xfrm>
          <a:off x="863111" y="1013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5375</xdr:rowOff>
    </xdr:from>
    <xdr:to>
      <xdr:col>24</xdr:col>
      <xdr:colOff>63500</xdr:colOff>
      <xdr:row>78</xdr:row>
      <xdr:rowOff>15982</xdr:rowOff>
    </xdr:to>
    <xdr:cxnSp macro="">
      <xdr:nvCxnSpPr>
        <xdr:cNvPr id="178" name="直線コネクタ 177"/>
        <xdr:cNvCxnSpPr/>
      </xdr:nvCxnSpPr>
      <xdr:spPr>
        <a:xfrm flipV="1">
          <a:off x="3797300" y="13378475"/>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15982</xdr:rowOff>
    </xdr:from>
    <xdr:to>
      <xdr:col>19</xdr:col>
      <xdr:colOff>177800</xdr:colOff>
      <xdr:row>78</xdr:row>
      <xdr:rowOff>25994</xdr:rowOff>
    </xdr:to>
    <xdr:cxnSp macro="">
      <xdr:nvCxnSpPr>
        <xdr:cNvPr id="181" name="直線コネクタ 180"/>
        <xdr:cNvCxnSpPr/>
      </xdr:nvCxnSpPr>
      <xdr:spPr>
        <a:xfrm flipV="1">
          <a:off x="2908300" y="13389082"/>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12644</xdr:rowOff>
    </xdr:from>
    <xdr:to>
      <xdr:col>15</xdr:col>
      <xdr:colOff>50800</xdr:colOff>
      <xdr:row>78</xdr:row>
      <xdr:rowOff>25994</xdr:rowOff>
    </xdr:to>
    <xdr:cxnSp macro="">
      <xdr:nvCxnSpPr>
        <xdr:cNvPr id="184" name="直線コネクタ 183"/>
        <xdr:cNvCxnSpPr/>
      </xdr:nvCxnSpPr>
      <xdr:spPr>
        <a:xfrm>
          <a:off x="2019300" y="13385744"/>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12644</xdr:rowOff>
    </xdr:from>
    <xdr:to>
      <xdr:col>10</xdr:col>
      <xdr:colOff>114300</xdr:colOff>
      <xdr:row>78</xdr:row>
      <xdr:rowOff>33035</xdr:rowOff>
    </xdr:to>
    <xdr:cxnSp macro="">
      <xdr:nvCxnSpPr>
        <xdr:cNvPr id="187" name="直線コネクタ 186"/>
        <xdr:cNvCxnSpPr/>
      </xdr:nvCxnSpPr>
      <xdr:spPr>
        <a:xfrm flipV="1">
          <a:off x="1130300" y="13385744"/>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126025</xdr:rowOff>
    </xdr:from>
    <xdr:to>
      <xdr:col>24</xdr:col>
      <xdr:colOff>114300</xdr:colOff>
      <xdr:row>78</xdr:row>
      <xdr:rowOff>56175</xdr:rowOff>
    </xdr:to>
    <xdr:sp macro="" textlink="">
      <xdr:nvSpPr>
        <xdr:cNvPr id="197" name="楕円 196"/>
        <xdr:cNvSpPr/>
      </xdr:nvSpPr>
      <xdr:spPr>
        <a:xfrm>
          <a:off x="4584700" y="133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40952</xdr:rowOff>
    </xdr:from>
    <xdr:ext cx="469744" cy="259045"/>
    <xdr:sp macro="" textlink="">
      <xdr:nvSpPr>
        <xdr:cNvPr id="198" name="維持補修費該当値テキスト"/>
        <xdr:cNvSpPr txBox="1"/>
      </xdr:nvSpPr>
      <xdr:spPr>
        <a:xfrm>
          <a:off x="4686300" y="1324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136632</xdr:rowOff>
    </xdr:from>
    <xdr:to>
      <xdr:col>20</xdr:col>
      <xdr:colOff>38100</xdr:colOff>
      <xdr:row>78</xdr:row>
      <xdr:rowOff>66782</xdr:rowOff>
    </xdr:to>
    <xdr:sp macro="" textlink="">
      <xdr:nvSpPr>
        <xdr:cNvPr id="199" name="楕円 198"/>
        <xdr:cNvSpPr/>
      </xdr:nvSpPr>
      <xdr:spPr>
        <a:xfrm>
          <a:off x="3746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57909</xdr:rowOff>
    </xdr:from>
    <xdr:ext cx="469744" cy="259045"/>
    <xdr:sp macro="" textlink="">
      <xdr:nvSpPr>
        <xdr:cNvPr id="200" name="テキスト ボックス 199"/>
        <xdr:cNvSpPr txBox="1"/>
      </xdr:nvSpPr>
      <xdr:spPr>
        <a:xfrm>
          <a:off x="3562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146644</xdr:rowOff>
    </xdr:from>
    <xdr:to>
      <xdr:col>15</xdr:col>
      <xdr:colOff>101600</xdr:colOff>
      <xdr:row>78</xdr:row>
      <xdr:rowOff>76794</xdr:rowOff>
    </xdr:to>
    <xdr:sp macro="" textlink="">
      <xdr:nvSpPr>
        <xdr:cNvPr id="201" name="楕円 200"/>
        <xdr:cNvSpPr/>
      </xdr:nvSpPr>
      <xdr:spPr>
        <a:xfrm>
          <a:off x="2857500" y="1334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67921</xdr:rowOff>
    </xdr:from>
    <xdr:ext cx="469744" cy="259045"/>
    <xdr:sp macro="" textlink="">
      <xdr:nvSpPr>
        <xdr:cNvPr id="202" name="テキスト ボックス 201"/>
        <xdr:cNvSpPr txBox="1"/>
      </xdr:nvSpPr>
      <xdr:spPr>
        <a:xfrm>
          <a:off x="2673428" y="1344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133294</xdr:rowOff>
    </xdr:from>
    <xdr:to>
      <xdr:col>10</xdr:col>
      <xdr:colOff>165100</xdr:colOff>
      <xdr:row>78</xdr:row>
      <xdr:rowOff>63444</xdr:rowOff>
    </xdr:to>
    <xdr:sp macro="" textlink="">
      <xdr:nvSpPr>
        <xdr:cNvPr id="203" name="楕円 202"/>
        <xdr:cNvSpPr/>
      </xdr:nvSpPr>
      <xdr:spPr>
        <a:xfrm>
          <a:off x="1968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54571</xdr:rowOff>
    </xdr:from>
    <xdr:ext cx="469744" cy="259045"/>
    <xdr:sp macro="" textlink="">
      <xdr:nvSpPr>
        <xdr:cNvPr id="204" name="テキスト ボックス 203"/>
        <xdr:cNvSpPr txBox="1"/>
      </xdr:nvSpPr>
      <xdr:spPr>
        <a:xfrm>
          <a:off x="1784428"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153685</xdr:rowOff>
    </xdr:from>
    <xdr:to>
      <xdr:col>6</xdr:col>
      <xdr:colOff>38100</xdr:colOff>
      <xdr:row>78</xdr:row>
      <xdr:rowOff>83835</xdr:rowOff>
    </xdr:to>
    <xdr:sp macro="" textlink="">
      <xdr:nvSpPr>
        <xdr:cNvPr id="205" name="楕円 204"/>
        <xdr:cNvSpPr/>
      </xdr:nvSpPr>
      <xdr:spPr>
        <a:xfrm>
          <a:off x="1079500" y="133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74962</xdr:rowOff>
    </xdr:from>
    <xdr:ext cx="469744" cy="259045"/>
    <xdr:sp macro="" textlink="">
      <xdr:nvSpPr>
        <xdr:cNvPr id="206" name="テキスト ボックス 205"/>
        <xdr:cNvSpPr txBox="1"/>
      </xdr:nvSpPr>
      <xdr:spPr>
        <a:xfrm>
          <a:off x="895428" y="134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18974</xdr:rowOff>
    </xdr:from>
    <xdr:to>
      <xdr:col>24</xdr:col>
      <xdr:colOff>63500</xdr:colOff>
      <xdr:row>92</xdr:row>
      <xdr:rowOff>117754</xdr:rowOff>
    </xdr:to>
    <xdr:cxnSp macro="">
      <xdr:nvCxnSpPr>
        <xdr:cNvPr id="236" name="直線コネクタ 235"/>
        <xdr:cNvCxnSpPr/>
      </xdr:nvCxnSpPr>
      <xdr:spPr>
        <a:xfrm flipV="1">
          <a:off x="3797300" y="15792374"/>
          <a:ext cx="838200" cy="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117754</xdr:rowOff>
    </xdr:from>
    <xdr:to>
      <xdr:col>19</xdr:col>
      <xdr:colOff>177800</xdr:colOff>
      <xdr:row>93</xdr:row>
      <xdr:rowOff>19495</xdr:rowOff>
    </xdr:to>
    <xdr:cxnSp macro="">
      <xdr:nvCxnSpPr>
        <xdr:cNvPr id="239" name="直線コネクタ 238"/>
        <xdr:cNvCxnSpPr/>
      </xdr:nvCxnSpPr>
      <xdr:spPr>
        <a:xfrm flipV="1">
          <a:off x="2908300" y="15891154"/>
          <a:ext cx="889000" cy="7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19495</xdr:rowOff>
    </xdr:from>
    <xdr:to>
      <xdr:col>15</xdr:col>
      <xdr:colOff>50800</xdr:colOff>
      <xdr:row>93</xdr:row>
      <xdr:rowOff>70955</xdr:rowOff>
    </xdr:to>
    <xdr:cxnSp macro="">
      <xdr:nvCxnSpPr>
        <xdr:cNvPr id="242" name="直線コネクタ 241"/>
        <xdr:cNvCxnSpPr/>
      </xdr:nvCxnSpPr>
      <xdr:spPr>
        <a:xfrm flipV="1">
          <a:off x="2019300" y="15964345"/>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70955</xdr:rowOff>
    </xdr:from>
    <xdr:to>
      <xdr:col>10</xdr:col>
      <xdr:colOff>114300</xdr:colOff>
      <xdr:row>94</xdr:row>
      <xdr:rowOff>20079</xdr:rowOff>
    </xdr:to>
    <xdr:cxnSp macro="">
      <xdr:nvCxnSpPr>
        <xdr:cNvPr id="245" name="直線コネクタ 244"/>
        <xdr:cNvCxnSpPr/>
      </xdr:nvCxnSpPr>
      <xdr:spPr>
        <a:xfrm flipV="1">
          <a:off x="1130300" y="16015805"/>
          <a:ext cx="889000" cy="1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139624</xdr:rowOff>
    </xdr:from>
    <xdr:to>
      <xdr:col>24</xdr:col>
      <xdr:colOff>114300</xdr:colOff>
      <xdr:row>92</xdr:row>
      <xdr:rowOff>69774</xdr:rowOff>
    </xdr:to>
    <xdr:sp macro="" textlink="">
      <xdr:nvSpPr>
        <xdr:cNvPr id="255" name="楕円 254"/>
        <xdr:cNvSpPr/>
      </xdr:nvSpPr>
      <xdr:spPr>
        <a:xfrm>
          <a:off x="4584700" y="157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162501</xdr:rowOff>
    </xdr:from>
    <xdr:ext cx="599010" cy="259045"/>
    <xdr:sp macro="" textlink="">
      <xdr:nvSpPr>
        <xdr:cNvPr id="256" name="扶助費該当値テキスト"/>
        <xdr:cNvSpPr txBox="1"/>
      </xdr:nvSpPr>
      <xdr:spPr>
        <a:xfrm>
          <a:off x="4686300" y="1559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66954</xdr:rowOff>
    </xdr:from>
    <xdr:to>
      <xdr:col>20</xdr:col>
      <xdr:colOff>38100</xdr:colOff>
      <xdr:row>92</xdr:row>
      <xdr:rowOff>168554</xdr:rowOff>
    </xdr:to>
    <xdr:sp macro="" textlink="">
      <xdr:nvSpPr>
        <xdr:cNvPr id="257" name="楕円 256"/>
        <xdr:cNvSpPr/>
      </xdr:nvSpPr>
      <xdr:spPr>
        <a:xfrm>
          <a:off x="3746500" y="158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13631</xdr:rowOff>
    </xdr:from>
    <xdr:ext cx="599010" cy="259045"/>
    <xdr:sp macro="" textlink="">
      <xdr:nvSpPr>
        <xdr:cNvPr id="258" name="テキスト ボックス 257"/>
        <xdr:cNvSpPr txBox="1"/>
      </xdr:nvSpPr>
      <xdr:spPr>
        <a:xfrm>
          <a:off x="3497795" y="1561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140145</xdr:rowOff>
    </xdr:from>
    <xdr:to>
      <xdr:col>15</xdr:col>
      <xdr:colOff>101600</xdr:colOff>
      <xdr:row>93</xdr:row>
      <xdr:rowOff>70295</xdr:rowOff>
    </xdr:to>
    <xdr:sp macro="" textlink="">
      <xdr:nvSpPr>
        <xdr:cNvPr id="259" name="楕円 258"/>
        <xdr:cNvSpPr/>
      </xdr:nvSpPr>
      <xdr:spPr>
        <a:xfrm>
          <a:off x="2857500" y="159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86822</xdr:rowOff>
    </xdr:from>
    <xdr:ext cx="599010" cy="259045"/>
    <xdr:sp macro="" textlink="">
      <xdr:nvSpPr>
        <xdr:cNvPr id="260" name="テキスト ボックス 259"/>
        <xdr:cNvSpPr txBox="1"/>
      </xdr:nvSpPr>
      <xdr:spPr>
        <a:xfrm>
          <a:off x="2608795" y="1568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20155</xdr:rowOff>
    </xdr:from>
    <xdr:to>
      <xdr:col>10</xdr:col>
      <xdr:colOff>165100</xdr:colOff>
      <xdr:row>93</xdr:row>
      <xdr:rowOff>121755</xdr:rowOff>
    </xdr:to>
    <xdr:sp macro="" textlink="">
      <xdr:nvSpPr>
        <xdr:cNvPr id="261" name="楕円 260"/>
        <xdr:cNvSpPr/>
      </xdr:nvSpPr>
      <xdr:spPr>
        <a:xfrm>
          <a:off x="1968500" y="159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138282</xdr:rowOff>
    </xdr:from>
    <xdr:ext cx="599010" cy="259045"/>
    <xdr:sp macro="" textlink="">
      <xdr:nvSpPr>
        <xdr:cNvPr id="262" name="テキスト ボックス 261"/>
        <xdr:cNvSpPr txBox="1"/>
      </xdr:nvSpPr>
      <xdr:spPr>
        <a:xfrm>
          <a:off x="1719795" y="1574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140729</xdr:rowOff>
    </xdr:from>
    <xdr:to>
      <xdr:col>6</xdr:col>
      <xdr:colOff>38100</xdr:colOff>
      <xdr:row>94</xdr:row>
      <xdr:rowOff>70879</xdr:rowOff>
    </xdr:to>
    <xdr:sp macro="" textlink="">
      <xdr:nvSpPr>
        <xdr:cNvPr id="263" name="楕円 262"/>
        <xdr:cNvSpPr/>
      </xdr:nvSpPr>
      <xdr:spPr>
        <a:xfrm>
          <a:off x="1079500" y="160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87406</xdr:rowOff>
    </xdr:from>
    <xdr:ext cx="599010" cy="259045"/>
    <xdr:sp macro="" textlink="">
      <xdr:nvSpPr>
        <xdr:cNvPr id="264" name="テキスト ボックス 263"/>
        <xdr:cNvSpPr txBox="1"/>
      </xdr:nvSpPr>
      <xdr:spPr>
        <a:xfrm>
          <a:off x="830795" y="1586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64694</xdr:rowOff>
    </xdr:from>
    <xdr:to>
      <xdr:col>55</xdr:col>
      <xdr:colOff>0</xdr:colOff>
      <xdr:row>36</xdr:row>
      <xdr:rowOff>118694</xdr:rowOff>
    </xdr:to>
    <xdr:cxnSp macro="">
      <xdr:nvCxnSpPr>
        <xdr:cNvPr id="293" name="直線コネクタ 292"/>
        <xdr:cNvCxnSpPr/>
      </xdr:nvCxnSpPr>
      <xdr:spPr>
        <a:xfrm flipV="1">
          <a:off x="9639300" y="6236894"/>
          <a:ext cx="8382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118694</xdr:rowOff>
    </xdr:from>
    <xdr:to>
      <xdr:col>50</xdr:col>
      <xdr:colOff>114300</xdr:colOff>
      <xdr:row>37</xdr:row>
      <xdr:rowOff>8014</xdr:rowOff>
    </xdr:to>
    <xdr:cxnSp macro="">
      <xdr:nvCxnSpPr>
        <xdr:cNvPr id="296" name="直線コネクタ 295"/>
        <xdr:cNvCxnSpPr/>
      </xdr:nvCxnSpPr>
      <xdr:spPr>
        <a:xfrm flipV="1">
          <a:off x="8750300" y="6290894"/>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8014</xdr:rowOff>
    </xdr:from>
    <xdr:to>
      <xdr:col>45</xdr:col>
      <xdr:colOff>177800</xdr:colOff>
      <xdr:row>37</xdr:row>
      <xdr:rowOff>114643</xdr:rowOff>
    </xdr:to>
    <xdr:cxnSp macro="">
      <xdr:nvCxnSpPr>
        <xdr:cNvPr id="299" name="直線コネクタ 298"/>
        <xdr:cNvCxnSpPr/>
      </xdr:nvCxnSpPr>
      <xdr:spPr>
        <a:xfrm flipV="1">
          <a:off x="7861300" y="6351664"/>
          <a:ext cx="889000" cy="10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28435</xdr:rowOff>
    </xdr:from>
    <xdr:to>
      <xdr:col>41</xdr:col>
      <xdr:colOff>50800</xdr:colOff>
      <xdr:row>37</xdr:row>
      <xdr:rowOff>114643</xdr:rowOff>
    </xdr:to>
    <xdr:cxnSp macro="">
      <xdr:nvCxnSpPr>
        <xdr:cNvPr id="302" name="直線コネクタ 301"/>
        <xdr:cNvCxnSpPr/>
      </xdr:nvCxnSpPr>
      <xdr:spPr>
        <a:xfrm>
          <a:off x="6972300" y="6372085"/>
          <a:ext cx="889000" cy="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13894</xdr:rowOff>
    </xdr:from>
    <xdr:to>
      <xdr:col>55</xdr:col>
      <xdr:colOff>50800</xdr:colOff>
      <xdr:row>36</xdr:row>
      <xdr:rowOff>115494</xdr:rowOff>
    </xdr:to>
    <xdr:sp macro="" textlink="">
      <xdr:nvSpPr>
        <xdr:cNvPr id="312" name="楕円 311"/>
        <xdr:cNvSpPr/>
      </xdr:nvSpPr>
      <xdr:spPr>
        <a:xfrm>
          <a:off x="10426700" y="61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163771</xdr:rowOff>
    </xdr:from>
    <xdr:ext cx="534377" cy="259045"/>
    <xdr:sp macro="" textlink="">
      <xdr:nvSpPr>
        <xdr:cNvPr id="313" name="補助費等該当値テキスト"/>
        <xdr:cNvSpPr txBox="1"/>
      </xdr:nvSpPr>
      <xdr:spPr>
        <a:xfrm>
          <a:off x="10528300" y="61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67894</xdr:rowOff>
    </xdr:from>
    <xdr:to>
      <xdr:col>50</xdr:col>
      <xdr:colOff>165100</xdr:colOff>
      <xdr:row>36</xdr:row>
      <xdr:rowOff>169494</xdr:rowOff>
    </xdr:to>
    <xdr:sp macro="" textlink="">
      <xdr:nvSpPr>
        <xdr:cNvPr id="314" name="楕円 313"/>
        <xdr:cNvSpPr/>
      </xdr:nvSpPr>
      <xdr:spPr>
        <a:xfrm>
          <a:off x="9588500" y="62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160621</xdr:rowOff>
    </xdr:from>
    <xdr:ext cx="534377" cy="259045"/>
    <xdr:sp macro="" textlink="">
      <xdr:nvSpPr>
        <xdr:cNvPr id="315" name="テキスト ボックス 314"/>
        <xdr:cNvSpPr txBox="1"/>
      </xdr:nvSpPr>
      <xdr:spPr>
        <a:xfrm>
          <a:off x="9372111" y="63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128664</xdr:rowOff>
    </xdr:from>
    <xdr:to>
      <xdr:col>46</xdr:col>
      <xdr:colOff>38100</xdr:colOff>
      <xdr:row>37</xdr:row>
      <xdr:rowOff>58814</xdr:rowOff>
    </xdr:to>
    <xdr:sp macro="" textlink="">
      <xdr:nvSpPr>
        <xdr:cNvPr id="316" name="楕円 315"/>
        <xdr:cNvSpPr/>
      </xdr:nvSpPr>
      <xdr:spPr>
        <a:xfrm>
          <a:off x="8699500" y="63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49941</xdr:rowOff>
    </xdr:from>
    <xdr:ext cx="534377" cy="259045"/>
    <xdr:sp macro="" textlink="">
      <xdr:nvSpPr>
        <xdr:cNvPr id="317" name="テキスト ボックス 316"/>
        <xdr:cNvSpPr txBox="1"/>
      </xdr:nvSpPr>
      <xdr:spPr>
        <a:xfrm>
          <a:off x="8483111" y="63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63843</xdr:rowOff>
    </xdr:from>
    <xdr:to>
      <xdr:col>41</xdr:col>
      <xdr:colOff>101600</xdr:colOff>
      <xdr:row>37</xdr:row>
      <xdr:rowOff>165443</xdr:rowOff>
    </xdr:to>
    <xdr:sp macro="" textlink="">
      <xdr:nvSpPr>
        <xdr:cNvPr id="318" name="楕円 317"/>
        <xdr:cNvSpPr/>
      </xdr:nvSpPr>
      <xdr:spPr>
        <a:xfrm>
          <a:off x="7810500" y="64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156570</xdr:rowOff>
    </xdr:from>
    <xdr:ext cx="534377" cy="259045"/>
    <xdr:sp macro="" textlink="">
      <xdr:nvSpPr>
        <xdr:cNvPr id="319" name="テキスト ボックス 318"/>
        <xdr:cNvSpPr txBox="1"/>
      </xdr:nvSpPr>
      <xdr:spPr>
        <a:xfrm>
          <a:off x="7594111" y="65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149085</xdr:rowOff>
    </xdr:from>
    <xdr:to>
      <xdr:col>36</xdr:col>
      <xdr:colOff>165100</xdr:colOff>
      <xdr:row>37</xdr:row>
      <xdr:rowOff>79235</xdr:rowOff>
    </xdr:to>
    <xdr:sp macro="" textlink="">
      <xdr:nvSpPr>
        <xdr:cNvPr id="320" name="楕円 319"/>
        <xdr:cNvSpPr/>
      </xdr:nvSpPr>
      <xdr:spPr>
        <a:xfrm>
          <a:off x="6921500" y="6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70362</xdr:rowOff>
    </xdr:from>
    <xdr:ext cx="534377" cy="259045"/>
    <xdr:sp macro="" textlink="">
      <xdr:nvSpPr>
        <xdr:cNvPr id="321" name="テキスト ボックス 320"/>
        <xdr:cNvSpPr txBox="1"/>
      </xdr:nvSpPr>
      <xdr:spPr>
        <a:xfrm>
          <a:off x="6705111" y="64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99301</xdr:rowOff>
    </xdr:from>
    <xdr:to>
      <xdr:col>55</xdr:col>
      <xdr:colOff>0</xdr:colOff>
      <xdr:row>55</xdr:row>
      <xdr:rowOff>164715</xdr:rowOff>
    </xdr:to>
    <xdr:cxnSp macro="">
      <xdr:nvCxnSpPr>
        <xdr:cNvPr id="346" name="直線コネクタ 345"/>
        <xdr:cNvCxnSpPr/>
      </xdr:nvCxnSpPr>
      <xdr:spPr>
        <a:xfrm flipV="1">
          <a:off x="9639300" y="9529051"/>
          <a:ext cx="838200" cy="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164715</xdr:rowOff>
    </xdr:from>
    <xdr:to>
      <xdr:col>50</xdr:col>
      <xdr:colOff>114300</xdr:colOff>
      <xdr:row>56</xdr:row>
      <xdr:rowOff>37785</xdr:rowOff>
    </xdr:to>
    <xdr:cxnSp macro="">
      <xdr:nvCxnSpPr>
        <xdr:cNvPr id="349" name="直線コネクタ 348"/>
        <xdr:cNvCxnSpPr/>
      </xdr:nvCxnSpPr>
      <xdr:spPr>
        <a:xfrm flipV="1">
          <a:off x="8750300" y="959446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37785</xdr:rowOff>
    </xdr:from>
    <xdr:to>
      <xdr:col>45</xdr:col>
      <xdr:colOff>177800</xdr:colOff>
      <xdr:row>56</xdr:row>
      <xdr:rowOff>88265</xdr:rowOff>
    </xdr:to>
    <xdr:cxnSp macro="">
      <xdr:nvCxnSpPr>
        <xdr:cNvPr id="352" name="直線コネクタ 351"/>
        <xdr:cNvCxnSpPr/>
      </xdr:nvCxnSpPr>
      <xdr:spPr>
        <a:xfrm flipV="1">
          <a:off x="7861300" y="9638985"/>
          <a:ext cx="889000" cy="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73515</xdr:rowOff>
    </xdr:from>
    <xdr:to>
      <xdr:col>41</xdr:col>
      <xdr:colOff>50800</xdr:colOff>
      <xdr:row>56</xdr:row>
      <xdr:rowOff>88265</xdr:rowOff>
    </xdr:to>
    <xdr:cxnSp macro="">
      <xdr:nvCxnSpPr>
        <xdr:cNvPr id="355" name="直線コネクタ 354"/>
        <xdr:cNvCxnSpPr/>
      </xdr:nvCxnSpPr>
      <xdr:spPr>
        <a:xfrm>
          <a:off x="6972300" y="9674715"/>
          <a:ext cx="8890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48501</xdr:rowOff>
    </xdr:from>
    <xdr:to>
      <xdr:col>55</xdr:col>
      <xdr:colOff>50800</xdr:colOff>
      <xdr:row>55</xdr:row>
      <xdr:rowOff>150101</xdr:rowOff>
    </xdr:to>
    <xdr:sp macro="" textlink="">
      <xdr:nvSpPr>
        <xdr:cNvPr id="365" name="楕円 364"/>
        <xdr:cNvSpPr/>
      </xdr:nvSpPr>
      <xdr:spPr>
        <a:xfrm>
          <a:off x="10426700" y="947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71378</xdr:rowOff>
    </xdr:from>
    <xdr:ext cx="534377" cy="259045"/>
    <xdr:sp macro="" textlink="">
      <xdr:nvSpPr>
        <xdr:cNvPr id="366" name="普通建設事業費該当値テキスト"/>
        <xdr:cNvSpPr txBox="1"/>
      </xdr:nvSpPr>
      <xdr:spPr>
        <a:xfrm>
          <a:off x="10528300" y="932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113915</xdr:rowOff>
    </xdr:from>
    <xdr:to>
      <xdr:col>50</xdr:col>
      <xdr:colOff>165100</xdr:colOff>
      <xdr:row>56</xdr:row>
      <xdr:rowOff>44065</xdr:rowOff>
    </xdr:to>
    <xdr:sp macro="" textlink="">
      <xdr:nvSpPr>
        <xdr:cNvPr id="367" name="楕円 366"/>
        <xdr:cNvSpPr/>
      </xdr:nvSpPr>
      <xdr:spPr>
        <a:xfrm>
          <a:off x="9588500" y="95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35192</xdr:rowOff>
    </xdr:from>
    <xdr:ext cx="534377" cy="259045"/>
    <xdr:sp macro="" textlink="">
      <xdr:nvSpPr>
        <xdr:cNvPr id="368" name="テキスト ボックス 367"/>
        <xdr:cNvSpPr txBox="1"/>
      </xdr:nvSpPr>
      <xdr:spPr>
        <a:xfrm>
          <a:off x="9372111" y="963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158435</xdr:rowOff>
    </xdr:from>
    <xdr:to>
      <xdr:col>46</xdr:col>
      <xdr:colOff>38100</xdr:colOff>
      <xdr:row>56</xdr:row>
      <xdr:rowOff>88585</xdr:rowOff>
    </xdr:to>
    <xdr:sp macro="" textlink="">
      <xdr:nvSpPr>
        <xdr:cNvPr id="369" name="楕円 368"/>
        <xdr:cNvSpPr/>
      </xdr:nvSpPr>
      <xdr:spPr>
        <a:xfrm>
          <a:off x="8699500" y="95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79712</xdr:rowOff>
    </xdr:from>
    <xdr:ext cx="534377" cy="259045"/>
    <xdr:sp macro="" textlink="">
      <xdr:nvSpPr>
        <xdr:cNvPr id="370" name="テキスト ボックス 369"/>
        <xdr:cNvSpPr txBox="1"/>
      </xdr:nvSpPr>
      <xdr:spPr>
        <a:xfrm>
          <a:off x="8483111" y="968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37465</xdr:rowOff>
    </xdr:from>
    <xdr:to>
      <xdr:col>41</xdr:col>
      <xdr:colOff>101600</xdr:colOff>
      <xdr:row>56</xdr:row>
      <xdr:rowOff>139065</xdr:rowOff>
    </xdr:to>
    <xdr:sp macro="" textlink="">
      <xdr:nvSpPr>
        <xdr:cNvPr id="371" name="楕円 370"/>
        <xdr:cNvSpPr/>
      </xdr:nvSpPr>
      <xdr:spPr>
        <a:xfrm>
          <a:off x="7810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130192</xdr:rowOff>
    </xdr:from>
    <xdr:ext cx="534377" cy="259045"/>
    <xdr:sp macro="" textlink="">
      <xdr:nvSpPr>
        <xdr:cNvPr id="372" name="テキスト ボックス 371"/>
        <xdr:cNvSpPr txBox="1"/>
      </xdr:nvSpPr>
      <xdr:spPr>
        <a:xfrm>
          <a:off x="7594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22715</xdr:rowOff>
    </xdr:from>
    <xdr:to>
      <xdr:col>36</xdr:col>
      <xdr:colOff>165100</xdr:colOff>
      <xdr:row>56</xdr:row>
      <xdr:rowOff>124315</xdr:rowOff>
    </xdr:to>
    <xdr:sp macro="" textlink="">
      <xdr:nvSpPr>
        <xdr:cNvPr id="373" name="楕円 372"/>
        <xdr:cNvSpPr/>
      </xdr:nvSpPr>
      <xdr:spPr>
        <a:xfrm>
          <a:off x="6921500" y="96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115442</xdr:rowOff>
    </xdr:from>
    <xdr:ext cx="534377" cy="259045"/>
    <xdr:sp macro="" textlink="">
      <xdr:nvSpPr>
        <xdr:cNvPr id="374" name="テキスト ボックス 373"/>
        <xdr:cNvSpPr txBox="1"/>
      </xdr:nvSpPr>
      <xdr:spPr>
        <a:xfrm>
          <a:off x="6705111" y="97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19532</xdr:rowOff>
    </xdr:from>
    <xdr:to>
      <xdr:col>55</xdr:col>
      <xdr:colOff>0</xdr:colOff>
      <xdr:row>78</xdr:row>
      <xdr:rowOff>137694</xdr:rowOff>
    </xdr:to>
    <xdr:cxnSp macro="">
      <xdr:nvCxnSpPr>
        <xdr:cNvPr id="403" name="直線コネクタ 402"/>
        <xdr:cNvCxnSpPr/>
      </xdr:nvCxnSpPr>
      <xdr:spPr>
        <a:xfrm flipV="1">
          <a:off x="9639300" y="13392632"/>
          <a:ext cx="838200" cy="1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7607</xdr:rowOff>
    </xdr:from>
    <xdr:to>
      <xdr:col>50</xdr:col>
      <xdr:colOff>114300</xdr:colOff>
      <xdr:row>78</xdr:row>
      <xdr:rowOff>137694</xdr:rowOff>
    </xdr:to>
    <xdr:cxnSp macro="">
      <xdr:nvCxnSpPr>
        <xdr:cNvPr id="406" name="直線コネクタ 405"/>
        <xdr:cNvCxnSpPr/>
      </xdr:nvCxnSpPr>
      <xdr:spPr>
        <a:xfrm>
          <a:off x="8750300" y="13380707"/>
          <a:ext cx="889000" cy="1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7607</xdr:rowOff>
    </xdr:from>
    <xdr:to>
      <xdr:col>45</xdr:col>
      <xdr:colOff>177800</xdr:colOff>
      <xdr:row>78</xdr:row>
      <xdr:rowOff>138697</xdr:rowOff>
    </xdr:to>
    <xdr:cxnSp macro="">
      <xdr:nvCxnSpPr>
        <xdr:cNvPr id="409" name="直線コネクタ 408"/>
        <xdr:cNvCxnSpPr/>
      </xdr:nvCxnSpPr>
      <xdr:spPr>
        <a:xfrm flipV="1">
          <a:off x="7861300" y="13380707"/>
          <a:ext cx="889000" cy="1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55335</xdr:rowOff>
    </xdr:from>
    <xdr:to>
      <xdr:col>41</xdr:col>
      <xdr:colOff>50800</xdr:colOff>
      <xdr:row>78</xdr:row>
      <xdr:rowOff>138697</xdr:rowOff>
    </xdr:to>
    <xdr:cxnSp macro="">
      <xdr:nvCxnSpPr>
        <xdr:cNvPr id="412" name="直線コネクタ 411"/>
        <xdr:cNvCxnSpPr/>
      </xdr:nvCxnSpPr>
      <xdr:spPr>
        <a:xfrm>
          <a:off x="6972300" y="13428435"/>
          <a:ext cx="8890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140182</xdr:rowOff>
    </xdr:from>
    <xdr:to>
      <xdr:col>55</xdr:col>
      <xdr:colOff>50800</xdr:colOff>
      <xdr:row>78</xdr:row>
      <xdr:rowOff>70332</xdr:rowOff>
    </xdr:to>
    <xdr:sp macro="" textlink="">
      <xdr:nvSpPr>
        <xdr:cNvPr id="422" name="楕円 421"/>
        <xdr:cNvSpPr/>
      </xdr:nvSpPr>
      <xdr:spPr>
        <a:xfrm>
          <a:off x="10426700" y="133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118609</xdr:rowOff>
    </xdr:from>
    <xdr:ext cx="534377" cy="259045"/>
    <xdr:sp macro="" textlink="">
      <xdr:nvSpPr>
        <xdr:cNvPr id="423" name="普通建設事業費 （ うち新規整備　）該当値テキスト"/>
        <xdr:cNvSpPr txBox="1"/>
      </xdr:nvSpPr>
      <xdr:spPr>
        <a:xfrm>
          <a:off x="10528300" y="133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86894</xdr:rowOff>
    </xdr:from>
    <xdr:to>
      <xdr:col>50</xdr:col>
      <xdr:colOff>165100</xdr:colOff>
      <xdr:row>79</xdr:row>
      <xdr:rowOff>17044</xdr:rowOff>
    </xdr:to>
    <xdr:sp macro="" textlink="">
      <xdr:nvSpPr>
        <xdr:cNvPr id="424" name="楕円 423"/>
        <xdr:cNvSpPr/>
      </xdr:nvSpPr>
      <xdr:spPr>
        <a:xfrm>
          <a:off x="9588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8171</xdr:rowOff>
    </xdr:from>
    <xdr:ext cx="469744" cy="259045"/>
    <xdr:sp macro="" textlink="">
      <xdr:nvSpPr>
        <xdr:cNvPr id="425" name="テキスト ボックス 424"/>
        <xdr:cNvSpPr txBox="1"/>
      </xdr:nvSpPr>
      <xdr:spPr>
        <a:xfrm>
          <a:off x="9404428" y="135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128257</xdr:rowOff>
    </xdr:from>
    <xdr:to>
      <xdr:col>46</xdr:col>
      <xdr:colOff>38100</xdr:colOff>
      <xdr:row>78</xdr:row>
      <xdr:rowOff>58407</xdr:rowOff>
    </xdr:to>
    <xdr:sp macro="" textlink="">
      <xdr:nvSpPr>
        <xdr:cNvPr id="426" name="楕円 425"/>
        <xdr:cNvSpPr/>
      </xdr:nvSpPr>
      <xdr:spPr>
        <a:xfrm>
          <a:off x="8699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49534</xdr:rowOff>
    </xdr:from>
    <xdr:ext cx="534377" cy="259045"/>
    <xdr:sp macro="" textlink="">
      <xdr:nvSpPr>
        <xdr:cNvPr id="427" name="テキスト ボックス 426"/>
        <xdr:cNvSpPr txBox="1"/>
      </xdr:nvSpPr>
      <xdr:spPr>
        <a:xfrm>
          <a:off x="8483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87897</xdr:rowOff>
    </xdr:from>
    <xdr:to>
      <xdr:col>41</xdr:col>
      <xdr:colOff>101600</xdr:colOff>
      <xdr:row>79</xdr:row>
      <xdr:rowOff>18047</xdr:rowOff>
    </xdr:to>
    <xdr:sp macro="" textlink="">
      <xdr:nvSpPr>
        <xdr:cNvPr id="428" name="楕円 427"/>
        <xdr:cNvSpPr/>
      </xdr:nvSpPr>
      <xdr:spPr>
        <a:xfrm>
          <a:off x="7810500" y="134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9174</xdr:rowOff>
    </xdr:from>
    <xdr:ext cx="469744" cy="259045"/>
    <xdr:sp macro="" textlink="">
      <xdr:nvSpPr>
        <xdr:cNvPr id="429" name="テキスト ボックス 428"/>
        <xdr:cNvSpPr txBox="1"/>
      </xdr:nvSpPr>
      <xdr:spPr>
        <a:xfrm>
          <a:off x="7626428" y="135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4535</xdr:rowOff>
    </xdr:from>
    <xdr:to>
      <xdr:col>36</xdr:col>
      <xdr:colOff>165100</xdr:colOff>
      <xdr:row>78</xdr:row>
      <xdr:rowOff>106135</xdr:rowOff>
    </xdr:to>
    <xdr:sp macro="" textlink="">
      <xdr:nvSpPr>
        <xdr:cNvPr id="430" name="楕円 429"/>
        <xdr:cNvSpPr/>
      </xdr:nvSpPr>
      <xdr:spPr>
        <a:xfrm>
          <a:off x="6921500" y="133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97262</xdr:rowOff>
    </xdr:from>
    <xdr:ext cx="534377" cy="259045"/>
    <xdr:sp macro="" textlink="">
      <xdr:nvSpPr>
        <xdr:cNvPr id="431" name="テキスト ボックス 430"/>
        <xdr:cNvSpPr txBox="1"/>
      </xdr:nvSpPr>
      <xdr:spPr>
        <a:xfrm>
          <a:off x="6705111" y="134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52048</xdr:rowOff>
    </xdr:from>
    <xdr:to>
      <xdr:col>55</xdr:col>
      <xdr:colOff>0</xdr:colOff>
      <xdr:row>96</xdr:row>
      <xdr:rowOff>151174</xdr:rowOff>
    </xdr:to>
    <xdr:cxnSp macro="">
      <xdr:nvCxnSpPr>
        <xdr:cNvPr id="462" name="直線コネクタ 461"/>
        <xdr:cNvCxnSpPr/>
      </xdr:nvCxnSpPr>
      <xdr:spPr>
        <a:xfrm flipV="1">
          <a:off x="9639300" y="16511248"/>
          <a:ext cx="838200" cy="9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151174</xdr:rowOff>
    </xdr:from>
    <xdr:to>
      <xdr:col>50</xdr:col>
      <xdr:colOff>114300</xdr:colOff>
      <xdr:row>97</xdr:row>
      <xdr:rowOff>151011</xdr:rowOff>
    </xdr:to>
    <xdr:cxnSp macro="">
      <xdr:nvCxnSpPr>
        <xdr:cNvPr id="465" name="直線コネクタ 464"/>
        <xdr:cNvCxnSpPr/>
      </xdr:nvCxnSpPr>
      <xdr:spPr>
        <a:xfrm flipV="1">
          <a:off x="8750300" y="16610374"/>
          <a:ext cx="889000" cy="17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92238</xdr:rowOff>
    </xdr:from>
    <xdr:to>
      <xdr:col>45</xdr:col>
      <xdr:colOff>177800</xdr:colOff>
      <xdr:row>97</xdr:row>
      <xdr:rowOff>151011</xdr:rowOff>
    </xdr:to>
    <xdr:cxnSp macro="">
      <xdr:nvCxnSpPr>
        <xdr:cNvPr id="468" name="直線コネクタ 467"/>
        <xdr:cNvCxnSpPr/>
      </xdr:nvCxnSpPr>
      <xdr:spPr>
        <a:xfrm>
          <a:off x="7861300" y="16722888"/>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92238</xdr:rowOff>
    </xdr:from>
    <xdr:to>
      <xdr:col>41</xdr:col>
      <xdr:colOff>50800</xdr:colOff>
      <xdr:row>98</xdr:row>
      <xdr:rowOff>127574</xdr:rowOff>
    </xdr:to>
    <xdr:cxnSp macro="">
      <xdr:nvCxnSpPr>
        <xdr:cNvPr id="471" name="直線コネクタ 470"/>
        <xdr:cNvCxnSpPr/>
      </xdr:nvCxnSpPr>
      <xdr:spPr>
        <a:xfrm flipV="1">
          <a:off x="6972300" y="16722888"/>
          <a:ext cx="889000" cy="20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xdr:rowOff>
    </xdr:from>
    <xdr:to>
      <xdr:col>55</xdr:col>
      <xdr:colOff>50800</xdr:colOff>
      <xdr:row>96</xdr:row>
      <xdr:rowOff>102848</xdr:rowOff>
    </xdr:to>
    <xdr:sp macro="" textlink="">
      <xdr:nvSpPr>
        <xdr:cNvPr id="481" name="楕円 480"/>
        <xdr:cNvSpPr/>
      </xdr:nvSpPr>
      <xdr:spPr>
        <a:xfrm>
          <a:off x="10426700" y="16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24125</xdr:rowOff>
    </xdr:from>
    <xdr:ext cx="534377" cy="259045"/>
    <xdr:sp macro="" textlink="">
      <xdr:nvSpPr>
        <xdr:cNvPr id="482" name="普通建設事業費 （ うち更新整備　）該当値テキスト"/>
        <xdr:cNvSpPr txBox="1"/>
      </xdr:nvSpPr>
      <xdr:spPr>
        <a:xfrm>
          <a:off x="10528300" y="163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100374</xdr:rowOff>
    </xdr:from>
    <xdr:to>
      <xdr:col>50</xdr:col>
      <xdr:colOff>165100</xdr:colOff>
      <xdr:row>97</xdr:row>
      <xdr:rowOff>30524</xdr:rowOff>
    </xdr:to>
    <xdr:sp macro="" textlink="">
      <xdr:nvSpPr>
        <xdr:cNvPr id="483" name="楕円 482"/>
        <xdr:cNvSpPr/>
      </xdr:nvSpPr>
      <xdr:spPr>
        <a:xfrm>
          <a:off x="9588500" y="165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47051</xdr:rowOff>
    </xdr:from>
    <xdr:ext cx="534377" cy="259045"/>
    <xdr:sp macro="" textlink="">
      <xdr:nvSpPr>
        <xdr:cNvPr id="484" name="テキスト ボックス 483"/>
        <xdr:cNvSpPr txBox="1"/>
      </xdr:nvSpPr>
      <xdr:spPr>
        <a:xfrm>
          <a:off x="9372111" y="163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100211</xdr:rowOff>
    </xdr:from>
    <xdr:to>
      <xdr:col>46</xdr:col>
      <xdr:colOff>38100</xdr:colOff>
      <xdr:row>98</xdr:row>
      <xdr:rowOff>30361</xdr:rowOff>
    </xdr:to>
    <xdr:sp macro="" textlink="">
      <xdr:nvSpPr>
        <xdr:cNvPr id="485" name="楕円 484"/>
        <xdr:cNvSpPr/>
      </xdr:nvSpPr>
      <xdr:spPr>
        <a:xfrm>
          <a:off x="8699500" y="167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21488</xdr:rowOff>
    </xdr:from>
    <xdr:ext cx="534377" cy="259045"/>
    <xdr:sp macro="" textlink="">
      <xdr:nvSpPr>
        <xdr:cNvPr id="486" name="テキスト ボックス 485"/>
        <xdr:cNvSpPr txBox="1"/>
      </xdr:nvSpPr>
      <xdr:spPr>
        <a:xfrm>
          <a:off x="8483111" y="1682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41438</xdr:rowOff>
    </xdr:from>
    <xdr:to>
      <xdr:col>41</xdr:col>
      <xdr:colOff>101600</xdr:colOff>
      <xdr:row>97</xdr:row>
      <xdr:rowOff>143038</xdr:rowOff>
    </xdr:to>
    <xdr:sp macro="" textlink="">
      <xdr:nvSpPr>
        <xdr:cNvPr id="487" name="楕円 486"/>
        <xdr:cNvSpPr/>
      </xdr:nvSpPr>
      <xdr:spPr>
        <a:xfrm>
          <a:off x="7810500" y="166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134165</xdr:rowOff>
    </xdr:from>
    <xdr:ext cx="534377" cy="259045"/>
    <xdr:sp macro="" textlink="">
      <xdr:nvSpPr>
        <xdr:cNvPr id="488" name="テキスト ボックス 487"/>
        <xdr:cNvSpPr txBox="1"/>
      </xdr:nvSpPr>
      <xdr:spPr>
        <a:xfrm>
          <a:off x="7594111" y="167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76774</xdr:rowOff>
    </xdr:from>
    <xdr:to>
      <xdr:col>36</xdr:col>
      <xdr:colOff>165100</xdr:colOff>
      <xdr:row>99</xdr:row>
      <xdr:rowOff>6924</xdr:rowOff>
    </xdr:to>
    <xdr:sp macro="" textlink="">
      <xdr:nvSpPr>
        <xdr:cNvPr id="489" name="楕円 488"/>
        <xdr:cNvSpPr/>
      </xdr:nvSpPr>
      <xdr:spPr>
        <a:xfrm>
          <a:off x="6921500" y="16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169501</xdr:rowOff>
    </xdr:from>
    <xdr:ext cx="534377" cy="259045"/>
    <xdr:sp macro="" textlink="">
      <xdr:nvSpPr>
        <xdr:cNvPr id="490" name="テキスト ボックス 489"/>
        <xdr:cNvSpPr txBox="1"/>
      </xdr:nvSpPr>
      <xdr:spPr>
        <a:xfrm>
          <a:off x="6705111" y="169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32347</xdr:rowOff>
    </xdr:from>
    <xdr:to>
      <xdr:col>85</xdr:col>
      <xdr:colOff>127000</xdr:colOff>
      <xdr:row>77</xdr:row>
      <xdr:rowOff>32410</xdr:rowOff>
    </xdr:to>
    <xdr:cxnSp macro="">
      <xdr:nvCxnSpPr>
        <xdr:cNvPr id="627" name="直線コネクタ 626"/>
        <xdr:cNvCxnSpPr/>
      </xdr:nvCxnSpPr>
      <xdr:spPr>
        <a:xfrm flipV="1">
          <a:off x="15481300" y="13233997"/>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32410</xdr:rowOff>
    </xdr:from>
    <xdr:to>
      <xdr:col>81</xdr:col>
      <xdr:colOff>50800</xdr:colOff>
      <xdr:row>77</xdr:row>
      <xdr:rowOff>37618</xdr:rowOff>
    </xdr:to>
    <xdr:cxnSp macro="">
      <xdr:nvCxnSpPr>
        <xdr:cNvPr id="630" name="直線コネクタ 629"/>
        <xdr:cNvCxnSpPr/>
      </xdr:nvCxnSpPr>
      <xdr:spPr>
        <a:xfrm flipV="1">
          <a:off x="14592300" y="1323406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37618</xdr:rowOff>
    </xdr:from>
    <xdr:to>
      <xdr:col>76</xdr:col>
      <xdr:colOff>114300</xdr:colOff>
      <xdr:row>77</xdr:row>
      <xdr:rowOff>47371</xdr:rowOff>
    </xdr:to>
    <xdr:cxnSp macro="">
      <xdr:nvCxnSpPr>
        <xdr:cNvPr id="633" name="直線コネクタ 632"/>
        <xdr:cNvCxnSpPr/>
      </xdr:nvCxnSpPr>
      <xdr:spPr>
        <a:xfrm flipV="1">
          <a:off x="13703300" y="1323926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43917</xdr:rowOff>
    </xdr:from>
    <xdr:to>
      <xdr:col>71</xdr:col>
      <xdr:colOff>177800</xdr:colOff>
      <xdr:row>77</xdr:row>
      <xdr:rowOff>47371</xdr:rowOff>
    </xdr:to>
    <xdr:cxnSp macro="">
      <xdr:nvCxnSpPr>
        <xdr:cNvPr id="636" name="直線コネクタ 635"/>
        <xdr:cNvCxnSpPr/>
      </xdr:nvCxnSpPr>
      <xdr:spPr>
        <a:xfrm>
          <a:off x="12814300" y="13245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152997</xdr:rowOff>
    </xdr:from>
    <xdr:to>
      <xdr:col>85</xdr:col>
      <xdr:colOff>177800</xdr:colOff>
      <xdr:row>77</xdr:row>
      <xdr:rowOff>83147</xdr:rowOff>
    </xdr:to>
    <xdr:sp macro="" textlink="">
      <xdr:nvSpPr>
        <xdr:cNvPr id="646" name="楕円 645"/>
        <xdr:cNvSpPr/>
      </xdr:nvSpPr>
      <xdr:spPr>
        <a:xfrm>
          <a:off x="16268700" y="131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131424</xdr:rowOff>
    </xdr:from>
    <xdr:ext cx="534377" cy="259045"/>
    <xdr:sp macro="" textlink="">
      <xdr:nvSpPr>
        <xdr:cNvPr id="647" name="公債費該当値テキスト"/>
        <xdr:cNvSpPr txBox="1"/>
      </xdr:nvSpPr>
      <xdr:spPr>
        <a:xfrm>
          <a:off x="16370300" y="131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153060</xdr:rowOff>
    </xdr:from>
    <xdr:to>
      <xdr:col>81</xdr:col>
      <xdr:colOff>101600</xdr:colOff>
      <xdr:row>77</xdr:row>
      <xdr:rowOff>83210</xdr:rowOff>
    </xdr:to>
    <xdr:sp macro="" textlink="">
      <xdr:nvSpPr>
        <xdr:cNvPr id="648" name="楕円 647"/>
        <xdr:cNvSpPr/>
      </xdr:nvSpPr>
      <xdr:spPr>
        <a:xfrm>
          <a:off x="15430500" y="131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74337</xdr:rowOff>
    </xdr:from>
    <xdr:ext cx="534377" cy="259045"/>
    <xdr:sp macro="" textlink="">
      <xdr:nvSpPr>
        <xdr:cNvPr id="649" name="テキスト ボックス 648"/>
        <xdr:cNvSpPr txBox="1"/>
      </xdr:nvSpPr>
      <xdr:spPr>
        <a:xfrm>
          <a:off x="15214111" y="132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158268</xdr:rowOff>
    </xdr:from>
    <xdr:to>
      <xdr:col>76</xdr:col>
      <xdr:colOff>165100</xdr:colOff>
      <xdr:row>77</xdr:row>
      <xdr:rowOff>88418</xdr:rowOff>
    </xdr:to>
    <xdr:sp macro="" textlink="">
      <xdr:nvSpPr>
        <xdr:cNvPr id="650" name="楕円 649"/>
        <xdr:cNvSpPr/>
      </xdr:nvSpPr>
      <xdr:spPr>
        <a:xfrm>
          <a:off x="14541500" y="131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79545</xdr:rowOff>
    </xdr:from>
    <xdr:ext cx="534377" cy="259045"/>
    <xdr:sp macro="" textlink="">
      <xdr:nvSpPr>
        <xdr:cNvPr id="651" name="テキスト ボックス 650"/>
        <xdr:cNvSpPr txBox="1"/>
      </xdr:nvSpPr>
      <xdr:spPr>
        <a:xfrm>
          <a:off x="14325111" y="132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168021</xdr:rowOff>
    </xdr:from>
    <xdr:to>
      <xdr:col>72</xdr:col>
      <xdr:colOff>38100</xdr:colOff>
      <xdr:row>77</xdr:row>
      <xdr:rowOff>98171</xdr:rowOff>
    </xdr:to>
    <xdr:sp macro="" textlink="">
      <xdr:nvSpPr>
        <xdr:cNvPr id="652" name="楕円 651"/>
        <xdr:cNvSpPr/>
      </xdr:nvSpPr>
      <xdr:spPr>
        <a:xfrm>
          <a:off x="13652500" y="131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89298</xdr:rowOff>
    </xdr:from>
    <xdr:ext cx="534377" cy="259045"/>
    <xdr:sp macro="" textlink="">
      <xdr:nvSpPr>
        <xdr:cNvPr id="653" name="テキスト ボックス 652"/>
        <xdr:cNvSpPr txBox="1"/>
      </xdr:nvSpPr>
      <xdr:spPr>
        <a:xfrm>
          <a:off x="13436111" y="132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164567</xdr:rowOff>
    </xdr:from>
    <xdr:to>
      <xdr:col>67</xdr:col>
      <xdr:colOff>101600</xdr:colOff>
      <xdr:row>77</xdr:row>
      <xdr:rowOff>94717</xdr:rowOff>
    </xdr:to>
    <xdr:sp macro="" textlink="">
      <xdr:nvSpPr>
        <xdr:cNvPr id="654" name="楕円 653"/>
        <xdr:cNvSpPr/>
      </xdr:nvSpPr>
      <xdr:spPr>
        <a:xfrm>
          <a:off x="12763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85844</xdr:rowOff>
    </xdr:from>
    <xdr:ext cx="534377" cy="259045"/>
    <xdr:sp macro="" textlink="">
      <xdr:nvSpPr>
        <xdr:cNvPr id="655" name="テキスト ボックス 654"/>
        <xdr:cNvSpPr txBox="1"/>
      </xdr:nvSpPr>
      <xdr:spPr>
        <a:xfrm>
          <a:off x="12547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153462</xdr:rowOff>
    </xdr:from>
    <xdr:to>
      <xdr:col>85</xdr:col>
      <xdr:colOff>127000</xdr:colOff>
      <xdr:row>96</xdr:row>
      <xdr:rowOff>136362</xdr:rowOff>
    </xdr:to>
    <xdr:cxnSp macro="">
      <xdr:nvCxnSpPr>
        <xdr:cNvPr id="682" name="直線コネクタ 681"/>
        <xdr:cNvCxnSpPr/>
      </xdr:nvCxnSpPr>
      <xdr:spPr>
        <a:xfrm>
          <a:off x="15481300" y="16441212"/>
          <a:ext cx="838200" cy="1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153462</xdr:rowOff>
    </xdr:from>
    <xdr:to>
      <xdr:col>81</xdr:col>
      <xdr:colOff>50800</xdr:colOff>
      <xdr:row>96</xdr:row>
      <xdr:rowOff>23160</xdr:rowOff>
    </xdr:to>
    <xdr:cxnSp macro="">
      <xdr:nvCxnSpPr>
        <xdr:cNvPr id="685" name="直線コネクタ 684"/>
        <xdr:cNvCxnSpPr/>
      </xdr:nvCxnSpPr>
      <xdr:spPr>
        <a:xfrm flipV="1">
          <a:off x="14592300" y="16441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20165</xdr:rowOff>
    </xdr:from>
    <xdr:to>
      <xdr:col>76</xdr:col>
      <xdr:colOff>114300</xdr:colOff>
      <xdr:row>96</xdr:row>
      <xdr:rowOff>23160</xdr:rowOff>
    </xdr:to>
    <xdr:cxnSp macro="">
      <xdr:nvCxnSpPr>
        <xdr:cNvPr id="688" name="直線コネクタ 687"/>
        <xdr:cNvCxnSpPr/>
      </xdr:nvCxnSpPr>
      <xdr:spPr>
        <a:xfrm>
          <a:off x="13703300" y="1647936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20165</xdr:rowOff>
    </xdr:from>
    <xdr:to>
      <xdr:col>71</xdr:col>
      <xdr:colOff>177800</xdr:colOff>
      <xdr:row>96</xdr:row>
      <xdr:rowOff>69977</xdr:rowOff>
    </xdr:to>
    <xdr:cxnSp macro="">
      <xdr:nvCxnSpPr>
        <xdr:cNvPr id="691" name="直線コネクタ 690"/>
        <xdr:cNvCxnSpPr/>
      </xdr:nvCxnSpPr>
      <xdr:spPr>
        <a:xfrm flipV="1">
          <a:off x="12814300" y="16479365"/>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85562</xdr:rowOff>
    </xdr:from>
    <xdr:to>
      <xdr:col>85</xdr:col>
      <xdr:colOff>177800</xdr:colOff>
      <xdr:row>97</xdr:row>
      <xdr:rowOff>15712</xdr:rowOff>
    </xdr:to>
    <xdr:sp macro="" textlink="">
      <xdr:nvSpPr>
        <xdr:cNvPr id="701" name="楕円 700"/>
        <xdr:cNvSpPr/>
      </xdr:nvSpPr>
      <xdr:spPr>
        <a:xfrm>
          <a:off x="16268700" y="165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108439</xdr:rowOff>
    </xdr:from>
    <xdr:ext cx="534377" cy="259045"/>
    <xdr:sp macro="" textlink="">
      <xdr:nvSpPr>
        <xdr:cNvPr id="702" name="積立金該当値テキスト"/>
        <xdr:cNvSpPr txBox="1"/>
      </xdr:nvSpPr>
      <xdr:spPr>
        <a:xfrm>
          <a:off x="16370300" y="163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102662</xdr:rowOff>
    </xdr:from>
    <xdr:to>
      <xdr:col>81</xdr:col>
      <xdr:colOff>101600</xdr:colOff>
      <xdr:row>96</xdr:row>
      <xdr:rowOff>32812</xdr:rowOff>
    </xdr:to>
    <xdr:sp macro="" textlink="">
      <xdr:nvSpPr>
        <xdr:cNvPr id="703" name="楕円 702"/>
        <xdr:cNvSpPr/>
      </xdr:nvSpPr>
      <xdr:spPr>
        <a:xfrm>
          <a:off x="15430500" y="163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49339</xdr:rowOff>
    </xdr:from>
    <xdr:ext cx="534377" cy="259045"/>
    <xdr:sp macro="" textlink="">
      <xdr:nvSpPr>
        <xdr:cNvPr id="704" name="テキスト ボックス 703"/>
        <xdr:cNvSpPr txBox="1"/>
      </xdr:nvSpPr>
      <xdr:spPr>
        <a:xfrm>
          <a:off x="15214111" y="161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143810</xdr:rowOff>
    </xdr:from>
    <xdr:to>
      <xdr:col>76</xdr:col>
      <xdr:colOff>165100</xdr:colOff>
      <xdr:row>96</xdr:row>
      <xdr:rowOff>73960</xdr:rowOff>
    </xdr:to>
    <xdr:sp macro="" textlink="">
      <xdr:nvSpPr>
        <xdr:cNvPr id="705" name="楕円 704"/>
        <xdr:cNvSpPr/>
      </xdr:nvSpPr>
      <xdr:spPr>
        <a:xfrm>
          <a:off x="14541500" y="164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90487</xdr:rowOff>
    </xdr:from>
    <xdr:ext cx="534377" cy="259045"/>
    <xdr:sp macro="" textlink="">
      <xdr:nvSpPr>
        <xdr:cNvPr id="706" name="テキスト ボックス 705"/>
        <xdr:cNvSpPr txBox="1"/>
      </xdr:nvSpPr>
      <xdr:spPr>
        <a:xfrm>
          <a:off x="14325111" y="162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140815</xdr:rowOff>
    </xdr:from>
    <xdr:to>
      <xdr:col>72</xdr:col>
      <xdr:colOff>38100</xdr:colOff>
      <xdr:row>96</xdr:row>
      <xdr:rowOff>70965</xdr:rowOff>
    </xdr:to>
    <xdr:sp macro="" textlink="">
      <xdr:nvSpPr>
        <xdr:cNvPr id="707" name="楕円 706"/>
        <xdr:cNvSpPr/>
      </xdr:nvSpPr>
      <xdr:spPr>
        <a:xfrm>
          <a:off x="13652500" y="164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87492</xdr:rowOff>
    </xdr:from>
    <xdr:ext cx="534377" cy="259045"/>
    <xdr:sp macro="" textlink="">
      <xdr:nvSpPr>
        <xdr:cNvPr id="708" name="テキスト ボックス 707"/>
        <xdr:cNvSpPr txBox="1"/>
      </xdr:nvSpPr>
      <xdr:spPr>
        <a:xfrm>
          <a:off x="13436111" y="16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19177</xdr:rowOff>
    </xdr:from>
    <xdr:to>
      <xdr:col>67</xdr:col>
      <xdr:colOff>101600</xdr:colOff>
      <xdr:row>96</xdr:row>
      <xdr:rowOff>120777</xdr:rowOff>
    </xdr:to>
    <xdr:sp macro="" textlink="">
      <xdr:nvSpPr>
        <xdr:cNvPr id="709" name="楕円 708"/>
        <xdr:cNvSpPr/>
      </xdr:nvSpPr>
      <xdr:spPr>
        <a:xfrm>
          <a:off x="12763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111904</xdr:rowOff>
    </xdr:from>
    <xdr:ext cx="534377" cy="259045"/>
    <xdr:sp macro="" textlink="">
      <xdr:nvSpPr>
        <xdr:cNvPr id="710" name="テキスト ボックス 709"/>
        <xdr:cNvSpPr txBox="1"/>
      </xdr:nvSpPr>
      <xdr:spPr>
        <a:xfrm>
          <a:off x="12547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40983</xdr:rowOff>
    </xdr:to>
    <xdr:cxnSp macro="">
      <xdr:nvCxnSpPr>
        <xdr:cNvPr id="798" name="直線コネクタ 797"/>
        <xdr:cNvCxnSpPr/>
      </xdr:nvCxnSpPr>
      <xdr:spPr>
        <a:xfrm>
          <a:off x="21323300" y="101564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40792</xdr:rowOff>
    </xdr:from>
    <xdr:to>
      <xdr:col>111</xdr:col>
      <xdr:colOff>177800</xdr:colOff>
      <xdr:row>59</xdr:row>
      <xdr:rowOff>40907</xdr:rowOff>
    </xdr:to>
    <xdr:cxnSp macro="">
      <xdr:nvCxnSpPr>
        <xdr:cNvPr id="801" name="直線コネクタ 800"/>
        <xdr:cNvCxnSpPr/>
      </xdr:nvCxnSpPr>
      <xdr:spPr>
        <a:xfrm>
          <a:off x="20434300" y="1015634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40792</xdr:rowOff>
    </xdr:from>
    <xdr:to>
      <xdr:col>107</xdr:col>
      <xdr:colOff>50800</xdr:colOff>
      <xdr:row>59</xdr:row>
      <xdr:rowOff>40907</xdr:rowOff>
    </xdr:to>
    <xdr:cxnSp macro="">
      <xdr:nvCxnSpPr>
        <xdr:cNvPr id="804" name="直線コネクタ 803"/>
        <xdr:cNvCxnSpPr/>
      </xdr:nvCxnSpPr>
      <xdr:spPr>
        <a:xfrm flipV="1">
          <a:off x="19545300" y="1015634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40907</xdr:rowOff>
    </xdr:from>
    <xdr:to>
      <xdr:col>102</xdr:col>
      <xdr:colOff>114300</xdr:colOff>
      <xdr:row>59</xdr:row>
      <xdr:rowOff>40945</xdr:rowOff>
    </xdr:to>
    <xdr:cxnSp macro="">
      <xdr:nvCxnSpPr>
        <xdr:cNvPr id="807" name="直線コネクタ 806"/>
        <xdr:cNvCxnSpPr/>
      </xdr:nvCxnSpPr>
      <xdr:spPr>
        <a:xfrm flipV="1">
          <a:off x="18656300" y="101564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161633</xdr:rowOff>
    </xdr:from>
    <xdr:to>
      <xdr:col>116</xdr:col>
      <xdr:colOff>114300</xdr:colOff>
      <xdr:row>59</xdr:row>
      <xdr:rowOff>91783</xdr:rowOff>
    </xdr:to>
    <xdr:sp macro="" textlink="">
      <xdr:nvSpPr>
        <xdr:cNvPr id="817" name="楕円 816"/>
        <xdr:cNvSpPr/>
      </xdr:nvSpPr>
      <xdr:spPr>
        <a:xfrm>
          <a:off x="221107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76560</xdr:rowOff>
    </xdr:from>
    <xdr:ext cx="313932" cy="259045"/>
    <xdr:sp macro="" textlink="">
      <xdr:nvSpPr>
        <xdr:cNvPr id="818" name="貸付金該当値テキスト"/>
        <xdr:cNvSpPr txBox="1"/>
      </xdr:nvSpPr>
      <xdr:spPr>
        <a:xfrm>
          <a:off x="22212300" y="1002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161557</xdr:rowOff>
    </xdr:from>
    <xdr:to>
      <xdr:col>112</xdr:col>
      <xdr:colOff>38100</xdr:colOff>
      <xdr:row>59</xdr:row>
      <xdr:rowOff>91707</xdr:rowOff>
    </xdr:to>
    <xdr:sp macro="" textlink="">
      <xdr:nvSpPr>
        <xdr:cNvPr id="819" name="楕円 818"/>
        <xdr:cNvSpPr/>
      </xdr:nvSpPr>
      <xdr:spPr>
        <a:xfrm>
          <a:off x="21272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82834</xdr:rowOff>
    </xdr:from>
    <xdr:ext cx="313932" cy="259045"/>
    <xdr:sp macro="" textlink="">
      <xdr:nvSpPr>
        <xdr:cNvPr id="820" name="テキスト ボックス 819"/>
        <xdr:cNvSpPr txBox="1"/>
      </xdr:nvSpPr>
      <xdr:spPr>
        <a:xfrm>
          <a:off x="21166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161442</xdr:rowOff>
    </xdr:from>
    <xdr:to>
      <xdr:col>107</xdr:col>
      <xdr:colOff>101600</xdr:colOff>
      <xdr:row>59</xdr:row>
      <xdr:rowOff>91592</xdr:rowOff>
    </xdr:to>
    <xdr:sp macro="" textlink="">
      <xdr:nvSpPr>
        <xdr:cNvPr id="821" name="楕円 820"/>
        <xdr:cNvSpPr/>
      </xdr:nvSpPr>
      <xdr:spPr>
        <a:xfrm>
          <a:off x="20383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82719</xdr:rowOff>
    </xdr:from>
    <xdr:ext cx="313932" cy="259045"/>
    <xdr:sp macro="" textlink="">
      <xdr:nvSpPr>
        <xdr:cNvPr id="822" name="テキスト ボックス 821"/>
        <xdr:cNvSpPr txBox="1"/>
      </xdr:nvSpPr>
      <xdr:spPr>
        <a:xfrm>
          <a:off x="20277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161557</xdr:rowOff>
    </xdr:from>
    <xdr:to>
      <xdr:col>102</xdr:col>
      <xdr:colOff>165100</xdr:colOff>
      <xdr:row>59</xdr:row>
      <xdr:rowOff>91707</xdr:rowOff>
    </xdr:to>
    <xdr:sp macro="" textlink="">
      <xdr:nvSpPr>
        <xdr:cNvPr id="823" name="楕円 822"/>
        <xdr:cNvSpPr/>
      </xdr:nvSpPr>
      <xdr:spPr>
        <a:xfrm>
          <a:off x="19494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82834</xdr:rowOff>
    </xdr:from>
    <xdr:ext cx="313932" cy="259045"/>
    <xdr:sp macro="" textlink="">
      <xdr:nvSpPr>
        <xdr:cNvPr id="824" name="テキスト ボックス 823"/>
        <xdr:cNvSpPr txBox="1"/>
      </xdr:nvSpPr>
      <xdr:spPr>
        <a:xfrm>
          <a:off x="19388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161595</xdr:rowOff>
    </xdr:from>
    <xdr:to>
      <xdr:col>98</xdr:col>
      <xdr:colOff>38100</xdr:colOff>
      <xdr:row>59</xdr:row>
      <xdr:rowOff>91745</xdr:rowOff>
    </xdr:to>
    <xdr:sp macro="" textlink="">
      <xdr:nvSpPr>
        <xdr:cNvPr id="825" name="楕円 824"/>
        <xdr:cNvSpPr/>
      </xdr:nvSpPr>
      <xdr:spPr>
        <a:xfrm>
          <a:off x="18605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82872</xdr:rowOff>
    </xdr:from>
    <xdr:ext cx="313932" cy="259045"/>
    <xdr:sp macro="" textlink="">
      <xdr:nvSpPr>
        <xdr:cNvPr id="826" name="テキスト ボックス 825"/>
        <xdr:cNvSpPr txBox="1"/>
      </xdr:nvSpPr>
      <xdr:spPr>
        <a:xfrm>
          <a:off x="18499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163722</xdr:rowOff>
    </xdr:from>
    <xdr:to>
      <xdr:col>116</xdr:col>
      <xdr:colOff>63500</xdr:colOff>
      <xdr:row>78</xdr:row>
      <xdr:rowOff>72664</xdr:rowOff>
    </xdr:to>
    <xdr:cxnSp macro="">
      <xdr:nvCxnSpPr>
        <xdr:cNvPr id="856" name="直線コネクタ 855"/>
        <xdr:cNvCxnSpPr/>
      </xdr:nvCxnSpPr>
      <xdr:spPr>
        <a:xfrm>
          <a:off x="21323300" y="13365372"/>
          <a:ext cx="8382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2863</xdr:rowOff>
    </xdr:from>
    <xdr:to>
      <xdr:col>111</xdr:col>
      <xdr:colOff>177800</xdr:colOff>
      <xdr:row>77</xdr:row>
      <xdr:rowOff>163722</xdr:rowOff>
    </xdr:to>
    <xdr:cxnSp macro="">
      <xdr:nvCxnSpPr>
        <xdr:cNvPr id="859" name="直線コネクタ 858"/>
        <xdr:cNvCxnSpPr/>
      </xdr:nvCxnSpPr>
      <xdr:spPr>
        <a:xfrm>
          <a:off x="20434300" y="13204513"/>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2863</xdr:rowOff>
    </xdr:from>
    <xdr:to>
      <xdr:col>107</xdr:col>
      <xdr:colOff>50800</xdr:colOff>
      <xdr:row>77</xdr:row>
      <xdr:rowOff>55099</xdr:rowOff>
    </xdr:to>
    <xdr:cxnSp macro="">
      <xdr:nvCxnSpPr>
        <xdr:cNvPr id="862" name="直線コネクタ 861"/>
        <xdr:cNvCxnSpPr/>
      </xdr:nvCxnSpPr>
      <xdr:spPr>
        <a:xfrm flipV="1">
          <a:off x="19545300" y="1320451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55099</xdr:rowOff>
    </xdr:from>
    <xdr:to>
      <xdr:col>102</xdr:col>
      <xdr:colOff>114300</xdr:colOff>
      <xdr:row>77</xdr:row>
      <xdr:rowOff>73806</xdr:rowOff>
    </xdr:to>
    <xdr:cxnSp macro="">
      <xdr:nvCxnSpPr>
        <xdr:cNvPr id="865" name="直線コネクタ 864"/>
        <xdr:cNvCxnSpPr/>
      </xdr:nvCxnSpPr>
      <xdr:spPr>
        <a:xfrm flipV="1">
          <a:off x="18656300" y="13256749"/>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21864</xdr:rowOff>
    </xdr:from>
    <xdr:to>
      <xdr:col>116</xdr:col>
      <xdr:colOff>114300</xdr:colOff>
      <xdr:row>78</xdr:row>
      <xdr:rowOff>123464</xdr:rowOff>
    </xdr:to>
    <xdr:sp macro="" textlink="">
      <xdr:nvSpPr>
        <xdr:cNvPr id="875" name="楕円 874"/>
        <xdr:cNvSpPr/>
      </xdr:nvSpPr>
      <xdr:spPr>
        <a:xfrm>
          <a:off x="22110700" y="13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108241</xdr:rowOff>
    </xdr:from>
    <xdr:ext cx="534377" cy="259045"/>
    <xdr:sp macro="" textlink="">
      <xdr:nvSpPr>
        <xdr:cNvPr id="876" name="繰出金該当値テキスト"/>
        <xdr:cNvSpPr txBox="1"/>
      </xdr:nvSpPr>
      <xdr:spPr>
        <a:xfrm>
          <a:off x="22212300" y="133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112922</xdr:rowOff>
    </xdr:from>
    <xdr:to>
      <xdr:col>112</xdr:col>
      <xdr:colOff>38100</xdr:colOff>
      <xdr:row>78</xdr:row>
      <xdr:rowOff>43072</xdr:rowOff>
    </xdr:to>
    <xdr:sp macro="" textlink="">
      <xdr:nvSpPr>
        <xdr:cNvPr id="877" name="楕円 876"/>
        <xdr:cNvSpPr/>
      </xdr:nvSpPr>
      <xdr:spPr>
        <a:xfrm>
          <a:off x="21272500" y="133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34199</xdr:rowOff>
    </xdr:from>
    <xdr:ext cx="534377" cy="259045"/>
    <xdr:sp macro="" textlink="">
      <xdr:nvSpPr>
        <xdr:cNvPr id="878" name="テキスト ボックス 877"/>
        <xdr:cNvSpPr txBox="1"/>
      </xdr:nvSpPr>
      <xdr:spPr>
        <a:xfrm>
          <a:off x="21056111" y="134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123513</xdr:rowOff>
    </xdr:from>
    <xdr:to>
      <xdr:col>107</xdr:col>
      <xdr:colOff>101600</xdr:colOff>
      <xdr:row>77</xdr:row>
      <xdr:rowOff>53663</xdr:rowOff>
    </xdr:to>
    <xdr:sp macro="" textlink="">
      <xdr:nvSpPr>
        <xdr:cNvPr id="879" name="楕円 878"/>
        <xdr:cNvSpPr/>
      </xdr:nvSpPr>
      <xdr:spPr>
        <a:xfrm>
          <a:off x="20383500" y="131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44790</xdr:rowOff>
    </xdr:from>
    <xdr:ext cx="534377" cy="259045"/>
    <xdr:sp macro="" textlink="">
      <xdr:nvSpPr>
        <xdr:cNvPr id="880" name="テキスト ボックス 879"/>
        <xdr:cNvSpPr txBox="1"/>
      </xdr:nvSpPr>
      <xdr:spPr>
        <a:xfrm>
          <a:off x="20167111" y="132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4299</xdr:rowOff>
    </xdr:from>
    <xdr:to>
      <xdr:col>102</xdr:col>
      <xdr:colOff>165100</xdr:colOff>
      <xdr:row>77</xdr:row>
      <xdr:rowOff>105899</xdr:rowOff>
    </xdr:to>
    <xdr:sp macro="" textlink="">
      <xdr:nvSpPr>
        <xdr:cNvPr id="881" name="楕円 880"/>
        <xdr:cNvSpPr/>
      </xdr:nvSpPr>
      <xdr:spPr>
        <a:xfrm>
          <a:off x="19494500" y="13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97026</xdr:rowOff>
    </xdr:from>
    <xdr:ext cx="534377" cy="259045"/>
    <xdr:sp macro="" textlink="">
      <xdr:nvSpPr>
        <xdr:cNvPr id="882" name="テキスト ボックス 881"/>
        <xdr:cNvSpPr txBox="1"/>
      </xdr:nvSpPr>
      <xdr:spPr>
        <a:xfrm>
          <a:off x="19278111" y="132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23006</xdr:rowOff>
    </xdr:from>
    <xdr:to>
      <xdr:col>98</xdr:col>
      <xdr:colOff>38100</xdr:colOff>
      <xdr:row>77</xdr:row>
      <xdr:rowOff>124606</xdr:rowOff>
    </xdr:to>
    <xdr:sp macro="" textlink="">
      <xdr:nvSpPr>
        <xdr:cNvPr id="883" name="楕円 882"/>
        <xdr:cNvSpPr/>
      </xdr:nvSpPr>
      <xdr:spPr>
        <a:xfrm>
          <a:off x="186055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115733</xdr:rowOff>
    </xdr:from>
    <xdr:ext cx="534377" cy="259045"/>
    <xdr:sp macro="" textlink="">
      <xdr:nvSpPr>
        <xdr:cNvPr id="884" name="テキスト ボックス 883"/>
        <xdr:cNvSpPr txBox="1"/>
      </xdr:nvSpPr>
      <xdr:spPr>
        <a:xfrm>
          <a:off x="18389111" y="13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448.048</a:t>
          </a:r>
          <a:r>
            <a:rPr kumimoji="1" lang="ja-JP" altLang="en-US" sz="1300">
              <a:latin typeface="ＭＳ Ｐゴシック" panose="020B0600070205080204" pitchFamily="50" charset="-128"/>
              <a:ea typeface="ＭＳ Ｐゴシック" panose="020B0600070205080204" pitchFamily="50" charset="-128"/>
            </a:rPr>
            <a:t>円となっている。全体的に見ると、類似団体内平均値、沖縄県平均値よりも下回っているが、扶助費については、平均値よりも高い水準で推移している。扶助費の前年度からの増加要因としては、介護給付費等事業、生活保護事業等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を含む沖縄県においては、全国よりも出生率が高い一方で、高齢化も進んでおり、子ども子育て支援施策や、高齢者向け施策の影響により社会保障関係経費は今後も増加化することが見込まれる。また、今後、学校教育施設をはじめ老朽化した公共施設の更新整備が続くことが予測さ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財政基盤の強化のためにも、引き続き歳出の抑制に努めるほか、市税収入の増への取組み、また、普天間未来基金やふるさと納税制度の活用、ネーミングライツ等の取り組みを積極的に推進し、さらなる自主財源の確保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99,678
98,000
19.80
46,095,899
44,660,484
1,104,698
19,432,575
30,007,175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2540</xdr:rowOff>
    </xdr:from>
    <xdr:to>
      <xdr:col>24</xdr:col>
      <xdr:colOff>63500</xdr:colOff>
      <xdr:row>36</xdr:row>
      <xdr:rowOff>48717</xdr:rowOff>
    </xdr:to>
    <xdr:cxnSp macro="">
      <xdr:nvCxnSpPr>
        <xdr:cNvPr id="59" name="直線コネクタ 58"/>
        <xdr:cNvCxnSpPr/>
      </xdr:nvCxnSpPr>
      <xdr:spPr>
        <a:xfrm flipV="1">
          <a:off x="3797300" y="6174740"/>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29515</xdr:rowOff>
    </xdr:from>
    <xdr:to>
      <xdr:col>19</xdr:col>
      <xdr:colOff>177800</xdr:colOff>
      <xdr:row>36</xdr:row>
      <xdr:rowOff>48717</xdr:rowOff>
    </xdr:to>
    <xdr:cxnSp macro="">
      <xdr:nvCxnSpPr>
        <xdr:cNvPr id="62" name="直線コネクタ 61"/>
        <xdr:cNvCxnSpPr/>
      </xdr:nvCxnSpPr>
      <xdr:spPr>
        <a:xfrm>
          <a:off x="2908300" y="620171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12141</xdr:rowOff>
    </xdr:from>
    <xdr:to>
      <xdr:col>15</xdr:col>
      <xdr:colOff>50800</xdr:colOff>
      <xdr:row>36</xdr:row>
      <xdr:rowOff>29515</xdr:rowOff>
    </xdr:to>
    <xdr:cxnSp macro="">
      <xdr:nvCxnSpPr>
        <xdr:cNvPr id="65" name="直線コネクタ 64"/>
        <xdr:cNvCxnSpPr/>
      </xdr:nvCxnSpPr>
      <xdr:spPr>
        <a:xfrm>
          <a:off x="2019300" y="618434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35458</xdr:rowOff>
    </xdr:from>
    <xdr:to>
      <xdr:col>10</xdr:col>
      <xdr:colOff>114300</xdr:colOff>
      <xdr:row>36</xdr:row>
      <xdr:rowOff>12141</xdr:rowOff>
    </xdr:to>
    <xdr:cxnSp macro="">
      <xdr:nvCxnSpPr>
        <xdr:cNvPr id="68" name="直線コネクタ 67"/>
        <xdr:cNvCxnSpPr/>
      </xdr:nvCxnSpPr>
      <xdr:spPr>
        <a:xfrm>
          <a:off x="1130300" y="6036208"/>
          <a:ext cx="8890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78" name="楕円 77"/>
        <xdr:cNvSpPr/>
      </xdr:nvSpPr>
      <xdr:spPr>
        <a:xfrm>
          <a:off x="45847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101617</xdr:rowOff>
    </xdr:from>
    <xdr:ext cx="469744" cy="259045"/>
    <xdr:sp macro="" textlink="">
      <xdr:nvSpPr>
        <xdr:cNvPr id="79" name="議会費該当値テキスト"/>
        <xdr:cNvSpPr txBox="1"/>
      </xdr:nvSpPr>
      <xdr:spPr>
        <a:xfrm>
          <a:off x="46863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169367</xdr:rowOff>
    </xdr:from>
    <xdr:to>
      <xdr:col>20</xdr:col>
      <xdr:colOff>38100</xdr:colOff>
      <xdr:row>36</xdr:row>
      <xdr:rowOff>99517</xdr:rowOff>
    </xdr:to>
    <xdr:sp macro="" textlink="">
      <xdr:nvSpPr>
        <xdr:cNvPr id="80" name="楕円 79"/>
        <xdr:cNvSpPr/>
      </xdr:nvSpPr>
      <xdr:spPr>
        <a:xfrm>
          <a:off x="3746500" y="61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90644</xdr:rowOff>
    </xdr:from>
    <xdr:ext cx="469744" cy="259045"/>
    <xdr:sp macro="" textlink="">
      <xdr:nvSpPr>
        <xdr:cNvPr id="81" name="テキスト ボックス 80"/>
        <xdr:cNvSpPr txBox="1"/>
      </xdr:nvSpPr>
      <xdr:spPr>
        <a:xfrm>
          <a:off x="3562428" y="62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150165</xdr:rowOff>
    </xdr:from>
    <xdr:to>
      <xdr:col>15</xdr:col>
      <xdr:colOff>101600</xdr:colOff>
      <xdr:row>36</xdr:row>
      <xdr:rowOff>80315</xdr:rowOff>
    </xdr:to>
    <xdr:sp macro="" textlink="">
      <xdr:nvSpPr>
        <xdr:cNvPr id="82" name="楕円 81"/>
        <xdr:cNvSpPr/>
      </xdr:nvSpPr>
      <xdr:spPr>
        <a:xfrm>
          <a:off x="28575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71442</xdr:rowOff>
    </xdr:from>
    <xdr:ext cx="469744" cy="259045"/>
    <xdr:sp macro="" textlink="">
      <xdr:nvSpPr>
        <xdr:cNvPr id="83" name="テキスト ボックス 82"/>
        <xdr:cNvSpPr txBox="1"/>
      </xdr:nvSpPr>
      <xdr:spPr>
        <a:xfrm>
          <a:off x="2673428" y="62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132791</xdr:rowOff>
    </xdr:from>
    <xdr:to>
      <xdr:col>10</xdr:col>
      <xdr:colOff>165100</xdr:colOff>
      <xdr:row>36</xdr:row>
      <xdr:rowOff>62941</xdr:rowOff>
    </xdr:to>
    <xdr:sp macro="" textlink="">
      <xdr:nvSpPr>
        <xdr:cNvPr id="84" name="楕円 83"/>
        <xdr:cNvSpPr/>
      </xdr:nvSpPr>
      <xdr:spPr>
        <a:xfrm>
          <a:off x="19685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54068</xdr:rowOff>
    </xdr:from>
    <xdr:ext cx="469744" cy="259045"/>
    <xdr:sp macro="" textlink="">
      <xdr:nvSpPr>
        <xdr:cNvPr id="85" name="テキスト ボックス 84"/>
        <xdr:cNvSpPr txBox="1"/>
      </xdr:nvSpPr>
      <xdr:spPr>
        <a:xfrm>
          <a:off x="1784428"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156108</xdr:rowOff>
    </xdr:from>
    <xdr:to>
      <xdr:col>6</xdr:col>
      <xdr:colOff>38100</xdr:colOff>
      <xdr:row>35</xdr:row>
      <xdr:rowOff>86258</xdr:rowOff>
    </xdr:to>
    <xdr:sp macro="" textlink="">
      <xdr:nvSpPr>
        <xdr:cNvPr id="86" name="楕円 85"/>
        <xdr:cNvSpPr/>
      </xdr:nvSpPr>
      <xdr:spPr>
        <a:xfrm>
          <a:off x="1079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77385</xdr:rowOff>
    </xdr:from>
    <xdr:ext cx="469744" cy="259045"/>
    <xdr:sp macro="" textlink="">
      <xdr:nvSpPr>
        <xdr:cNvPr id="87" name="テキスト ボックス 86"/>
        <xdr:cNvSpPr txBox="1"/>
      </xdr:nvSpPr>
      <xdr:spPr>
        <a:xfrm>
          <a:off x="895428"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35611</xdr:rowOff>
    </xdr:from>
    <xdr:to>
      <xdr:col>24</xdr:col>
      <xdr:colOff>63500</xdr:colOff>
      <xdr:row>56</xdr:row>
      <xdr:rowOff>108169</xdr:rowOff>
    </xdr:to>
    <xdr:cxnSp macro="">
      <xdr:nvCxnSpPr>
        <xdr:cNvPr id="116" name="直線コネクタ 115"/>
        <xdr:cNvCxnSpPr/>
      </xdr:nvCxnSpPr>
      <xdr:spPr>
        <a:xfrm flipV="1">
          <a:off x="3797300" y="9636811"/>
          <a:ext cx="8382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89987</xdr:rowOff>
    </xdr:from>
    <xdr:to>
      <xdr:col>19</xdr:col>
      <xdr:colOff>177800</xdr:colOff>
      <xdr:row>56</xdr:row>
      <xdr:rowOff>108169</xdr:rowOff>
    </xdr:to>
    <xdr:cxnSp macro="">
      <xdr:nvCxnSpPr>
        <xdr:cNvPr id="119" name="直線コネクタ 118"/>
        <xdr:cNvCxnSpPr/>
      </xdr:nvCxnSpPr>
      <xdr:spPr>
        <a:xfrm>
          <a:off x="2908300" y="9691187"/>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89987</xdr:rowOff>
    </xdr:from>
    <xdr:to>
      <xdr:col>15</xdr:col>
      <xdr:colOff>50800</xdr:colOff>
      <xdr:row>56</xdr:row>
      <xdr:rowOff>134427</xdr:rowOff>
    </xdr:to>
    <xdr:cxnSp macro="">
      <xdr:nvCxnSpPr>
        <xdr:cNvPr id="122" name="直線コネクタ 121"/>
        <xdr:cNvCxnSpPr/>
      </xdr:nvCxnSpPr>
      <xdr:spPr>
        <a:xfrm flipV="1">
          <a:off x="2019300" y="9691187"/>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134427</xdr:rowOff>
    </xdr:from>
    <xdr:to>
      <xdr:col>10</xdr:col>
      <xdr:colOff>114300</xdr:colOff>
      <xdr:row>56</xdr:row>
      <xdr:rowOff>140188</xdr:rowOff>
    </xdr:to>
    <xdr:cxnSp macro="">
      <xdr:nvCxnSpPr>
        <xdr:cNvPr id="125" name="直線コネクタ 124"/>
        <xdr:cNvCxnSpPr/>
      </xdr:nvCxnSpPr>
      <xdr:spPr>
        <a:xfrm flipV="1">
          <a:off x="1130300" y="973562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156261</xdr:rowOff>
    </xdr:from>
    <xdr:to>
      <xdr:col>24</xdr:col>
      <xdr:colOff>114300</xdr:colOff>
      <xdr:row>56</xdr:row>
      <xdr:rowOff>86411</xdr:rowOff>
    </xdr:to>
    <xdr:sp macro="" textlink="">
      <xdr:nvSpPr>
        <xdr:cNvPr id="135" name="楕円 134"/>
        <xdr:cNvSpPr/>
      </xdr:nvSpPr>
      <xdr:spPr>
        <a:xfrm>
          <a:off x="4584700" y="95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134688</xdr:rowOff>
    </xdr:from>
    <xdr:ext cx="534377" cy="259045"/>
    <xdr:sp macro="" textlink="">
      <xdr:nvSpPr>
        <xdr:cNvPr id="136" name="総務費該当値テキスト"/>
        <xdr:cNvSpPr txBox="1"/>
      </xdr:nvSpPr>
      <xdr:spPr>
        <a:xfrm>
          <a:off x="4686300" y="95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57369</xdr:rowOff>
    </xdr:from>
    <xdr:to>
      <xdr:col>20</xdr:col>
      <xdr:colOff>38100</xdr:colOff>
      <xdr:row>56</xdr:row>
      <xdr:rowOff>158969</xdr:rowOff>
    </xdr:to>
    <xdr:sp macro="" textlink="">
      <xdr:nvSpPr>
        <xdr:cNvPr id="137" name="楕円 136"/>
        <xdr:cNvSpPr/>
      </xdr:nvSpPr>
      <xdr:spPr>
        <a:xfrm>
          <a:off x="3746500" y="965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150096</xdr:rowOff>
    </xdr:from>
    <xdr:ext cx="534377" cy="259045"/>
    <xdr:sp macro="" textlink="">
      <xdr:nvSpPr>
        <xdr:cNvPr id="138" name="テキスト ボックス 137"/>
        <xdr:cNvSpPr txBox="1"/>
      </xdr:nvSpPr>
      <xdr:spPr>
        <a:xfrm>
          <a:off x="3530111" y="97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39187</xdr:rowOff>
    </xdr:from>
    <xdr:to>
      <xdr:col>15</xdr:col>
      <xdr:colOff>101600</xdr:colOff>
      <xdr:row>56</xdr:row>
      <xdr:rowOff>140787</xdr:rowOff>
    </xdr:to>
    <xdr:sp macro="" textlink="">
      <xdr:nvSpPr>
        <xdr:cNvPr id="139" name="楕円 138"/>
        <xdr:cNvSpPr/>
      </xdr:nvSpPr>
      <xdr:spPr>
        <a:xfrm>
          <a:off x="2857500" y="96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131914</xdr:rowOff>
    </xdr:from>
    <xdr:ext cx="534377" cy="259045"/>
    <xdr:sp macro="" textlink="">
      <xdr:nvSpPr>
        <xdr:cNvPr id="140" name="テキスト ボックス 139"/>
        <xdr:cNvSpPr txBox="1"/>
      </xdr:nvSpPr>
      <xdr:spPr>
        <a:xfrm>
          <a:off x="2641111" y="97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83627</xdr:rowOff>
    </xdr:from>
    <xdr:to>
      <xdr:col>10</xdr:col>
      <xdr:colOff>165100</xdr:colOff>
      <xdr:row>57</xdr:row>
      <xdr:rowOff>13777</xdr:rowOff>
    </xdr:to>
    <xdr:sp macro="" textlink="">
      <xdr:nvSpPr>
        <xdr:cNvPr id="141" name="楕円 140"/>
        <xdr:cNvSpPr/>
      </xdr:nvSpPr>
      <xdr:spPr>
        <a:xfrm>
          <a:off x="1968500" y="96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4904</xdr:rowOff>
    </xdr:from>
    <xdr:ext cx="534377" cy="259045"/>
    <xdr:sp macro="" textlink="">
      <xdr:nvSpPr>
        <xdr:cNvPr id="142" name="テキスト ボックス 141"/>
        <xdr:cNvSpPr txBox="1"/>
      </xdr:nvSpPr>
      <xdr:spPr>
        <a:xfrm>
          <a:off x="1752111" y="977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89388</xdr:rowOff>
    </xdr:from>
    <xdr:to>
      <xdr:col>6</xdr:col>
      <xdr:colOff>38100</xdr:colOff>
      <xdr:row>57</xdr:row>
      <xdr:rowOff>19538</xdr:rowOff>
    </xdr:to>
    <xdr:sp macro="" textlink="">
      <xdr:nvSpPr>
        <xdr:cNvPr id="143" name="楕円 142"/>
        <xdr:cNvSpPr/>
      </xdr:nvSpPr>
      <xdr:spPr>
        <a:xfrm>
          <a:off x="1079500" y="96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10665</xdr:rowOff>
    </xdr:from>
    <xdr:ext cx="534377" cy="259045"/>
    <xdr:sp macro="" textlink="">
      <xdr:nvSpPr>
        <xdr:cNvPr id="144" name="テキスト ボックス 143"/>
        <xdr:cNvSpPr txBox="1"/>
      </xdr:nvSpPr>
      <xdr:spPr>
        <a:xfrm>
          <a:off x="863111" y="97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47727</xdr:rowOff>
    </xdr:from>
    <xdr:to>
      <xdr:col>24</xdr:col>
      <xdr:colOff>63500</xdr:colOff>
      <xdr:row>72</xdr:row>
      <xdr:rowOff>76860</xdr:rowOff>
    </xdr:to>
    <xdr:cxnSp macro="">
      <xdr:nvCxnSpPr>
        <xdr:cNvPr id="174" name="直線コネクタ 173"/>
        <xdr:cNvCxnSpPr/>
      </xdr:nvCxnSpPr>
      <xdr:spPr>
        <a:xfrm flipV="1">
          <a:off x="3797300" y="12392127"/>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18135</xdr:rowOff>
    </xdr:from>
    <xdr:to>
      <xdr:col>19</xdr:col>
      <xdr:colOff>177800</xdr:colOff>
      <xdr:row>72</xdr:row>
      <xdr:rowOff>76860</xdr:rowOff>
    </xdr:to>
    <xdr:cxnSp macro="">
      <xdr:nvCxnSpPr>
        <xdr:cNvPr id="177" name="直線コネクタ 176"/>
        <xdr:cNvCxnSpPr/>
      </xdr:nvCxnSpPr>
      <xdr:spPr>
        <a:xfrm>
          <a:off x="2908300" y="12362535"/>
          <a:ext cx="889000" cy="5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18135</xdr:rowOff>
    </xdr:from>
    <xdr:to>
      <xdr:col>15</xdr:col>
      <xdr:colOff>50800</xdr:colOff>
      <xdr:row>73</xdr:row>
      <xdr:rowOff>134747</xdr:rowOff>
    </xdr:to>
    <xdr:cxnSp macro="">
      <xdr:nvCxnSpPr>
        <xdr:cNvPr id="180" name="直線コネクタ 179"/>
        <xdr:cNvCxnSpPr/>
      </xdr:nvCxnSpPr>
      <xdr:spPr>
        <a:xfrm flipV="1">
          <a:off x="2019300" y="12362535"/>
          <a:ext cx="889000" cy="28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134747</xdr:rowOff>
    </xdr:from>
    <xdr:to>
      <xdr:col>10</xdr:col>
      <xdr:colOff>114300</xdr:colOff>
      <xdr:row>74</xdr:row>
      <xdr:rowOff>53302</xdr:rowOff>
    </xdr:to>
    <xdr:cxnSp macro="">
      <xdr:nvCxnSpPr>
        <xdr:cNvPr id="183" name="直線コネクタ 182"/>
        <xdr:cNvCxnSpPr/>
      </xdr:nvCxnSpPr>
      <xdr:spPr>
        <a:xfrm flipV="1">
          <a:off x="1130300" y="12650597"/>
          <a:ext cx="8890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168377</xdr:rowOff>
    </xdr:from>
    <xdr:to>
      <xdr:col>24</xdr:col>
      <xdr:colOff>114300</xdr:colOff>
      <xdr:row>72</xdr:row>
      <xdr:rowOff>98527</xdr:rowOff>
    </xdr:to>
    <xdr:sp macro="" textlink="">
      <xdr:nvSpPr>
        <xdr:cNvPr id="193" name="楕円 192"/>
        <xdr:cNvSpPr/>
      </xdr:nvSpPr>
      <xdr:spPr>
        <a:xfrm>
          <a:off x="4584700" y="123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19804</xdr:rowOff>
    </xdr:from>
    <xdr:ext cx="599010" cy="259045"/>
    <xdr:sp macro="" textlink="">
      <xdr:nvSpPr>
        <xdr:cNvPr id="194" name="民生費該当値テキスト"/>
        <xdr:cNvSpPr txBox="1"/>
      </xdr:nvSpPr>
      <xdr:spPr>
        <a:xfrm>
          <a:off x="4686300" y="1219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26060</xdr:rowOff>
    </xdr:from>
    <xdr:to>
      <xdr:col>20</xdr:col>
      <xdr:colOff>38100</xdr:colOff>
      <xdr:row>72</xdr:row>
      <xdr:rowOff>127660</xdr:rowOff>
    </xdr:to>
    <xdr:sp macro="" textlink="">
      <xdr:nvSpPr>
        <xdr:cNvPr id="195" name="楕円 194"/>
        <xdr:cNvSpPr/>
      </xdr:nvSpPr>
      <xdr:spPr>
        <a:xfrm>
          <a:off x="3746500" y="123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144187</xdr:rowOff>
    </xdr:from>
    <xdr:ext cx="599010" cy="259045"/>
    <xdr:sp macro="" textlink="">
      <xdr:nvSpPr>
        <xdr:cNvPr id="196" name="テキスト ボックス 195"/>
        <xdr:cNvSpPr txBox="1"/>
      </xdr:nvSpPr>
      <xdr:spPr>
        <a:xfrm>
          <a:off x="3497795" y="121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138785</xdr:rowOff>
    </xdr:from>
    <xdr:to>
      <xdr:col>15</xdr:col>
      <xdr:colOff>101600</xdr:colOff>
      <xdr:row>72</xdr:row>
      <xdr:rowOff>68935</xdr:rowOff>
    </xdr:to>
    <xdr:sp macro="" textlink="">
      <xdr:nvSpPr>
        <xdr:cNvPr id="197" name="楕円 196"/>
        <xdr:cNvSpPr/>
      </xdr:nvSpPr>
      <xdr:spPr>
        <a:xfrm>
          <a:off x="2857500" y="123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85462</xdr:rowOff>
    </xdr:from>
    <xdr:ext cx="599010" cy="259045"/>
    <xdr:sp macro="" textlink="">
      <xdr:nvSpPr>
        <xdr:cNvPr id="198" name="テキスト ボックス 197"/>
        <xdr:cNvSpPr txBox="1"/>
      </xdr:nvSpPr>
      <xdr:spPr>
        <a:xfrm>
          <a:off x="2608795" y="1208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83947</xdr:rowOff>
    </xdr:from>
    <xdr:to>
      <xdr:col>10</xdr:col>
      <xdr:colOff>165100</xdr:colOff>
      <xdr:row>74</xdr:row>
      <xdr:rowOff>14097</xdr:rowOff>
    </xdr:to>
    <xdr:sp macro="" textlink="">
      <xdr:nvSpPr>
        <xdr:cNvPr id="199" name="楕円 198"/>
        <xdr:cNvSpPr/>
      </xdr:nvSpPr>
      <xdr:spPr>
        <a:xfrm>
          <a:off x="1968500" y="125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30624</xdr:rowOff>
    </xdr:from>
    <xdr:ext cx="599010" cy="259045"/>
    <xdr:sp macro="" textlink="">
      <xdr:nvSpPr>
        <xdr:cNvPr id="200" name="テキスト ボックス 199"/>
        <xdr:cNvSpPr txBox="1"/>
      </xdr:nvSpPr>
      <xdr:spPr>
        <a:xfrm>
          <a:off x="1719795" y="12375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2502</xdr:rowOff>
    </xdr:from>
    <xdr:to>
      <xdr:col>6</xdr:col>
      <xdr:colOff>38100</xdr:colOff>
      <xdr:row>74</xdr:row>
      <xdr:rowOff>104102</xdr:rowOff>
    </xdr:to>
    <xdr:sp macro="" textlink="">
      <xdr:nvSpPr>
        <xdr:cNvPr id="201" name="楕円 200"/>
        <xdr:cNvSpPr/>
      </xdr:nvSpPr>
      <xdr:spPr>
        <a:xfrm>
          <a:off x="1079500" y="126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120629</xdr:rowOff>
    </xdr:from>
    <xdr:ext cx="599010" cy="259045"/>
    <xdr:sp macro="" textlink="">
      <xdr:nvSpPr>
        <xdr:cNvPr id="202" name="テキスト ボックス 201"/>
        <xdr:cNvSpPr txBox="1"/>
      </xdr:nvSpPr>
      <xdr:spPr>
        <a:xfrm>
          <a:off x="830795" y="1246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127978</xdr:rowOff>
    </xdr:from>
    <xdr:to>
      <xdr:col>24</xdr:col>
      <xdr:colOff>63500</xdr:colOff>
      <xdr:row>97</xdr:row>
      <xdr:rowOff>129451</xdr:rowOff>
    </xdr:to>
    <xdr:cxnSp macro="">
      <xdr:nvCxnSpPr>
        <xdr:cNvPr id="231" name="直線コネクタ 230"/>
        <xdr:cNvCxnSpPr/>
      </xdr:nvCxnSpPr>
      <xdr:spPr>
        <a:xfrm>
          <a:off x="3797300" y="16758628"/>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127978</xdr:rowOff>
    </xdr:from>
    <xdr:to>
      <xdr:col>19</xdr:col>
      <xdr:colOff>177800</xdr:colOff>
      <xdr:row>97</xdr:row>
      <xdr:rowOff>132372</xdr:rowOff>
    </xdr:to>
    <xdr:cxnSp macro="">
      <xdr:nvCxnSpPr>
        <xdr:cNvPr id="234" name="直線コネクタ 233"/>
        <xdr:cNvCxnSpPr/>
      </xdr:nvCxnSpPr>
      <xdr:spPr>
        <a:xfrm flipV="1">
          <a:off x="2908300" y="16758628"/>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132372</xdr:rowOff>
    </xdr:from>
    <xdr:to>
      <xdr:col>15</xdr:col>
      <xdr:colOff>50800</xdr:colOff>
      <xdr:row>97</xdr:row>
      <xdr:rowOff>141109</xdr:rowOff>
    </xdr:to>
    <xdr:cxnSp macro="">
      <xdr:nvCxnSpPr>
        <xdr:cNvPr id="237" name="直線コネクタ 236"/>
        <xdr:cNvCxnSpPr/>
      </xdr:nvCxnSpPr>
      <xdr:spPr>
        <a:xfrm flipV="1">
          <a:off x="2019300" y="16763022"/>
          <a:ext cx="8890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134620</xdr:rowOff>
    </xdr:from>
    <xdr:to>
      <xdr:col>10</xdr:col>
      <xdr:colOff>114300</xdr:colOff>
      <xdr:row>97</xdr:row>
      <xdr:rowOff>141109</xdr:rowOff>
    </xdr:to>
    <xdr:cxnSp macro="">
      <xdr:nvCxnSpPr>
        <xdr:cNvPr id="240" name="直線コネクタ 239"/>
        <xdr:cNvCxnSpPr/>
      </xdr:nvCxnSpPr>
      <xdr:spPr>
        <a:xfrm>
          <a:off x="1130300" y="16765270"/>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78651</xdr:rowOff>
    </xdr:from>
    <xdr:to>
      <xdr:col>24</xdr:col>
      <xdr:colOff>114300</xdr:colOff>
      <xdr:row>98</xdr:row>
      <xdr:rowOff>8801</xdr:rowOff>
    </xdr:to>
    <xdr:sp macro="" textlink="">
      <xdr:nvSpPr>
        <xdr:cNvPr id="250" name="楕円 249"/>
        <xdr:cNvSpPr/>
      </xdr:nvSpPr>
      <xdr:spPr>
        <a:xfrm>
          <a:off x="4584700" y="167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165028</xdr:rowOff>
    </xdr:from>
    <xdr:ext cx="534377" cy="259045"/>
    <xdr:sp macro="" textlink="">
      <xdr:nvSpPr>
        <xdr:cNvPr id="251" name="衛生費該当値テキスト"/>
        <xdr:cNvSpPr txBox="1"/>
      </xdr:nvSpPr>
      <xdr:spPr>
        <a:xfrm>
          <a:off x="4686300" y="1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77178</xdr:rowOff>
    </xdr:from>
    <xdr:to>
      <xdr:col>20</xdr:col>
      <xdr:colOff>38100</xdr:colOff>
      <xdr:row>98</xdr:row>
      <xdr:rowOff>7328</xdr:rowOff>
    </xdr:to>
    <xdr:sp macro="" textlink="">
      <xdr:nvSpPr>
        <xdr:cNvPr id="252" name="楕円 251"/>
        <xdr:cNvSpPr/>
      </xdr:nvSpPr>
      <xdr:spPr>
        <a:xfrm>
          <a:off x="3746500" y="167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169905</xdr:rowOff>
    </xdr:from>
    <xdr:ext cx="534377" cy="259045"/>
    <xdr:sp macro="" textlink="">
      <xdr:nvSpPr>
        <xdr:cNvPr id="253" name="テキスト ボックス 252"/>
        <xdr:cNvSpPr txBox="1"/>
      </xdr:nvSpPr>
      <xdr:spPr>
        <a:xfrm>
          <a:off x="3530111" y="1680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81572</xdr:rowOff>
    </xdr:from>
    <xdr:to>
      <xdr:col>15</xdr:col>
      <xdr:colOff>101600</xdr:colOff>
      <xdr:row>98</xdr:row>
      <xdr:rowOff>11722</xdr:rowOff>
    </xdr:to>
    <xdr:sp macro="" textlink="">
      <xdr:nvSpPr>
        <xdr:cNvPr id="254" name="楕円 253"/>
        <xdr:cNvSpPr/>
      </xdr:nvSpPr>
      <xdr:spPr>
        <a:xfrm>
          <a:off x="2857500" y="167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2849</xdr:rowOff>
    </xdr:from>
    <xdr:ext cx="534377" cy="259045"/>
    <xdr:sp macro="" textlink="">
      <xdr:nvSpPr>
        <xdr:cNvPr id="255" name="テキスト ボックス 254"/>
        <xdr:cNvSpPr txBox="1"/>
      </xdr:nvSpPr>
      <xdr:spPr>
        <a:xfrm>
          <a:off x="2641111" y="168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90309</xdr:rowOff>
    </xdr:from>
    <xdr:to>
      <xdr:col>10</xdr:col>
      <xdr:colOff>165100</xdr:colOff>
      <xdr:row>98</xdr:row>
      <xdr:rowOff>20459</xdr:rowOff>
    </xdr:to>
    <xdr:sp macro="" textlink="">
      <xdr:nvSpPr>
        <xdr:cNvPr id="256" name="楕円 255"/>
        <xdr:cNvSpPr/>
      </xdr:nvSpPr>
      <xdr:spPr>
        <a:xfrm>
          <a:off x="1968500" y="167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11586</xdr:rowOff>
    </xdr:from>
    <xdr:ext cx="534377" cy="259045"/>
    <xdr:sp macro="" textlink="">
      <xdr:nvSpPr>
        <xdr:cNvPr id="257" name="テキスト ボックス 256"/>
        <xdr:cNvSpPr txBox="1"/>
      </xdr:nvSpPr>
      <xdr:spPr>
        <a:xfrm>
          <a:off x="1752111" y="168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83820</xdr:rowOff>
    </xdr:from>
    <xdr:to>
      <xdr:col>6</xdr:col>
      <xdr:colOff>38100</xdr:colOff>
      <xdr:row>98</xdr:row>
      <xdr:rowOff>13970</xdr:rowOff>
    </xdr:to>
    <xdr:sp macro="" textlink="">
      <xdr:nvSpPr>
        <xdr:cNvPr id="258" name="楕円 257"/>
        <xdr:cNvSpPr/>
      </xdr:nvSpPr>
      <xdr:spPr>
        <a:xfrm>
          <a:off x="1079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5097</xdr:rowOff>
    </xdr:from>
    <xdr:ext cx="534377" cy="259045"/>
    <xdr:sp macro="" textlink="">
      <xdr:nvSpPr>
        <xdr:cNvPr id="259" name="テキスト ボックス 258"/>
        <xdr:cNvSpPr txBox="1"/>
      </xdr:nvSpPr>
      <xdr:spPr>
        <a:xfrm>
          <a:off x="863111" y="168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73025</xdr:rowOff>
    </xdr:from>
    <xdr:to>
      <xdr:col>55</xdr:col>
      <xdr:colOff>0</xdr:colOff>
      <xdr:row>36</xdr:row>
      <xdr:rowOff>90932</xdr:rowOff>
    </xdr:to>
    <xdr:cxnSp macro="">
      <xdr:nvCxnSpPr>
        <xdr:cNvPr id="288" name="直線コネクタ 287"/>
        <xdr:cNvCxnSpPr/>
      </xdr:nvCxnSpPr>
      <xdr:spPr>
        <a:xfrm flipV="1">
          <a:off x="9639300" y="6245225"/>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66548</xdr:rowOff>
    </xdr:from>
    <xdr:to>
      <xdr:col>50</xdr:col>
      <xdr:colOff>114300</xdr:colOff>
      <xdr:row>36</xdr:row>
      <xdr:rowOff>90932</xdr:rowOff>
    </xdr:to>
    <xdr:cxnSp macro="">
      <xdr:nvCxnSpPr>
        <xdr:cNvPr id="291" name="直線コネクタ 290"/>
        <xdr:cNvCxnSpPr/>
      </xdr:nvCxnSpPr>
      <xdr:spPr>
        <a:xfrm>
          <a:off x="8750300" y="623874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66548</xdr:rowOff>
    </xdr:from>
    <xdr:to>
      <xdr:col>45</xdr:col>
      <xdr:colOff>177800</xdr:colOff>
      <xdr:row>37</xdr:row>
      <xdr:rowOff>39878</xdr:rowOff>
    </xdr:to>
    <xdr:cxnSp macro="">
      <xdr:nvCxnSpPr>
        <xdr:cNvPr id="294" name="直線コネクタ 293"/>
        <xdr:cNvCxnSpPr/>
      </xdr:nvCxnSpPr>
      <xdr:spPr>
        <a:xfrm flipV="1">
          <a:off x="7861300" y="623874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112649</xdr:rowOff>
    </xdr:from>
    <xdr:to>
      <xdr:col>41</xdr:col>
      <xdr:colOff>50800</xdr:colOff>
      <xdr:row>37</xdr:row>
      <xdr:rowOff>39878</xdr:rowOff>
    </xdr:to>
    <xdr:cxnSp macro="">
      <xdr:nvCxnSpPr>
        <xdr:cNvPr id="297" name="直線コネクタ 296"/>
        <xdr:cNvCxnSpPr/>
      </xdr:nvCxnSpPr>
      <xdr:spPr>
        <a:xfrm>
          <a:off x="6972300" y="6284849"/>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22225</xdr:rowOff>
    </xdr:from>
    <xdr:to>
      <xdr:col>55</xdr:col>
      <xdr:colOff>50800</xdr:colOff>
      <xdr:row>36</xdr:row>
      <xdr:rowOff>123825</xdr:rowOff>
    </xdr:to>
    <xdr:sp macro="" textlink="">
      <xdr:nvSpPr>
        <xdr:cNvPr id="307" name="楕円 306"/>
        <xdr:cNvSpPr/>
      </xdr:nvSpPr>
      <xdr:spPr>
        <a:xfrm>
          <a:off x="104267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45102</xdr:rowOff>
    </xdr:from>
    <xdr:ext cx="469744" cy="259045"/>
    <xdr:sp macro="" textlink="">
      <xdr:nvSpPr>
        <xdr:cNvPr id="308" name="労働費該当値テキスト"/>
        <xdr:cNvSpPr txBox="1"/>
      </xdr:nvSpPr>
      <xdr:spPr>
        <a:xfrm>
          <a:off x="10528300"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40132</xdr:rowOff>
    </xdr:from>
    <xdr:to>
      <xdr:col>50</xdr:col>
      <xdr:colOff>165100</xdr:colOff>
      <xdr:row>36</xdr:row>
      <xdr:rowOff>141732</xdr:rowOff>
    </xdr:to>
    <xdr:sp macro="" textlink="">
      <xdr:nvSpPr>
        <xdr:cNvPr id="309" name="楕円 308"/>
        <xdr:cNvSpPr/>
      </xdr:nvSpPr>
      <xdr:spPr>
        <a:xfrm>
          <a:off x="9588500" y="62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158259</xdr:rowOff>
    </xdr:from>
    <xdr:ext cx="469744" cy="259045"/>
    <xdr:sp macro="" textlink="">
      <xdr:nvSpPr>
        <xdr:cNvPr id="310" name="テキスト ボックス 309"/>
        <xdr:cNvSpPr txBox="1"/>
      </xdr:nvSpPr>
      <xdr:spPr>
        <a:xfrm>
          <a:off x="9404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15748</xdr:rowOff>
    </xdr:from>
    <xdr:to>
      <xdr:col>46</xdr:col>
      <xdr:colOff>38100</xdr:colOff>
      <xdr:row>36</xdr:row>
      <xdr:rowOff>117348</xdr:rowOff>
    </xdr:to>
    <xdr:sp macro="" textlink="">
      <xdr:nvSpPr>
        <xdr:cNvPr id="311" name="楕円 310"/>
        <xdr:cNvSpPr/>
      </xdr:nvSpPr>
      <xdr:spPr>
        <a:xfrm>
          <a:off x="869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133875</xdr:rowOff>
    </xdr:from>
    <xdr:ext cx="469744" cy="259045"/>
    <xdr:sp macro="" textlink="">
      <xdr:nvSpPr>
        <xdr:cNvPr id="312" name="テキスト ボックス 311"/>
        <xdr:cNvSpPr txBox="1"/>
      </xdr:nvSpPr>
      <xdr:spPr>
        <a:xfrm>
          <a:off x="8515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160528</xdr:rowOff>
    </xdr:from>
    <xdr:to>
      <xdr:col>41</xdr:col>
      <xdr:colOff>101600</xdr:colOff>
      <xdr:row>37</xdr:row>
      <xdr:rowOff>90678</xdr:rowOff>
    </xdr:to>
    <xdr:sp macro="" textlink="">
      <xdr:nvSpPr>
        <xdr:cNvPr id="313" name="楕円 312"/>
        <xdr:cNvSpPr/>
      </xdr:nvSpPr>
      <xdr:spPr>
        <a:xfrm>
          <a:off x="7810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107205</xdr:rowOff>
    </xdr:from>
    <xdr:ext cx="378565" cy="259045"/>
    <xdr:sp macro="" textlink="">
      <xdr:nvSpPr>
        <xdr:cNvPr id="314" name="テキスト ボックス 313"/>
        <xdr:cNvSpPr txBox="1"/>
      </xdr:nvSpPr>
      <xdr:spPr>
        <a:xfrm>
          <a:off x="7672017" y="610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315" name="楕円 314"/>
        <xdr:cNvSpPr/>
      </xdr:nvSpPr>
      <xdr:spPr>
        <a:xfrm>
          <a:off x="69215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154576</xdr:rowOff>
    </xdr:from>
    <xdr:ext cx="469744" cy="259045"/>
    <xdr:sp macro="" textlink="">
      <xdr:nvSpPr>
        <xdr:cNvPr id="316" name="テキスト ボックス 315"/>
        <xdr:cNvSpPr txBox="1"/>
      </xdr:nvSpPr>
      <xdr:spPr>
        <a:xfrm>
          <a:off x="6737428" y="632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36697</xdr:rowOff>
    </xdr:from>
    <xdr:to>
      <xdr:col>55</xdr:col>
      <xdr:colOff>0</xdr:colOff>
      <xdr:row>59</xdr:row>
      <xdr:rowOff>37078</xdr:rowOff>
    </xdr:to>
    <xdr:cxnSp macro="">
      <xdr:nvCxnSpPr>
        <xdr:cNvPr id="345" name="直線コネクタ 344"/>
        <xdr:cNvCxnSpPr/>
      </xdr:nvCxnSpPr>
      <xdr:spPr>
        <a:xfrm>
          <a:off x="9639300" y="101522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34601</xdr:rowOff>
    </xdr:from>
    <xdr:to>
      <xdr:col>50</xdr:col>
      <xdr:colOff>114300</xdr:colOff>
      <xdr:row>59</xdr:row>
      <xdr:rowOff>36697</xdr:rowOff>
    </xdr:to>
    <xdr:cxnSp macro="">
      <xdr:nvCxnSpPr>
        <xdr:cNvPr id="348" name="直線コネクタ 347"/>
        <xdr:cNvCxnSpPr/>
      </xdr:nvCxnSpPr>
      <xdr:spPr>
        <a:xfrm>
          <a:off x="8750300" y="1015015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34601</xdr:rowOff>
    </xdr:from>
    <xdr:to>
      <xdr:col>45</xdr:col>
      <xdr:colOff>177800</xdr:colOff>
      <xdr:row>59</xdr:row>
      <xdr:rowOff>36449</xdr:rowOff>
    </xdr:to>
    <xdr:cxnSp macro="">
      <xdr:nvCxnSpPr>
        <xdr:cNvPr id="351" name="直線コネクタ 350"/>
        <xdr:cNvCxnSpPr/>
      </xdr:nvCxnSpPr>
      <xdr:spPr>
        <a:xfrm flipV="1">
          <a:off x="7861300" y="10150151"/>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36449</xdr:rowOff>
    </xdr:from>
    <xdr:to>
      <xdr:col>41</xdr:col>
      <xdr:colOff>50800</xdr:colOff>
      <xdr:row>59</xdr:row>
      <xdr:rowOff>37382</xdr:rowOff>
    </xdr:to>
    <xdr:cxnSp macro="">
      <xdr:nvCxnSpPr>
        <xdr:cNvPr id="354" name="直線コネクタ 353"/>
        <xdr:cNvCxnSpPr/>
      </xdr:nvCxnSpPr>
      <xdr:spPr>
        <a:xfrm flipV="1">
          <a:off x="6972300" y="1015199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157728</xdr:rowOff>
    </xdr:from>
    <xdr:to>
      <xdr:col>55</xdr:col>
      <xdr:colOff>50800</xdr:colOff>
      <xdr:row>59</xdr:row>
      <xdr:rowOff>87878</xdr:rowOff>
    </xdr:to>
    <xdr:sp macro="" textlink="">
      <xdr:nvSpPr>
        <xdr:cNvPr id="364" name="楕円 363"/>
        <xdr:cNvSpPr/>
      </xdr:nvSpPr>
      <xdr:spPr>
        <a:xfrm>
          <a:off x="10426700" y="10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72655</xdr:rowOff>
    </xdr:from>
    <xdr:ext cx="378565" cy="259045"/>
    <xdr:sp macro="" textlink="">
      <xdr:nvSpPr>
        <xdr:cNvPr id="365" name="農林水産業費該当値テキスト"/>
        <xdr:cNvSpPr txBox="1"/>
      </xdr:nvSpPr>
      <xdr:spPr>
        <a:xfrm>
          <a:off x="10528300" y="1001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157347</xdr:rowOff>
    </xdr:from>
    <xdr:to>
      <xdr:col>50</xdr:col>
      <xdr:colOff>165100</xdr:colOff>
      <xdr:row>59</xdr:row>
      <xdr:rowOff>87497</xdr:rowOff>
    </xdr:to>
    <xdr:sp macro="" textlink="">
      <xdr:nvSpPr>
        <xdr:cNvPr id="366" name="楕円 365"/>
        <xdr:cNvSpPr/>
      </xdr:nvSpPr>
      <xdr:spPr>
        <a:xfrm>
          <a:off x="9588500" y="101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78624</xdr:rowOff>
    </xdr:from>
    <xdr:ext cx="378565" cy="259045"/>
    <xdr:sp macro="" textlink="">
      <xdr:nvSpPr>
        <xdr:cNvPr id="367" name="テキスト ボックス 366"/>
        <xdr:cNvSpPr txBox="1"/>
      </xdr:nvSpPr>
      <xdr:spPr>
        <a:xfrm>
          <a:off x="9450017" y="10194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155251</xdr:rowOff>
    </xdr:from>
    <xdr:to>
      <xdr:col>46</xdr:col>
      <xdr:colOff>38100</xdr:colOff>
      <xdr:row>59</xdr:row>
      <xdr:rowOff>85401</xdr:rowOff>
    </xdr:to>
    <xdr:sp macro="" textlink="">
      <xdr:nvSpPr>
        <xdr:cNvPr id="368" name="楕円 367"/>
        <xdr:cNvSpPr/>
      </xdr:nvSpPr>
      <xdr:spPr>
        <a:xfrm>
          <a:off x="8699500" y="100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76528</xdr:rowOff>
    </xdr:from>
    <xdr:ext cx="378565" cy="259045"/>
    <xdr:sp macro="" textlink="">
      <xdr:nvSpPr>
        <xdr:cNvPr id="369" name="テキスト ボックス 368"/>
        <xdr:cNvSpPr txBox="1"/>
      </xdr:nvSpPr>
      <xdr:spPr>
        <a:xfrm>
          <a:off x="8561017" y="1019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157099</xdr:rowOff>
    </xdr:from>
    <xdr:to>
      <xdr:col>41</xdr:col>
      <xdr:colOff>101600</xdr:colOff>
      <xdr:row>59</xdr:row>
      <xdr:rowOff>87249</xdr:rowOff>
    </xdr:to>
    <xdr:sp macro="" textlink="">
      <xdr:nvSpPr>
        <xdr:cNvPr id="370" name="楕円 369"/>
        <xdr:cNvSpPr/>
      </xdr:nvSpPr>
      <xdr:spPr>
        <a:xfrm>
          <a:off x="7810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78376</xdr:rowOff>
    </xdr:from>
    <xdr:ext cx="378565" cy="259045"/>
    <xdr:sp macro="" textlink="">
      <xdr:nvSpPr>
        <xdr:cNvPr id="371" name="テキスト ボックス 370"/>
        <xdr:cNvSpPr txBox="1"/>
      </xdr:nvSpPr>
      <xdr:spPr>
        <a:xfrm>
          <a:off x="7672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158032</xdr:rowOff>
    </xdr:from>
    <xdr:to>
      <xdr:col>36</xdr:col>
      <xdr:colOff>165100</xdr:colOff>
      <xdr:row>59</xdr:row>
      <xdr:rowOff>88182</xdr:rowOff>
    </xdr:to>
    <xdr:sp macro="" textlink="">
      <xdr:nvSpPr>
        <xdr:cNvPr id="372" name="楕円 371"/>
        <xdr:cNvSpPr/>
      </xdr:nvSpPr>
      <xdr:spPr>
        <a:xfrm>
          <a:off x="6921500" y="101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79309</xdr:rowOff>
    </xdr:from>
    <xdr:ext cx="378565" cy="259045"/>
    <xdr:sp macro="" textlink="">
      <xdr:nvSpPr>
        <xdr:cNvPr id="373" name="テキスト ボックス 372"/>
        <xdr:cNvSpPr txBox="1"/>
      </xdr:nvSpPr>
      <xdr:spPr>
        <a:xfrm>
          <a:off x="6783017" y="10194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2997</xdr:rowOff>
    </xdr:from>
    <xdr:to>
      <xdr:col>55</xdr:col>
      <xdr:colOff>0</xdr:colOff>
      <xdr:row>78</xdr:row>
      <xdr:rowOff>147129</xdr:rowOff>
    </xdr:to>
    <xdr:cxnSp macro="">
      <xdr:nvCxnSpPr>
        <xdr:cNvPr id="402" name="直線コネクタ 401"/>
        <xdr:cNvCxnSpPr/>
      </xdr:nvCxnSpPr>
      <xdr:spPr>
        <a:xfrm flipV="1">
          <a:off x="9639300" y="13376097"/>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147129</xdr:rowOff>
    </xdr:from>
    <xdr:to>
      <xdr:col>50</xdr:col>
      <xdr:colOff>114300</xdr:colOff>
      <xdr:row>78</xdr:row>
      <xdr:rowOff>150064</xdr:rowOff>
    </xdr:to>
    <xdr:cxnSp macro="">
      <xdr:nvCxnSpPr>
        <xdr:cNvPr id="405" name="直線コネクタ 404"/>
        <xdr:cNvCxnSpPr/>
      </xdr:nvCxnSpPr>
      <xdr:spPr>
        <a:xfrm flipV="1">
          <a:off x="8750300" y="1352022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150064</xdr:rowOff>
    </xdr:from>
    <xdr:to>
      <xdr:col>45</xdr:col>
      <xdr:colOff>177800</xdr:colOff>
      <xdr:row>78</xdr:row>
      <xdr:rowOff>151625</xdr:rowOff>
    </xdr:to>
    <xdr:cxnSp macro="">
      <xdr:nvCxnSpPr>
        <xdr:cNvPr id="408" name="直線コネクタ 407"/>
        <xdr:cNvCxnSpPr/>
      </xdr:nvCxnSpPr>
      <xdr:spPr>
        <a:xfrm flipV="1">
          <a:off x="7861300" y="13523164"/>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73101</xdr:rowOff>
    </xdr:from>
    <xdr:to>
      <xdr:col>41</xdr:col>
      <xdr:colOff>50800</xdr:colOff>
      <xdr:row>78</xdr:row>
      <xdr:rowOff>151625</xdr:rowOff>
    </xdr:to>
    <xdr:cxnSp macro="">
      <xdr:nvCxnSpPr>
        <xdr:cNvPr id="411" name="直線コネクタ 410"/>
        <xdr:cNvCxnSpPr/>
      </xdr:nvCxnSpPr>
      <xdr:spPr>
        <a:xfrm>
          <a:off x="6972300" y="13274751"/>
          <a:ext cx="889000" cy="24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123647</xdr:rowOff>
    </xdr:from>
    <xdr:to>
      <xdr:col>55</xdr:col>
      <xdr:colOff>50800</xdr:colOff>
      <xdr:row>78</xdr:row>
      <xdr:rowOff>53797</xdr:rowOff>
    </xdr:to>
    <xdr:sp macro="" textlink="">
      <xdr:nvSpPr>
        <xdr:cNvPr id="421" name="楕円 420"/>
        <xdr:cNvSpPr/>
      </xdr:nvSpPr>
      <xdr:spPr>
        <a:xfrm>
          <a:off x="104267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102074</xdr:rowOff>
    </xdr:from>
    <xdr:ext cx="469744" cy="259045"/>
    <xdr:sp macro="" textlink="">
      <xdr:nvSpPr>
        <xdr:cNvPr id="422" name="商工費該当値テキスト"/>
        <xdr:cNvSpPr txBox="1"/>
      </xdr:nvSpPr>
      <xdr:spPr>
        <a:xfrm>
          <a:off x="10528300"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96329</xdr:rowOff>
    </xdr:from>
    <xdr:to>
      <xdr:col>50</xdr:col>
      <xdr:colOff>165100</xdr:colOff>
      <xdr:row>79</xdr:row>
      <xdr:rowOff>26479</xdr:rowOff>
    </xdr:to>
    <xdr:sp macro="" textlink="">
      <xdr:nvSpPr>
        <xdr:cNvPr id="423" name="楕円 422"/>
        <xdr:cNvSpPr/>
      </xdr:nvSpPr>
      <xdr:spPr>
        <a:xfrm>
          <a:off x="9588500" y="134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17606</xdr:rowOff>
    </xdr:from>
    <xdr:ext cx="469744" cy="259045"/>
    <xdr:sp macro="" textlink="">
      <xdr:nvSpPr>
        <xdr:cNvPr id="424" name="テキスト ボックス 423"/>
        <xdr:cNvSpPr txBox="1"/>
      </xdr:nvSpPr>
      <xdr:spPr>
        <a:xfrm>
          <a:off x="9404428" y="1356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99264</xdr:rowOff>
    </xdr:from>
    <xdr:to>
      <xdr:col>46</xdr:col>
      <xdr:colOff>38100</xdr:colOff>
      <xdr:row>79</xdr:row>
      <xdr:rowOff>29414</xdr:rowOff>
    </xdr:to>
    <xdr:sp macro="" textlink="">
      <xdr:nvSpPr>
        <xdr:cNvPr id="425" name="楕円 424"/>
        <xdr:cNvSpPr/>
      </xdr:nvSpPr>
      <xdr:spPr>
        <a:xfrm>
          <a:off x="8699500" y="134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20541</xdr:rowOff>
    </xdr:from>
    <xdr:ext cx="469744" cy="259045"/>
    <xdr:sp macro="" textlink="">
      <xdr:nvSpPr>
        <xdr:cNvPr id="426" name="テキスト ボックス 425"/>
        <xdr:cNvSpPr txBox="1"/>
      </xdr:nvSpPr>
      <xdr:spPr>
        <a:xfrm>
          <a:off x="8515428" y="135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100825</xdr:rowOff>
    </xdr:from>
    <xdr:to>
      <xdr:col>41</xdr:col>
      <xdr:colOff>101600</xdr:colOff>
      <xdr:row>79</xdr:row>
      <xdr:rowOff>30975</xdr:rowOff>
    </xdr:to>
    <xdr:sp macro="" textlink="">
      <xdr:nvSpPr>
        <xdr:cNvPr id="427" name="楕円 426"/>
        <xdr:cNvSpPr/>
      </xdr:nvSpPr>
      <xdr:spPr>
        <a:xfrm>
          <a:off x="7810500" y="13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22102</xdr:rowOff>
    </xdr:from>
    <xdr:ext cx="469744" cy="259045"/>
    <xdr:sp macro="" textlink="">
      <xdr:nvSpPr>
        <xdr:cNvPr id="428" name="テキスト ボックス 427"/>
        <xdr:cNvSpPr txBox="1"/>
      </xdr:nvSpPr>
      <xdr:spPr>
        <a:xfrm>
          <a:off x="7626428" y="135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22301</xdr:rowOff>
    </xdr:from>
    <xdr:to>
      <xdr:col>36</xdr:col>
      <xdr:colOff>165100</xdr:colOff>
      <xdr:row>77</xdr:row>
      <xdr:rowOff>123901</xdr:rowOff>
    </xdr:to>
    <xdr:sp macro="" textlink="">
      <xdr:nvSpPr>
        <xdr:cNvPr id="429" name="楕円 428"/>
        <xdr:cNvSpPr/>
      </xdr:nvSpPr>
      <xdr:spPr>
        <a:xfrm>
          <a:off x="6921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115028</xdr:rowOff>
    </xdr:from>
    <xdr:ext cx="469744" cy="259045"/>
    <xdr:sp macro="" textlink="">
      <xdr:nvSpPr>
        <xdr:cNvPr id="430" name="テキスト ボックス 429"/>
        <xdr:cNvSpPr txBox="1"/>
      </xdr:nvSpPr>
      <xdr:spPr>
        <a:xfrm>
          <a:off x="6737428" y="1331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49079</xdr:rowOff>
    </xdr:from>
    <xdr:to>
      <xdr:col>55</xdr:col>
      <xdr:colOff>0</xdr:colOff>
      <xdr:row>97</xdr:row>
      <xdr:rowOff>97276</xdr:rowOff>
    </xdr:to>
    <xdr:cxnSp macro="">
      <xdr:nvCxnSpPr>
        <xdr:cNvPr id="460" name="直線コネクタ 459"/>
        <xdr:cNvCxnSpPr/>
      </xdr:nvCxnSpPr>
      <xdr:spPr>
        <a:xfrm>
          <a:off x="9639300" y="16679729"/>
          <a:ext cx="8382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49079</xdr:rowOff>
    </xdr:from>
    <xdr:to>
      <xdr:col>50</xdr:col>
      <xdr:colOff>114300</xdr:colOff>
      <xdr:row>98</xdr:row>
      <xdr:rowOff>108020</xdr:rowOff>
    </xdr:to>
    <xdr:cxnSp macro="">
      <xdr:nvCxnSpPr>
        <xdr:cNvPr id="463" name="直線コネクタ 462"/>
        <xdr:cNvCxnSpPr/>
      </xdr:nvCxnSpPr>
      <xdr:spPr>
        <a:xfrm flipV="1">
          <a:off x="8750300" y="16679729"/>
          <a:ext cx="889000" cy="2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93027</xdr:rowOff>
    </xdr:from>
    <xdr:to>
      <xdr:col>45</xdr:col>
      <xdr:colOff>177800</xdr:colOff>
      <xdr:row>98</xdr:row>
      <xdr:rowOff>108020</xdr:rowOff>
    </xdr:to>
    <xdr:cxnSp macro="">
      <xdr:nvCxnSpPr>
        <xdr:cNvPr id="466" name="直線コネクタ 465"/>
        <xdr:cNvCxnSpPr/>
      </xdr:nvCxnSpPr>
      <xdr:spPr>
        <a:xfrm>
          <a:off x="7861300" y="16895127"/>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89579</xdr:rowOff>
    </xdr:from>
    <xdr:to>
      <xdr:col>41</xdr:col>
      <xdr:colOff>50800</xdr:colOff>
      <xdr:row>98</xdr:row>
      <xdr:rowOff>93027</xdr:rowOff>
    </xdr:to>
    <xdr:cxnSp macro="">
      <xdr:nvCxnSpPr>
        <xdr:cNvPr id="469" name="直線コネクタ 468"/>
        <xdr:cNvCxnSpPr/>
      </xdr:nvCxnSpPr>
      <xdr:spPr>
        <a:xfrm>
          <a:off x="6972300" y="16720229"/>
          <a:ext cx="889000" cy="17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46476</xdr:rowOff>
    </xdr:from>
    <xdr:to>
      <xdr:col>55</xdr:col>
      <xdr:colOff>50800</xdr:colOff>
      <xdr:row>97</xdr:row>
      <xdr:rowOff>148076</xdr:rowOff>
    </xdr:to>
    <xdr:sp macro="" textlink="">
      <xdr:nvSpPr>
        <xdr:cNvPr id="479" name="楕円 478"/>
        <xdr:cNvSpPr/>
      </xdr:nvSpPr>
      <xdr:spPr>
        <a:xfrm>
          <a:off x="10426700" y="166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24903</xdr:rowOff>
    </xdr:from>
    <xdr:ext cx="534377" cy="259045"/>
    <xdr:sp macro="" textlink="">
      <xdr:nvSpPr>
        <xdr:cNvPr id="480" name="土木費該当値テキスト"/>
        <xdr:cNvSpPr txBox="1"/>
      </xdr:nvSpPr>
      <xdr:spPr>
        <a:xfrm>
          <a:off x="10528300" y="166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169729</xdr:rowOff>
    </xdr:from>
    <xdr:to>
      <xdr:col>50</xdr:col>
      <xdr:colOff>165100</xdr:colOff>
      <xdr:row>97</xdr:row>
      <xdr:rowOff>99879</xdr:rowOff>
    </xdr:to>
    <xdr:sp macro="" textlink="">
      <xdr:nvSpPr>
        <xdr:cNvPr id="481" name="楕円 480"/>
        <xdr:cNvSpPr/>
      </xdr:nvSpPr>
      <xdr:spPr>
        <a:xfrm>
          <a:off x="9588500" y="166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91006</xdr:rowOff>
    </xdr:from>
    <xdr:ext cx="534377" cy="259045"/>
    <xdr:sp macro="" textlink="">
      <xdr:nvSpPr>
        <xdr:cNvPr id="482" name="テキスト ボックス 481"/>
        <xdr:cNvSpPr txBox="1"/>
      </xdr:nvSpPr>
      <xdr:spPr>
        <a:xfrm>
          <a:off x="9372111" y="167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57220</xdr:rowOff>
    </xdr:from>
    <xdr:to>
      <xdr:col>46</xdr:col>
      <xdr:colOff>38100</xdr:colOff>
      <xdr:row>98</xdr:row>
      <xdr:rowOff>158820</xdr:rowOff>
    </xdr:to>
    <xdr:sp macro="" textlink="">
      <xdr:nvSpPr>
        <xdr:cNvPr id="483" name="楕円 482"/>
        <xdr:cNvSpPr/>
      </xdr:nvSpPr>
      <xdr:spPr>
        <a:xfrm>
          <a:off x="8699500" y="168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149947</xdr:rowOff>
    </xdr:from>
    <xdr:ext cx="534377" cy="259045"/>
    <xdr:sp macro="" textlink="">
      <xdr:nvSpPr>
        <xdr:cNvPr id="484" name="テキスト ボックス 483"/>
        <xdr:cNvSpPr txBox="1"/>
      </xdr:nvSpPr>
      <xdr:spPr>
        <a:xfrm>
          <a:off x="8483111" y="169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42227</xdr:rowOff>
    </xdr:from>
    <xdr:to>
      <xdr:col>41</xdr:col>
      <xdr:colOff>101600</xdr:colOff>
      <xdr:row>98</xdr:row>
      <xdr:rowOff>143827</xdr:rowOff>
    </xdr:to>
    <xdr:sp macro="" textlink="">
      <xdr:nvSpPr>
        <xdr:cNvPr id="485" name="楕円 484"/>
        <xdr:cNvSpPr/>
      </xdr:nvSpPr>
      <xdr:spPr>
        <a:xfrm>
          <a:off x="7810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134954</xdr:rowOff>
    </xdr:from>
    <xdr:ext cx="534377" cy="259045"/>
    <xdr:sp macro="" textlink="">
      <xdr:nvSpPr>
        <xdr:cNvPr id="486" name="テキスト ボックス 485"/>
        <xdr:cNvSpPr txBox="1"/>
      </xdr:nvSpPr>
      <xdr:spPr>
        <a:xfrm>
          <a:off x="7594111" y="169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38779</xdr:rowOff>
    </xdr:from>
    <xdr:to>
      <xdr:col>36</xdr:col>
      <xdr:colOff>165100</xdr:colOff>
      <xdr:row>97</xdr:row>
      <xdr:rowOff>140379</xdr:rowOff>
    </xdr:to>
    <xdr:sp macro="" textlink="">
      <xdr:nvSpPr>
        <xdr:cNvPr id="487" name="楕円 486"/>
        <xdr:cNvSpPr/>
      </xdr:nvSpPr>
      <xdr:spPr>
        <a:xfrm>
          <a:off x="6921500" y="166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131506</xdr:rowOff>
    </xdr:from>
    <xdr:ext cx="534377" cy="259045"/>
    <xdr:sp macro="" textlink="">
      <xdr:nvSpPr>
        <xdr:cNvPr id="488" name="テキスト ボックス 487"/>
        <xdr:cNvSpPr txBox="1"/>
      </xdr:nvSpPr>
      <xdr:spPr>
        <a:xfrm>
          <a:off x="6705111" y="167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91968</xdr:rowOff>
    </xdr:from>
    <xdr:to>
      <xdr:col>85</xdr:col>
      <xdr:colOff>127000</xdr:colOff>
      <xdr:row>38</xdr:row>
      <xdr:rowOff>170241</xdr:rowOff>
    </xdr:to>
    <xdr:cxnSp macro="">
      <xdr:nvCxnSpPr>
        <xdr:cNvPr id="516" name="直線コネクタ 515"/>
        <xdr:cNvCxnSpPr/>
      </xdr:nvCxnSpPr>
      <xdr:spPr>
        <a:xfrm flipV="1">
          <a:off x="15481300" y="6607068"/>
          <a:ext cx="8382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170241</xdr:rowOff>
    </xdr:from>
    <xdr:to>
      <xdr:col>81</xdr:col>
      <xdr:colOff>50800</xdr:colOff>
      <xdr:row>39</xdr:row>
      <xdr:rowOff>27823</xdr:rowOff>
    </xdr:to>
    <xdr:cxnSp macro="">
      <xdr:nvCxnSpPr>
        <xdr:cNvPr id="519" name="直線コネクタ 518"/>
        <xdr:cNvCxnSpPr/>
      </xdr:nvCxnSpPr>
      <xdr:spPr>
        <a:xfrm flipV="1">
          <a:off x="14592300" y="668534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27823</xdr:rowOff>
    </xdr:from>
    <xdr:to>
      <xdr:col>76</xdr:col>
      <xdr:colOff>114300</xdr:colOff>
      <xdr:row>39</xdr:row>
      <xdr:rowOff>80721</xdr:rowOff>
    </xdr:to>
    <xdr:cxnSp macro="">
      <xdr:nvCxnSpPr>
        <xdr:cNvPr id="522" name="直線コネクタ 521"/>
        <xdr:cNvCxnSpPr/>
      </xdr:nvCxnSpPr>
      <xdr:spPr>
        <a:xfrm flipV="1">
          <a:off x="13703300" y="6714373"/>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8027</xdr:rowOff>
    </xdr:from>
    <xdr:to>
      <xdr:col>71</xdr:col>
      <xdr:colOff>177800</xdr:colOff>
      <xdr:row>39</xdr:row>
      <xdr:rowOff>80721</xdr:rowOff>
    </xdr:to>
    <xdr:cxnSp macro="">
      <xdr:nvCxnSpPr>
        <xdr:cNvPr id="525" name="直線コネクタ 524"/>
        <xdr:cNvCxnSpPr/>
      </xdr:nvCxnSpPr>
      <xdr:spPr>
        <a:xfrm>
          <a:off x="12814300" y="6694577"/>
          <a:ext cx="8890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41168</xdr:rowOff>
    </xdr:from>
    <xdr:to>
      <xdr:col>85</xdr:col>
      <xdr:colOff>177800</xdr:colOff>
      <xdr:row>38</xdr:row>
      <xdr:rowOff>142768</xdr:rowOff>
    </xdr:to>
    <xdr:sp macro="" textlink="">
      <xdr:nvSpPr>
        <xdr:cNvPr id="535" name="楕円 534"/>
        <xdr:cNvSpPr/>
      </xdr:nvSpPr>
      <xdr:spPr>
        <a:xfrm>
          <a:off x="16268700" y="65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127545</xdr:rowOff>
    </xdr:from>
    <xdr:ext cx="534377" cy="259045"/>
    <xdr:sp macro="" textlink="">
      <xdr:nvSpPr>
        <xdr:cNvPr id="536" name="消防費該当値テキスト"/>
        <xdr:cNvSpPr txBox="1"/>
      </xdr:nvSpPr>
      <xdr:spPr>
        <a:xfrm>
          <a:off x="16370300" y="647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119441</xdr:rowOff>
    </xdr:from>
    <xdr:to>
      <xdr:col>81</xdr:col>
      <xdr:colOff>101600</xdr:colOff>
      <xdr:row>39</xdr:row>
      <xdr:rowOff>49591</xdr:rowOff>
    </xdr:to>
    <xdr:sp macro="" textlink="">
      <xdr:nvSpPr>
        <xdr:cNvPr id="537" name="楕円 536"/>
        <xdr:cNvSpPr/>
      </xdr:nvSpPr>
      <xdr:spPr>
        <a:xfrm>
          <a:off x="15430500" y="66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40718</xdr:rowOff>
    </xdr:from>
    <xdr:ext cx="469744" cy="259045"/>
    <xdr:sp macro="" textlink="">
      <xdr:nvSpPr>
        <xdr:cNvPr id="538" name="テキスト ボックス 537"/>
        <xdr:cNvSpPr txBox="1"/>
      </xdr:nvSpPr>
      <xdr:spPr>
        <a:xfrm>
          <a:off x="15246428" y="67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148473</xdr:rowOff>
    </xdr:from>
    <xdr:to>
      <xdr:col>76</xdr:col>
      <xdr:colOff>165100</xdr:colOff>
      <xdr:row>39</xdr:row>
      <xdr:rowOff>78623</xdr:rowOff>
    </xdr:to>
    <xdr:sp macro="" textlink="">
      <xdr:nvSpPr>
        <xdr:cNvPr id="539" name="楕円 538"/>
        <xdr:cNvSpPr/>
      </xdr:nvSpPr>
      <xdr:spPr>
        <a:xfrm>
          <a:off x="14541500" y="6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69750</xdr:rowOff>
    </xdr:from>
    <xdr:ext cx="469744" cy="259045"/>
    <xdr:sp macro="" textlink="">
      <xdr:nvSpPr>
        <xdr:cNvPr id="540" name="テキスト ボックス 539"/>
        <xdr:cNvSpPr txBox="1"/>
      </xdr:nvSpPr>
      <xdr:spPr>
        <a:xfrm>
          <a:off x="14357428" y="67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29921</xdr:rowOff>
    </xdr:from>
    <xdr:to>
      <xdr:col>72</xdr:col>
      <xdr:colOff>38100</xdr:colOff>
      <xdr:row>39</xdr:row>
      <xdr:rowOff>131521</xdr:rowOff>
    </xdr:to>
    <xdr:sp macro="" textlink="">
      <xdr:nvSpPr>
        <xdr:cNvPr id="541" name="楕円 540"/>
        <xdr:cNvSpPr/>
      </xdr:nvSpPr>
      <xdr:spPr>
        <a:xfrm>
          <a:off x="13652500" y="67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122648</xdr:rowOff>
    </xdr:from>
    <xdr:ext cx="469744" cy="259045"/>
    <xdr:sp macro="" textlink="">
      <xdr:nvSpPr>
        <xdr:cNvPr id="542" name="テキスト ボックス 541"/>
        <xdr:cNvSpPr txBox="1"/>
      </xdr:nvSpPr>
      <xdr:spPr>
        <a:xfrm>
          <a:off x="13468428" y="680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128677</xdr:rowOff>
    </xdr:from>
    <xdr:to>
      <xdr:col>67</xdr:col>
      <xdr:colOff>101600</xdr:colOff>
      <xdr:row>39</xdr:row>
      <xdr:rowOff>58827</xdr:rowOff>
    </xdr:to>
    <xdr:sp macro="" textlink="">
      <xdr:nvSpPr>
        <xdr:cNvPr id="543" name="楕円 542"/>
        <xdr:cNvSpPr/>
      </xdr:nvSpPr>
      <xdr:spPr>
        <a:xfrm>
          <a:off x="12763500" y="66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49954</xdr:rowOff>
    </xdr:from>
    <xdr:ext cx="469744" cy="259045"/>
    <xdr:sp macro="" textlink="">
      <xdr:nvSpPr>
        <xdr:cNvPr id="544" name="テキスト ボックス 543"/>
        <xdr:cNvSpPr txBox="1"/>
      </xdr:nvSpPr>
      <xdr:spPr>
        <a:xfrm>
          <a:off x="12579428" y="67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126409</xdr:rowOff>
    </xdr:from>
    <xdr:to>
      <xdr:col>85</xdr:col>
      <xdr:colOff>127000</xdr:colOff>
      <xdr:row>55</xdr:row>
      <xdr:rowOff>159098</xdr:rowOff>
    </xdr:to>
    <xdr:cxnSp macro="">
      <xdr:nvCxnSpPr>
        <xdr:cNvPr id="576" name="直線コネクタ 575"/>
        <xdr:cNvCxnSpPr/>
      </xdr:nvCxnSpPr>
      <xdr:spPr>
        <a:xfrm flipV="1">
          <a:off x="15481300" y="9556159"/>
          <a:ext cx="8382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139194</xdr:rowOff>
    </xdr:from>
    <xdr:to>
      <xdr:col>81</xdr:col>
      <xdr:colOff>50800</xdr:colOff>
      <xdr:row>55</xdr:row>
      <xdr:rowOff>159098</xdr:rowOff>
    </xdr:to>
    <xdr:cxnSp macro="">
      <xdr:nvCxnSpPr>
        <xdr:cNvPr id="579" name="直線コネクタ 578"/>
        <xdr:cNvCxnSpPr/>
      </xdr:nvCxnSpPr>
      <xdr:spPr>
        <a:xfrm>
          <a:off x="14592300" y="9568944"/>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122800</xdr:rowOff>
    </xdr:from>
    <xdr:to>
      <xdr:col>76</xdr:col>
      <xdr:colOff>114300</xdr:colOff>
      <xdr:row>55</xdr:row>
      <xdr:rowOff>139194</xdr:rowOff>
    </xdr:to>
    <xdr:cxnSp macro="">
      <xdr:nvCxnSpPr>
        <xdr:cNvPr id="582" name="直線コネクタ 581"/>
        <xdr:cNvCxnSpPr/>
      </xdr:nvCxnSpPr>
      <xdr:spPr>
        <a:xfrm>
          <a:off x="13703300" y="9552550"/>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122800</xdr:rowOff>
    </xdr:from>
    <xdr:to>
      <xdr:col>71</xdr:col>
      <xdr:colOff>177800</xdr:colOff>
      <xdr:row>57</xdr:row>
      <xdr:rowOff>114717</xdr:rowOff>
    </xdr:to>
    <xdr:cxnSp macro="">
      <xdr:nvCxnSpPr>
        <xdr:cNvPr id="585" name="直線コネクタ 584"/>
        <xdr:cNvCxnSpPr/>
      </xdr:nvCxnSpPr>
      <xdr:spPr>
        <a:xfrm flipV="1">
          <a:off x="12814300" y="9552550"/>
          <a:ext cx="889000" cy="3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75609</xdr:rowOff>
    </xdr:from>
    <xdr:to>
      <xdr:col>85</xdr:col>
      <xdr:colOff>177800</xdr:colOff>
      <xdr:row>56</xdr:row>
      <xdr:rowOff>5759</xdr:rowOff>
    </xdr:to>
    <xdr:sp macro="" textlink="">
      <xdr:nvSpPr>
        <xdr:cNvPr id="595" name="楕円 594"/>
        <xdr:cNvSpPr/>
      </xdr:nvSpPr>
      <xdr:spPr>
        <a:xfrm>
          <a:off x="16268700" y="9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98486</xdr:rowOff>
    </xdr:from>
    <xdr:ext cx="534377" cy="259045"/>
    <xdr:sp macro="" textlink="">
      <xdr:nvSpPr>
        <xdr:cNvPr id="596" name="教育費該当値テキスト"/>
        <xdr:cNvSpPr txBox="1"/>
      </xdr:nvSpPr>
      <xdr:spPr>
        <a:xfrm>
          <a:off x="16370300" y="93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108298</xdr:rowOff>
    </xdr:from>
    <xdr:to>
      <xdr:col>81</xdr:col>
      <xdr:colOff>101600</xdr:colOff>
      <xdr:row>56</xdr:row>
      <xdr:rowOff>38448</xdr:rowOff>
    </xdr:to>
    <xdr:sp macro="" textlink="">
      <xdr:nvSpPr>
        <xdr:cNvPr id="597" name="楕円 596"/>
        <xdr:cNvSpPr/>
      </xdr:nvSpPr>
      <xdr:spPr>
        <a:xfrm>
          <a:off x="15430500" y="9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54975</xdr:rowOff>
    </xdr:from>
    <xdr:ext cx="534377" cy="259045"/>
    <xdr:sp macro="" textlink="">
      <xdr:nvSpPr>
        <xdr:cNvPr id="598" name="テキスト ボックス 597"/>
        <xdr:cNvSpPr txBox="1"/>
      </xdr:nvSpPr>
      <xdr:spPr>
        <a:xfrm>
          <a:off x="15214111" y="93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88394</xdr:rowOff>
    </xdr:from>
    <xdr:to>
      <xdr:col>76</xdr:col>
      <xdr:colOff>165100</xdr:colOff>
      <xdr:row>56</xdr:row>
      <xdr:rowOff>18544</xdr:rowOff>
    </xdr:to>
    <xdr:sp macro="" textlink="">
      <xdr:nvSpPr>
        <xdr:cNvPr id="599" name="楕円 598"/>
        <xdr:cNvSpPr/>
      </xdr:nvSpPr>
      <xdr:spPr>
        <a:xfrm>
          <a:off x="14541500" y="9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35071</xdr:rowOff>
    </xdr:from>
    <xdr:ext cx="534377" cy="259045"/>
    <xdr:sp macro="" textlink="">
      <xdr:nvSpPr>
        <xdr:cNvPr id="600" name="テキスト ボックス 599"/>
        <xdr:cNvSpPr txBox="1"/>
      </xdr:nvSpPr>
      <xdr:spPr>
        <a:xfrm>
          <a:off x="14325111" y="92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72000</xdr:rowOff>
    </xdr:from>
    <xdr:to>
      <xdr:col>72</xdr:col>
      <xdr:colOff>38100</xdr:colOff>
      <xdr:row>56</xdr:row>
      <xdr:rowOff>2150</xdr:rowOff>
    </xdr:to>
    <xdr:sp macro="" textlink="">
      <xdr:nvSpPr>
        <xdr:cNvPr id="601" name="楕円 600"/>
        <xdr:cNvSpPr/>
      </xdr:nvSpPr>
      <xdr:spPr>
        <a:xfrm>
          <a:off x="13652500" y="95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18677</xdr:rowOff>
    </xdr:from>
    <xdr:ext cx="534377" cy="259045"/>
    <xdr:sp macro="" textlink="">
      <xdr:nvSpPr>
        <xdr:cNvPr id="602" name="テキスト ボックス 601"/>
        <xdr:cNvSpPr txBox="1"/>
      </xdr:nvSpPr>
      <xdr:spPr>
        <a:xfrm>
          <a:off x="13436111" y="92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63917</xdr:rowOff>
    </xdr:from>
    <xdr:to>
      <xdr:col>67</xdr:col>
      <xdr:colOff>101600</xdr:colOff>
      <xdr:row>57</xdr:row>
      <xdr:rowOff>165517</xdr:rowOff>
    </xdr:to>
    <xdr:sp macro="" textlink="">
      <xdr:nvSpPr>
        <xdr:cNvPr id="603" name="楕円 602"/>
        <xdr:cNvSpPr/>
      </xdr:nvSpPr>
      <xdr:spPr>
        <a:xfrm>
          <a:off x="12763500" y="98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156644</xdr:rowOff>
    </xdr:from>
    <xdr:ext cx="534377" cy="259045"/>
    <xdr:sp macro="" textlink="">
      <xdr:nvSpPr>
        <xdr:cNvPr id="604" name="テキスト ボックス 603"/>
        <xdr:cNvSpPr txBox="1"/>
      </xdr:nvSpPr>
      <xdr:spPr>
        <a:xfrm>
          <a:off x="12547111" y="99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32347</xdr:rowOff>
    </xdr:from>
    <xdr:to>
      <xdr:col>85</xdr:col>
      <xdr:colOff>127000</xdr:colOff>
      <xdr:row>97</xdr:row>
      <xdr:rowOff>32410</xdr:rowOff>
    </xdr:to>
    <xdr:cxnSp macro="">
      <xdr:nvCxnSpPr>
        <xdr:cNvPr id="692" name="直線コネクタ 691"/>
        <xdr:cNvCxnSpPr/>
      </xdr:nvCxnSpPr>
      <xdr:spPr>
        <a:xfrm flipV="1">
          <a:off x="15481300" y="16662997"/>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32410</xdr:rowOff>
    </xdr:from>
    <xdr:to>
      <xdr:col>81</xdr:col>
      <xdr:colOff>50800</xdr:colOff>
      <xdr:row>97</xdr:row>
      <xdr:rowOff>37618</xdr:rowOff>
    </xdr:to>
    <xdr:cxnSp macro="">
      <xdr:nvCxnSpPr>
        <xdr:cNvPr id="695" name="直線コネクタ 694"/>
        <xdr:cNvCxnSpPr/>
      </xdr:nvCxnSpPr>
      <xdr:spPr>
        <a:xfrm flipV="1">
          <a:off x="14592300" y="1666306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37618</xdr:rowOff>
    </xdr:from>
    <xdr:to>
      <xdr:col>76</xdr:col>
      <xdr:colOff>114300</xdr:colOff>
      <xdr:row>97</xdr:row>
      <xdr:rowOff>47371</xdr:rowOff>
    </xdr:to>
    <xdr:cxnSp macro="">
      <xdr:nvCxnSpPr>
        <xdr:cNvPr id="698" name="直線コネクタ 697"/>
        <xdr:cNvCxnSpPr/>
      </xdr:nvCxnSpPr>
      <xdr:spPr>
        <a:xfrm flipV="1">
          <a:off x="13703300" y="1666826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43917</xdr:rowOff>
    </xdr:from>
    <xdr:to>
      <xdr:col>71</xdr:col>
      <xdr:colOff>177800</xdr:colOff>
      <xdr:row>97</xdr:row>
      <xdr:rowOff>47371</xdr:rowOff>
    </xdr:to>
    <xdr:cxnSp macro="">
      <xdr:nvCxnSpPr>
        <xdr:cNvPr id="701" name="直線コネクタ 700"/>
        <xdr:cNvCxnSpPr/>
      </xdr:nvCxnSpPr>
      <xdr:spPr>
        <a:xfrm>
          <a:off x="12814300" y="16674567"/>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152997</xdr:rowOff>
    </xdr:from>
    <xdr:to>
      <xdr:col>85</xdr:col>
      <xdr:colOff>177800</xdr:colOff>
      <xdr:row>97</xdr:row>
      <xdr:rowOff>83147</xdr:rowOff>
    </xdr:to>
    <xdr:sp macro="" textlink="">
      <xdr:nvSpPr>
        <xdr:cNvPr id="711" name="楕円 710"/>
        <xdr:cNvSpPr/>
      </xdr:nvSpPr>
      <xdr:spPr>
        <a:xfrm>
          <a:off x="16268700" y="166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131424</xdr:rowOff>
    </xdr:from>
    <xdr:ext cx="534377" cy="259045"/>
    <xdr:sp macro="" textlink="">
      <xdr:nvSpPr>
        <xdr:cNvPr id="712" name="公債費該当値テキスト"/>
        <xdr:cNvSpPr txBox="1"/>
      </xdr:nvSpPr>
      <xdr:spPr>
        <a:xfrm>
          <a:off x="16370300" y="16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153060</xdr:rowOff>
    </xdr:from>
    <xdr:to>
      <xdr:col>81</xdr:col>
      <xdr:colOff>101600</xdr:colOff>
      <xdr:row>97</xdr:row>
      <xdr:rowOff>83210</xdr:rowOff>
    </xdr:to>
    <xdr:sp macro="" textlink="">
      <xdr:nvSpPr>
        <xdr:cNvPr id="713" name="楕円 712"/>
        <xdr:cNvSpPr/>
      </xdr:nvSpPr>
      <xdr:spPr>
        <a:xfrm>
          <a:off x="15430500" y="166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74337</xdr:rowOff>
    </xdr:from>
    <xdr:ext cx="534377" cy="259045"/>
    <xdr:sp macro="" textlink="">
      <xdr:nvSpPr>
        <xdr:cNvPr id="714" name="テキスト ボックス 713"/>
        <xdr:cNvSpPr txBox="1"/>
      </xdr:nvSpPr>
      <xdr:spPr>
        <a:xfrm>
          <a:off x="15214111" y="1670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158268</xdr:rowOff>
    </xdr:from>
    <xdr:to>
      <xdr:col>76</xdr:col>
      <xdr:colOff>165100</xdr:colOff>
      <xdr:row>97</xdr:row>
      <xdr:rowOff>88418</xdr:rowOff>
    </xdr:to>
    <xdr:sp macro="" textlink="">
      <xdr:nvSpPr>
        <xdr:cNvPr id="715" name="楕円 714"/>
        <xdr:cNvSpPr/>
      </xdr:nvSpPr>
      <xdr:spPr>
        <a:xfrm>
          <a:off x="14541500" y="166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79545</xdr:rowOff>
    </xdr:from>
    <xdr:ext cx="534377" cy="259045"/>
    <xdr:sp macro="" textlink="">
      <xdr:nvSpPr>
        <xdr:cNvPr id="716" name="テキスト ボックス 715"/>
        <xdr:cNvSpPr txBox="1"/>
      </xdr:nvSpPr>
      <xdr:spPr>
        <a:xfrm>
          <a:off x="14325111" y="167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168021</xdr:rowOff>
    </xdr:from>
    <xdr:to>
      <xdr:col>72</xdr:col>
      <xdr:colOff>38100</xdr:colOff>
      <xdr:row>97</xdr:row>
      <xdr:rowOff>98171</xdr:rowOff>
    </xdr:to>
    <xdr:sp macro="" textlink="">
      <xdr:nvSpPr>
        <xdr:cNvPr id="717" name="楕円 716"/>
        <xdr:cNvSpPr/>
      </xdr:nvSpPr>
      <xdr:spPr>
        <a:xfrm>
          <a:off x="13652500" y="166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89298</xdr:rowOff>
    </xdr:from>
    <xdr:ext cx="534377" cy="259045"/>
    <xdr:sp macro="" textlink="">
      <xdr:nvSpPr>
        <xdr:cNvPr id="718" name="テキスト ボックス 717"/>
        <xdr:cNvSpPr txBox="1"/>
      </xdr:nvSpPr>
      <xdr:spPr>
        <a:xfrm>
          <a:off x="13436111" y="167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164567</xdr:rowOff>
    </xdr:from>
    <xdr:to>
      <xdr:col>67</xdr:col>
      <xdr:colOff>101600</xdr:colOff>
      <xdr:row>97</xdr:row>
      <xdr:rowOff>94717</xdr:rowOff>
    </xdr:to>
    <xdr:sp macro="" textlink="">
      <xdr:nvSpPr>
        <xdr:cNvPr id="719" name="楕円 718"/>
        <xdr:cNvSpPr/>
      </xdr:nvSpPr>
      <xdr:spPr>
        <a:xfrm>
          <a:off x="12763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85844</xdr:rowOff>
    </xdr:from>
    <xdr:ext cx="534377" cy="259045"/>
    <xdr:sp macro="" textlink="">
      <xdr:nvSpPr>
        <xdr:cNvPr id="720" name="テキスト ボックス 719"/>
        <xdr:cNvSpPr txBox="1"/>
      </xdr:nvSpPr>
      <xdr:spPr>
        <a:xfrm>
          <a:off x="12547111"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448,048</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目的別にみると、総務費が宜野湾市屋外運動場施設整備事業等による増、民生費が介護給付費等事業等による増、商工費がプレミアム付商品券発行事業や宜野湾ベイサイド情報センター整備事業等による増、消防費が防災行政無線デジタル化整備事業による増、教育費が</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機器活用推進事業による増となった。目的別で減となったのは土木費で、宜野湾</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号道路整備事業等による減となっている。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民生費については、扶助費の増が主な要因として挙げられるため、今後も増加傾向が続くと考える。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財政基盤の強化のためにも、引き続き歳出の抑制に努めるほか、市税収入の増への取組み、また、普天間未来基金やふるさと納税制度の活用、ネーミングライツ等の取り組みを積極的に推進し、さらなる自主財源の確保を目指す。</a:t>
          </a:r>
          <a:endParaRPr lang="ja-JP" altLang="ja-JP">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年度から減少が続いていたが、令和元年度は国県支出金や前年度繰越金等の増に伴い、取崩額よりも積立額が上回ったことにより、基金残高の増となった。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令和元年度は上記のような歳入の増や、例年よりも基金繰入金の取崩し額が減少したことに伴い、実質収支額が</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ポイントの増、実質単年度収支が</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国民健康保険特別会計は、例年一般会計からの繰出し金等で赤字補填をしているものの、令和元年度は一般会計からの法定外繰出しをしていないため前年度よりも赤字比率が増となっている。令和元年度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月議会において国保税率の増率改正を行っており、引き続き赤字縮小に向け様々な方策を検討する必要がある。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水道事業会計及び下水道事業会計は、後年度において管路更新等の経費増大が見込まれるが、宜野湾市上下水道事業経営戦略に基づき計画的に事業実施をする。下水道事業会計については、令和元年度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月議会において使用料の増率改正を行った。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は、国民健康保険特別会計と同じく一般会計からの繰出金により収支の均衡が取れている状況であるが、独立精算が原則であることを踏まえ、経費の節減と財源の確保に努め一般会計からの繰出し金を必要最小限度にとど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G57" sqref="G5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46095899</v>
      </c>
      <c r="BO4" s="462"/>
      <c r="BP4" s="462"/>
      <c r="BQ4" s="462"/>
      <c r="BR4" s="462"/>
      <c r="BS4" s="462"/>
      <c r="BT4" s="462"/>
      <c r="BU4" s="463"/>
      <c r="BV4" s="461">
        <v>44064026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5.7</v>
      </c>
      <c r="CU4" s="646"/>
      <c r="CV4" s="646"/>
      <c r="CW4" s="646"/>
      <c r="CX4" s="646"/>
      <c r="CY4" s="646"/>
      <c r="CZ4" s="646"/>
      <c r="DA4" s="647"/>
      <c r="DB4" s="645">
        <v>4.9000000000000004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44660484</v>
      </c>
      <c r="BO5" s="467"/>
      <c r="BP5" s="467"/>
      <c r="BQ5" s="467"/>
      <c r="BR5" s="467"/>
      <c r="BS5" s="467"/>
      <c r="BT5" s="467"/>
      <c r="BU5" s="468"/>
      <c r="BV5" s="466">
        <v>42559234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88.5</v>
      </c>
      <c r="CU5" s="437"/>
      <c r="CV5" s="437"/>
      <c r="CW5" s="437"/>
      <c r="CX5" s="437"/>
      <c r="CY5" s="437"/>
      <c r="CZ5" s="437"/>
      <c r="DA5" s="438"/>
      <c r="DB5" s="436">
        <v>86.6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1435415</v>
      </c>
      <c r="BO6" s="467"/>
      <c r="BP6" s="467"/>
      <c r="BQ6" s="467"/>
      <c r="BR6" s="467"/>
      <c r="BS6" s="467"/>
      <c r="BT6" s="467"/>
      <c r="BU6" s="468"/>
      <c r="BV6" s="466">
        <v>1504792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93.1</v>
      </c>
      <c r="CU6" s="620"/>
      <c r="CV6" s="620"/>
      <c r="CW6" s="620"/>
      <c r="CX6" s="620"/>
      <c r="CY6" s="620"/>
      <c r="CZ6" s="620"/>
      <c r="DA6" s="621"/>
      <c r="DB6" s="619">
        <v>92.1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330717</v>
      </c>
      <c r="BO7" s="467"/>
      <c r="BP7" s="467"/>
      <c r="BQ7" s="467"/>
      <c r="BR7" s="467"/>
      <c r="BS7" s="467"/>
      <c r="BT7" s="467"/>
      <c r="BU7" s="468"/>
      <c r="BV7" s="466">
        <v>565864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19432575</v>
      </c>
      <c r="CU7" s="467"/>
      <c r="CV7" s="467"/>
      <c r="CW7" s="467"/>
      <c r="CX7" s="467"/>
      <c r="CY7" s="467"/>
      <c r="CZ7" s="467"/>
      <c r="DA7" s="468"/>
      <c r="DB7" s="466">
        <v>19156813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1104698</v>
      </c>
      <c r="BO8" s="467"/>
      <c r="BP8" s="467"/>
      <c r="BQ8" s="467"/>
      <c r="BR8" s="467"/>
      <c r="BS8" s="467"/>
      <c r="BT8" s="467"/>
      <c r="BU8" s="468"/>
      <c r="BV8" s="466">
        <v>938928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0.67</v>
      </c>
      <c r="CU8" s="580"/>
      <c r="CV8" s="580"/>
      <c r="CW8" s="580"/>
      <c r="CX8" s="580"/>
      <c r="CY8" s="580"/>
      <c r="CZ8" s="580"/>
      <c r="DA8" s="581"/>
      <c r="DB8" s="579">
        <v>0.67</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96243</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165770</v>
      </c>
      <c r="BO9" s="467"/>
      <c r="BP9" s="467"/>
      <c r="BQ9" s="467"/>
      <c r="BR9" s="467"/>
      <c r="BS9" s="467"/>
      <c r="BT9" s="467"/>
      <c r="BU9" s="468"/>
      <c r="BV9" s="466">
        <v>530410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11.5</v>
      </c>
      <c r="CU9" s="437"/>
      <c r="CV9" s="437"/>
      <c r="CW9" s="437"/>
      <c r="CX9" s="437"/>
      <c r="CY9" s="437"/>
      <c r="CZ9" s="437"/>
      <c r="DA9" s="438"/>
      <c r="DB9" s="436">
        <v>11.4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91928</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470097</v>
      </c>
      <c r="BO10" s="467"/>
      <c r="BP10" s="467"/>
      <c r="BQ10" s="467"/>
      <c r="BR10" s="467"/>
      <c r="BS10" s="467"/>
      <c r="BT10" s="467"/>
      <c r="BU10" s="468"/>
      <c r="BV10" s="466">
        <v>211067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99678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114</v>
      </c>
      <c r="AV12" s="524"/>
      <c r="AW12" s="524"/>
      <c r="AX12" s="524"/>
      <c r="AY12" s="446" t="s">
        <v>133</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353823</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98000</v>
      </c>
      <c r="S13" s="570"/>
      <c r="T13" s="570"/>
      <c r="U13" s="570"/>
      <c r="V13" s="571"/>
      <c r="W13" s="557" t="s">
        <v>137</v>
      </c>
      <c r="X13" s="479"/>
      <c r="Y13" s="479"/>
      <c r="Z13" s="479"/>
      <c r="AA13" s="479"/>
      <c r="AB13" s="480"/>
      <c r="AC13" s="442">
        <v>267</v>
      </c>
      <c r="AD13" s="443"/>
      <c r="AE13" s="443"/>
      <c r="AF13" s="443"/>
      <c r="AG13" s="444"/>
      <c r="AH13" s="442">
        <v>251</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535867</v>
      </c>
      <c r="BO13" s="467"/>
      <c r="BP13" s="467"/>
      <c r="BQ13" s="467"/>
      <c r="BR13" s="467"/>
      <c r="BS13" s="467"/>
      <c r="BT13" s="467"/>
      <c r="BU13" s="468"/>
      <c r="BV13" s="466">
        <v>387654</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7.9</v>
      </c>
      <c r="CU13" s="437"/>
      <c r="CV13" s="437"/>
      <c r="CW13" s="437"/>
      <c r="CX13" s="437"/>
      <c r="CY13" s="437"/>
      <c r="CZ13" s="437"/>
      <c r="DA13" s="438"/>
      <c r="DB13" s="436">
        <v>7.8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98689</v>
      </c>
      <c r="S14" s="570"/>
      <c r="T14" s="570"/>
      <c r="U14" s="570"/>
      <c r="V14" s="571"/>
      <c r="W14" s="572"/>
      <c r="X14" s="482"/>
      <c r="Y14" s="482"/>
      <c r="Z14" s="482"/>
      <c r="AA14" s="482"/>
      <c r="AB14" s="483"/>
      <c r="AC14" s="562">
        <v>0.8</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69.2</v>
      </c>
      <c r="CU14" s="574"/>
      <c r="CV14" s="574"/>
      <c r="CW14" s="574"/>
      <c r="CX14" s="574"/>
      <c r="CY14" s="574"/>
      <c r="CZ14" s="574"/>
      <c r="DA14" s="575"/>
      <c r="DB14" s="573">
        <v>65.8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97290</v>
      </c>
      <c r="S15" s="570"/>
      <c r="T15" s="570"/>
      <c r="U15" s="570"/>
      <c r="V15" s="571"/>
      <c r="W15" s="557" t="s">
        <v>144</v>
      </c>
      <c r="X15" s="479"/>
      <c r="Y15" s="479"/>
      <c r="Z15" s="479"/>
      <c r="AA15" s="479"/>
      <c r="AB15" s="480"/>
      <c r="AC15" s="442">
        <v>4964</v>
      </c>
      <c r="AD15" s="443"/>
      <c r="AE15" s="443"/>
      <c r="AF15" s="443"/>
      <c r="AG15" s="444"/>
      <c r="AH15" s="442">
        <v>5032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10469783</v>
      </c>
      <c r="BO15" s="462"/>
      <c r="BP15" s="462"/>
      <c r="BQ15" s="462"/>
      <c r="BR15" s="462"/>
      <c r="BS15" s="462"/>
      <c r="BT15" s="462"/>
      <c r="BU15" s="463"/>
      <c r="BV15" s="461">
        <v>10152338</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14.6</v>
      </c>
      <c r="AD16" s="563"/>
      <c r="AE16" s="563"/>
      <c r="AF16" s="563"/>
      <c r="AG16" s="564"/>
      <c r="AH16" s="562">
        <v>15</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15439658</v>
      </c>
      <c r="BO16" s="467"/>
      <c r="BP16" s="467"/>
      <c r="BQ16" s="467"/>
      <c r="BR16" s="467"/>
      <c r="BS16" s="467"/>
      <c r="BT16" s="467"/>
      <c r="BU16" s="468"/>
      <c r="BV16" s="466">
        <v>15041254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28864</v>
      </c>
      <c r="AD17" s="443"/>
      <c r="AE17" s="443"/>
      <c r="AF17" s="443"/>
      <c r="AG17" s="444"/>
      <c r="AH17" s="442">
        <v>28169</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13452016</v>
      </c>
      <c r="BO17" s="467"/>
      <c r="BP17" s="467"/>
      <c r="BQ17" s="467"/>
      <c r="BR17" s="467"/>
      <c r="BS17" s="467"/>
      <c r="BT17" s="467"/>
      <c r="BU17" s="468"/>
      <c r="BV17" s="466">
        <v>13037591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19.8</v>
      </c>
      <c r="M18" s="531"/>
      <c r="N18" s="531"/>
      <c r="O18" s="531"/>
      <c r="P18" s="531"/>
      <c r="Q18" s="531"/>
      <c r="R18" s="532"/>
      <c r="S18" s="532"/>
      <c r="T18" s="532"/>
      <c r="U18" s="532"/>
      <c r="V18" s="533"/>
      <c r="W18" s="547"/>
      <c r="X18" s="548"/>
      <c r="Y18" s="548"/>
      <c r="Z18" s="548"/>
      <c r="AA18" s="548"/>
      <c r="AB18" s="558"/>
      <c r="AC18" s="430">
        <v>84.7</v>
      </c>
      <c r="AD18" s="431"/>
      <c r="AE18" s="431"/>
      <c r="AF18" s="431"/>
      <c r="AG18" s="534"/>
      <c r="AH18" s="430">
        <v>84.2</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18199674</v>
      </c>
      <c r="BO18" s="467"/>
      <c r="BP18" s="467"/>
      <c r="BQ18" s="467"/>
      <c r="BR18" s="467"/>
      <c r="BS18" s="467"/>
      <c r="BT18" s="467"/>
      <c r="BU18" s="468"/>
      <c r="BV18" s="466">
        <v>17598597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4861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23689305</v>
      </c>
      <c r="BO19" s="467"/>
      <c r="BP19" s="467"/>
      <c r="BQ19" s="467"/>
      <c r="BR19" s="467"/>
      <c r="BS19" s="467"/>
      <c r="BT19" s="467"/>
      <c r="BU19" s="468"/>
      <c r="BV19" s="466">
        <v>23716058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39333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30007175</v>
      </c>
      <c r="BO23" s="467"/>
      <c r="BP23" s="467"/>
      <c r="BQ23" s="467"/>
      <c r="BR23" s="467"/>
      <c r="BS23" s="467"/>
      <c r="BT23" s="467"/>
      <c r="BU23" s="468"/>
      <c r="BV23" s="466">
        <v>29781138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8109</v>
      </c>
      <c r="R24" s="443"/>
      <c r="S24" s="443"/>
      <c r="T24" s="443"/>
      <c r="U24" s="443"/>
      <c r="V24" s="444"/>
      <c r="W24" s="508"/>
      <c r="X24" s="499"/>
      <c r="Y24" s="500"/>
      <c r="Z24" s="439" t="s">
        <v>168</v>
      </c>
      <c r="AA24" s="440"/>
      <c r="AB24" s="440"/>
      <c r="AC24" s="440"/>
      <c r="AD24" s="440"/>
      <c r="AE24" s="440"/>
      <c r="AF24" s="440"/>
      <c r="AG24" s="441"/>
      <c r="AH24" s="442">
        <v>596</v>
      </c>
      <c r="AI24" s="443"/>
      <c r="AJ24" s="443"/>
      <c r="AK24" s="443"/>
      <c r="AL24" s="444"/>
      <c r="AM24" s="442">
        <v>1735552</v>
      </c>
      <c r="AN24" s="443"/>
      <c r="AO24" s="443"/>
      <c r="AP24" s="443"/>
      <c r="AQ24" s="443"/>
      <c r="AR24" s="444"/>
      <c r="AS24" s="442">
        <v>2912</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26252715</v>
      </c>
      <c r="BO24" s="467"/>
      <c r="BP24" s="467"/>
      <c r="BQ24" s="467"/>
      <c r="BR24" s="467"/>
      <c r="BS24" s="467"/>
      <c r="BT24" s="467"/>
      <c r="BU24" s="468"/>
      <c r="BV24" s="466">
        <v>27038576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6678</v>
      </c>
      <c r="R25" s="443"/>
      <c r="S25" s="443"/>
      <c r="T25" s="443"/>
      <c r="U25" s="443"/>
      <c r="V25" s="444"/>
      <c r="W25" s="508"/>
      <c r="X25" s="499"/>
      <c r="Y25" s="500"/>
      <c r="Z25" s="439" t="s">
        <v>171</v>
      </c>
      <c r="AA25" s="440"/>
      <c r="AB25" s="440"/>
      <c r="AC25" s="440"/>
      <c r="AD25" s="440"/>
      <c r="AE25" s="440"/>
      <c r="AF25" s="440"/>
      <c r="AG25" s="441"/>
      <c r="AH25" s="442">
        <v>91</v>
      </c>
      <c r="AI25" s="443"/>
      <c r="AJ25" s="443"/>
      <c r="AK25" s="443"/>
      <c r="AL25" s="444"/>
      <c r="AM25" s="442">
        <v>247975</v>
      </c>
      <c r="AN25" s="443"/>
      <c r="AO25" s="443"/>
      <c r="AP25" s="443"/>
      <c r="AQ25" s="443"/>
      <c r="AR25" s="444"/>
      <c r="AS25" s="442">
        <v>2725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9250935</v>
      </c>
      <c r="BO25" s="462"/>
      <c r="BP25" s="462"/>
      <c r="BQ25" s="462"/>
      <c r="BR25" s="462"/>
      <c r="BS25" s="462"/>
      <c r="BT25" s="462"/>
      <c r="BU25" s="463"/>
      <c r="BV25" s="461">
        <v>8129199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6048</v>
      </c>
      <c r="R26" s="443"/>
      <c r="S26" s="443"/>
      <c r="T26" s="443"/>
      <c r="U26" s="443"/>
      <c r="V26" s="444"/>
      <c r="W26" s="508"/>
      <c r="X26" s="499"/>
      <c r="Y26" s="500"/>
      <c r="Z26" s="439" t="s">
        <v>174</v>
      </c>
      <c r="AA26" s="521"/>
      <c r="AB26" s="521"/>
      <c r="AC26" s="521"/>
      <c r="AD26" s="521"/>
      <c r="AE26" s="521"/>
      <c r="AF26" s="521"/>
      <c r="AG26" s="522"/>
      <c r="AH26" s="442">
        <v>7</v>
      </c>
      <c r="AI26" s="443"/>
      <c r="AJ26" s="443"/>
      <c r="AK26" s="443"/>
      <c r="AL26" s="444"/>
      <c r="AM26" s="442">
        <v>24409</v>
      </c>
      <c r="AN26" s="443"/>
      <c r="AO26" s="443"/>
      <c r="AP26" s="443"/>
      <c r="AQ26" s="443"/>
      <c r="AR26" s="444"/>
      <c r="AS26" s="442">
        <v>3487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4790</v>
      </c>
      <c r="R27" s="443"/>
      <c r="S27" s="443"/>
      <c r="T27" s="443"/>
      <c r="U27" s="443"/>
      <c r="V27" s="444"/>
      <c r="W27" s="508"/>
      <c r="X27" s="499"/>
      <c r="Y27" s="500"/>
      <c r="Z27" s="439" t="s">
        <v>177</v>
      </c>
      <c r="AA27" s="440"/>
      <c r="AB27" s="440"/>
      <c r="AC27" s="440"/>
      <c r="AD27" s="440"/>
      <c r="AE27" s="440"/>
      <c r="AF27" s="440"/>
      <c r="AG27" s="441"/>
      <c r="AH27" s="442">
        <v>37</v>
      </c>
      <c r="AI27" s="443"/>
      <c r="AJ27" s="443"/>
      <c r="AK27" s="443"/>
      <c r="AL27" s="444"/>
      <c r="AM27" s="442">
        <v>125319</v>
      </c>
      <c r="AN27" s="443"/>
      <c r="AO27" s="443"/>
      <c r="AP27" s="443"/>
      <c r="AQ27" s="443"/>
      <c r="AR27" s="444"/>
      <c r="AS27" s="442">
        <v>3387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v>378363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4260</v>
      </c>
      <c r="R28" s="443"/>
      <c r="S28" s="443"/>
      <c r="T28" s="443"/>
      <c r="U28" s="443"/>
      <c r="V28" s="444"/>
      <c r="W28" s="508"/>
      <c r="X28" s="499"/>
      <c r="Y28" s="500"/>
      <c r="Z28" s="439" t="s">
        <v>180</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2297015</v>
      </c>
      <c r="BO28" s="462"/>
      <c r="BP28" s="462"/>
      <c r="BQ28" s="462"/>
      <c r="BR28" s="462"/>
      <c r="BS28" s="462"/>
      <c r="BT28" s="462"/>
      <c r="BU28" s="463"/>
      <c r="BV28" s="461">
        <v>1926918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24</v>
      </c>
      <c r="M29" s="443"/>
      <c r="N29" s="443"/>
      <c r="O29" s="443"/>
      <c r="P29" s="444"/>
      <c r="Q29" s="442">
        <v>4000</v>
      </c>
      <c r="R29" s="443"/>
      <c r="S29" s="443"/>
      <c r="T29" s="443"/>
      <c r="U29" s="443"/>
      <c r="V29" s="444"/>
      <c r="W29" s="509"/>
      <c r="X29" s="510"/>
      <c r="Y29" s="511"/>
      <c r="Z29" s="439" t="s">
        <v>183</v>
      </c>
      <c r="AA29" s="440"/>
      <c r="AB29" s="440"/>
      <c r="AC29" s="440"/>
      <c r="AD29" s="440"/>
      <c r="AE29" s="440"/>
      <c r="AF29" s="440"/>
      <c r="AG29" s="441"/>
      <c r="AH29" s="442">
        <v>633</v>
      </c>
      <c r="AI29" s="443"/>
      <c r="AJ29" s="443"/>
      <c r="AK29" s="443"/>
      <c r="AL29" s="444"/>
      <c r="AM29" s="442">
        <v>1860871</v>
      </c>
      <c r="AN29" s="443"/>
      <c r="AO29" s="443"/>
      <c r="AP29" s="443"/>
      <c r="AQ29" s="443"/>
      <c r="AR29" s="444"/>
      <c r="AS29" s="442">
        <v>2940</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162405</v>
      </c>
      <c r="BO29" s="467"/>
      <c r="BP29" s="467"/>
      <c r="BQ29" s="467"/>
      <c r="BR29" s="467"/>
      <c r="BS29" s="467"/>
      <c r="BT29" s="467"/>
      <c r="BU29" s="468"/>
      <c r="BV29" s="466">
        <v>164471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6197683</v>
      </c>
      <c r="BO30" s="470"/>
      <c r="BP30" s="470"/>
      <c r="BQ30" s="470"/>
      <c r="BR30" s="470"/>
      <c r="BS30" s="470"/>
      <c r="BT30" s="470"/>
      <c r="BU30" s="471"/>
      <c r="BV30" s="469">
        <v>6021123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193</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倉浜衛生施設組合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宜野湾市土地開発公社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宇地泊第二土地区画整理事業特別会計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沖縄県市町村自治会館管理組合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株式会社ティ・エム・オ普天間</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佐真下第二土地区画整理事業特別会計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沖縄県市町村総合事務組合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西普天間住宅地区土地区画整理事業特別会計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中部広域市町村圏事務組合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中部広域特別会計（ふるさと市町村圏基金）</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沖縄県後期高齢医療広域連合（一般会計）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沖縄県後期高齢医療広域連合（事業勘定）</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NkQpLKhySIDOYJDwsUyXEcV7xP4HL87ppySeSl31DWvYbSiJ1iCk0ixxYw2qM2kv3KvcEhYZB0npQazsidEs1g==" saltValue="jBzhwpboLklKc8KzfZPe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40" sqref="K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553</v>
      </c>
      <c r="D34" s="1248"/>
      <c r="E34" s="1249"/>
      <c r="F34" s="32" t="s">
        <v>554</v>
      </c>
      <c r="G34" s="33" t="s">
        <v>555</v>
      </c>
      <c r="H34" s="33" t="s">
        <v>556</v>
      </c>
      <c r="I34" s="33" t="s">
        <v>557</v>
      </c>
      <c r="J34" s="34" t="s">
        <v>558</v>
      </c>
      <c r="K34" s="22"/>
      <c r="L34" s="22"/>
      <c r="M34" s="22"/>
      <c r="N34" s="22"/>
      <c r="O34" s="22"/>
      <c r="P34" s="22"/>
    </row>
    <row r="35" spans="1:16" ht="39" customHeight="1" x14ac:dyDescent="0.15">
      <c r="A35" s="22"/>
      <c r="B35" s="35"/>
      <c r="C35" s="1242" t="s">
        <v>559</v>
      </c>
      <c r="D35" s="1243"/>
      <c r="E35" s="1244"/>
      <c r="F35" s="36">
        <v>10.8</v>
      </c>
      <c r="G35" s="37">
        <v>10.42</v>
      </c>
      <c r="H35" s="37">
        <v>11.16</v>
      </c>
      <c r="I35" s="37">
        <v>11.67</v>
      </c>
      <c r="J35" s="38">
        <v>12.3</v>
      </c>
      <c r="K35" s="22"/>
      <c r="L35" s="22"/>
      <c r="M35" s="22"/>
      <c r="N35" s="22"/>
      <c r="O35" s="22"/>
      <c r="P35" s="22"/>
    </row>
    <row r="36" spans="1:16" ht="39" customHeight="1" x14ac:dyDescent="0.15">
      <c r="A36" s="22"/>
      <c r="B36" s="35"/>
      <c r="C36" s="1242" t="s">
        <v>560</v>
      </c>
      <c r="D36" s="1243"/>
      <c r="E36" s="1244"/>
      <c r="F36" s="36">
        <v>3.65</v>
      </c>
      <c r="G36" s="37">
        <v>4.07</v>
      </c>
      <c r="H36" s="37">
        <v>2.17</v>
      </c>
      <c r="I36" s="37">
        <v>4.88</v>
      </c>
      <c r="J36" s="38">
        <v>5.55</v>
      </c>
      <c r="K36" s="22"/>
      <c r="L36" s="22"/>
      <c r="M36" s="22"/>
      <c r="N36" s="22"/>
      <c r="O36" s="22"/>
      <c r="P36" s="22"/>
    </row>
    <row r="37" spans="1:16" ht="39" customHeight="1" x14ac:dyDescent="0.15">
      <c r="A37" s="22"/>
      <c r="B37" s="35"/>
      <c r="C37" s="1242" t="s">
        <v>561</v>
      </c>
      <c r="D37" s="1243"/>
      <c r="E37" s="1244"/>
      <c r="F37" s="36" t="s">
        <v>505</v>
      </c>
      <c r="G37" s="37" t="s">
        <v>505</v>
      </c>
      <c r="H37" s="37" t="s">
        <v>505</v>
      </c>
      <c r="I37" s="37">
        <v>1.62</v>
      </c>
      <c r="J37" s="38">
        <v>2.56</v>
      </c>
      <c r="K37" s="22"/>
      <c r="L37" s="22"/>
      <c r="M37" s="22"/>
      <c r="N37" s="22"/>
      <c r="O37" s="22"/>
      <c r="P37" s="22"/>
    </row>
    <row r="38" spans="1:16" ht="39" customHeight="1" x14ac:dyDescent="0.15">
      <c r="A38" s="22"/>
      <c r="B38" s="35"/>
      <c r="C38" s="1242" t="s">
        <v>562</v>
      </c>
      <c r="D38" s="1243"/>
      <c r="E38" s="1244"/>
      <c r="F38" s="36">
        <v>1.1200000000000001</v>
      </c>
      <c r="G38" s="37">
        <v>1.47</v>
      </c>
      <c r="H38" s="37">
        <v>0.91</v>
      </c>
      <c r="I38" s="37">
        <v>1.0900000000000001</v>
      </c>
      <c r="J38" s="38">
        <v>0.66</v>
      </c>
      <c r="K38" s="22"/>
      <c r="L38" s="22"/>
      <c r="M38" s="22"/>
      <c r="N38" s="22"/>
      <c r="O38" s="22"/>
      <c r="P38" s="22"/>
    </row>
    <row r="39" spans="1:16" ht="39" customHeight="1" x14ac:dyDescent="0.15">
      <c r="A39" s="22"/>
      <c r="B39" s="35"/>
      <c r="C39" s="1242" t="s">
        <v>563</v>
      </c>
      <c r="D39" s="1243"/>
      <c r="E39" s="1244"/>
      <c r="F39" s="36">
        <v>0.16</v>
      </c>
      <c r="G39" s="37">
        <v>0.03</v>
      </c>
      <c r="H39" s="37">
        <v>0.91</v>
      </c>
      <c r="I39" s="37">
        <v>0</v>
      </c>
      <c r="J39" s="38">
        <v>0.52</v>
      </c>
      <c r="K39" s="22"/>
      <c r="L39" s="22"/>
      <c r="M39" s="22"/>
      <c r="N39" s="22"/>
      <c r="O39" s="22"/>
      <c r="P39" s="22"/>
    </row>
    <row r="40" spans="1:16" ht="39" customHeight="1" x14ac:dyDescent="0.15">
      <c r="A40" s="22"/>
      <c r="B40" s="35"/>
      <c r="C40" s="1242" t="s">
        <v>564</v>
      </c>
      <c r="D40" s="1243"/>
      <c r="E40" s="1244"/>
      <c r="F40" s="36">
        <v>0.16</v>
      </c>
      <c r="G40" s="37">
        <v>0.15</v>
      </c>
      <c r="H40" s="37">
        <v>0.16</v>
      </c>
      <c r="I40" s="37">
        <v>0.18</v>
      </c>
      <c r="J40" s="38">
        <v>0.17</v>
      </c>
      <c r="K40" s="22"/>
      <c r="L40" s="22"/>
      <c r="M40" s="22"/>
      <c r="N40" s="22"/>
      <c r="O40" s="22"/>
      <c r="P40" s="22"/>
    </row>
    <row r="41" spans="1:16" ht="39" customHeight="1" x14ac:dyDescent="0.15">
      <c r="A41" s="22"/>
      <c r="B41" s="35"/>
      <c r="C41" s="1242" t="s">
        <v>565</v>
      </c>
      <c r="D41" s="1243"/>
      <c r="E41" s="1244"/>
      <c r="F41" s="36">
        <v>0.02</v>
      </c>
      <c r="G41" s="37">
        <v>0.12</v>
      </c>
      <c r="H41" s="37">
        <v>0</v>
      </c>
      <c r="I41" s="37">
        <v>0.01</v>
      </c>
      <c r="J41" s="38">
        <v>0.11</v>
      </c>
      <c r="K41" s="22"/>
      <c r="L41" s="22"/>
      <c r="M41" s="22"/>
      <c r="N41" s="22"/>
      <c r="O41" s="22"/>
      <c r="P41" s="22"/>
    </row>
    <row r="42" spans="1:16" ht="39" customHeight="1" x14ac:dyDescent="0.15">
      <c r="A42" s="22"/>
      <c r="B42" s="39"/>
      <c r="C42" s="1242" t="s">
        <v>566</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567</v>
      </c>
      <c r="D43" s="1246"/>
      <c r="E43" s="1247"/>
      <c r="F43" s="41">
        <v>0.54</v>
      </c>
      <c r="G43" s="42">
        <v>0.33</v>
      </c>
      <c r="H43" s="42">
        <v>0.15</v>
      </c>
      <c r="I43" s="42" t="s">
        <v>505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3BiKRSSJy6nA5ZeXX5rhsAZzEHyZlTxDgeUKHk9oTWlFsdw2qRiMWLv8IY6JSYAIZML/bOXVEoMhod5DoQDtA==" saltValue="r119r8AEAHAs+68WYaYz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2646</v>
      </c>
      <c r="L45" s="60">
        <v>2627</v>
      </c>
      <c r="M45" s="60">
        <v>2708</v>
      </c>
      <c r="N45" s="60">
        <v>2758</v>
      </c>
      <c r="O45" s="61">
        <v>2785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15</v>
      </c>
      <c r="F48" s="1252"/>
      <c r="G48" s="1252"/>
      <c r="H48" s="1252"/>
      <c r="I48" s="1252"/>
      <c r="J48" s="1253"/>
      <c r="K48" s="63">
        <v>332</v>
      </c>
      <c r="L48" s="64">
        <v>318</v>
      </c>
      <c r="M48" s="64">
        <v>341</v>
      </c>
      <c r="N48" s="64">
        <v>379</v>
      </c>
      <c r="O48" s="65">
        <v>365</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103</v>
      </c>
      <c r="L49" s="64">
        <v>103</v>
      </c>
      <c r="M49" s="64">
        <v>103</v>
      </c>
      <c r="N49" s="64">
        <v>103</v>
      </c>
      <c r="O49" s="65">
        <v>103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505</v>
      </c>
      <c r="L50" s="64" t="s">
        <v>505</v>
      </c>
      <c r="M50" s="64" t="s">
        <v>505</v>
      </c>
      <c r="N50" s="64" t="s">
        <v>505</v>
      </c>
      <c r="O50" s="65" t="s">
        <v>505</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2</v>
      </c>
      <c r="N51" s="64">
        <v>1</v>
      </c>
      <c r="O51" s="65">
        <v>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1777</v>
      </c>
      <c r="L52" s="64">
        <v>1785</v>
      </c>
      <c r="M52" s="64">
        <v>1824</v>
      </c>
      <c r="N52" s="64">
        <v>1848</v>
      </c>
      <c r="O52" s="65">
        <v>1851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1304</v>
      </c>
      <c r="L53" s="69">
        <v>1263</v>
      </c>
      <c r="M53" s="69">
        <v>1330</v>
      </c>
      <c r="N53" s="69">
        <v>1393</v>
      </c>
      <c r="O53" s="70">
        <v>1403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58" t="s">
        <v>25</v>
      </c>
      <c r="C57" s="1259"/>
      <c r="D57" s="1262" t="s">
        <v>26</v>
      </c>
      <c r="E57" s="1263"/>
      <c r="F57" s="1263"/>
      <c r="G57" s="1263"/>
      <c r="H57" s="1263"/>
      <c r="I57" s="1263"/>
      <c r="J57" s="1264"/>
      <c r="K57" s="83">
        <v>0</v>
      </c>
      <c r="L57" s="84">
        <v>0</v>
      </c>
      <c r="M57" s="84">
        <v>0</v>
      </c>
      <c r="N57" s="84">
        <v>0</v>
      </c>
      <c r="O57" s="85">
        <v>0</v>
      </c>
    </row>
    <row r="58" spans="1:21" ht="31.5" customHeight="1" thickBot="1" x14ac:dyDescent="0.2">
      <c r="B58" s="1260"/>
      <c r="C58" s="1261"/>
      <c r="D58" s="1265" t="s">
        <v>27</v>
      </c>
      <c r="E58" s="1266"/>
      <c r="F58" s="1266"/>
      <c r="G58" s="1266"/>
      <c r="H58" s="1266"/>
      <c r="I58" s="1266"/>
      <c r="J58" s="1267"/>
      <c r="K58" s="86">
        <v>0</v>
      </c>
      <c r="L58" s="87">
        <v>0</v>
      </c>
      <c r="M58" s="87">
        <v>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atuyJWY4+Tb5xBhkrh9CkrnTmiVo422XdWzKTjs5kulhfOxxTsGWnjwN+6bn/nRnYpXL4+6GtLeYHgGV7zKA==" saltValue="9tQ95aMYNitpI7ZYta0H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1" zoomScaleSheetLayoutView="100" workbookViewId="0">
      <selection activeCell="K45" sqref="K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8" t="s">
        <v>30</v>
      </c>
      <c r="C41" s="1289"/>
      <c r="D41" s="102"/>
      <c r="E41" s="1290" t="s">
        <v>31</v>
      </c>
      <c r="F41" s="1290"/>
      <c r="G41" s="1290"/>
      <c r="H41" s="1291"/>
      <c r="I41" s="103">
        <v>30369</v>
      </c>
      <c r="J41" s="104">
        <v>30570</v>
      </c>
      <c r="K41" s="104">
        <v>30211</v>
      </c>
      <c r="L41" s="104">
        <v>29781</v>
      </c>
      <c r="M41" s="105">
        <v>30007</v>
      </c>
    </row>
    <row r="42" spans="2:13" ht="27.75" customHeight="1" x14ac:dyDescent="0.15">
      <c r="B42" s="1278"/>
      <c r="C42" s="1279"/>
      <c r="D42" s="106"/>
      <c r="E42" s="1282" t="s">
        <v>32</v>
      </c>
      <c r="F42" s="1282"/>
      <c r="G42" s="1282"/>
      <c r="H42" s="1283"/>
      <c r="I42" s="107" t="s">
        <v>505</v>
      </c>
      <c r="J42" s="108" t="s">
        <v>505</v>
      </c>
      <c r="K42" s="108" t="s">
        <v>505</v>
      </c>
      <c r="L42" s="108" t="s">
        <v>505</v>
      </c>
      <c r="M42" s="109" t="s">
        <v>505</v>
      </c>
    </row>
    <row r="43" spans="2:13" ht="27.75" customHeight="1" x14ac:dyDescent="0.15">
      <c r="B43" s="1278"/>
      <c r="C43" s="1279"/>
      <c r="D43" s="106"/>
      <c r="E43" s="1282" t="s">
        <v>33</v>
      </c>
      <c r="F43" s="1282"/>
      <c r="G43" s="1282"/>
      <c r="H43" s="1283"/>
      <c r="I43" s="107">
        <v>4939</v>
      </c>
      <c r="J43" s="108">
        <v>4663</v>
      </c>
      <c r="K43" s="108">
        <v>4644</v>
      </c>
      <c r="L43" s="108">
        <v>4266</v>
      </c>
      <c r="M43" s="109">
        <v>4030</v>
      </c>
    </row>
    <row r="44" spans="2:13" ht="27.75" customHeight="1" x14ac:dyDescent="0.15">
      <c r="B44" s="1278"/>
      <c r="C44" s="1279"/>
      <c r="D44" s="106"/>
      <c r="E44" s="1282" t="s">
        <v>34</v>
      </c>
      <c r="F44" s="1282"/>
      <c r="G44" s="1282"/>
      <c r="H44" s="1283"/>
      <c r="I44" s="107">
        <v>800</v>
      </c>
      <c r="J44" s="108">
        <v>706</v>
      </c>
      <c r="K44" s="108">
        <v>613</v>
      </c>
      <c r="L44" s="108">
        <v>518</v>
      </c>
      <c r="M44" s="109">
        <v>422</v>
      </c>
    </row>
    <row r="45" spans="2:13" ht="27.75" customHeight="1" x14ac:dyDescent="0.15">
      <c r="B45" s="1278"/>
      <c r="C45" s="1279"/>
      <c r="D45" s="106"/>
      <c r="E45" s="1282" t="s">
        <v>35</v>
      </c>
      <c r="F45" s="1282"/>
      <c r="G45" s="1282"/>
      <c r="H45" s="1283"/>
      <c r="I45" s="107">
        <v>2981</v>
      </c>
      <c r="J45" s="108">
        <v>3097</v>
      </c>
      <c r="K45" s="108">
        <v>3185</v>
      </c>
      <c r="L45" s="108">
        <v>3278</v>
      </c>
      <c r="M45" s="109">
        <v>3418</v>
      </c>
    </row>
    <row r="46" spans="2:13" ht="27.75" customHeight="1" x14ac:dyDescent="0.15">
      <c r="B46" s="1278"/>
      <c r="C46" s="1279"/>
      <c r="D46" s="110"/>
      <c r="E46" s="1282" t="s">
        <v>36</v>
      </c>
      <c r="F46" s="1282"/>
      <c r="G46" s="1282"/>
      <c r="H46" s="1283"/>
      <c r="I46" s="107" t="s">
        <v>505</v>
      </c>
      <c r="J46" s="108">
        <v>4</v>
      </c>
      <c r="K46" s="108">
        <v>3</v>
      </c>
      <c r="L46" s="108">
        <v>3</v>
      </c>
      <c r="M46" s="109">
        <v>4</v>
      </c>
    </row>
    <row r="47" spans="2:13" ht="27.75" customHeight="1" x14ac:dyDescent="0.15">
      <c r="B47" s="1278"/>
      <c r="C47" s="1279"/>
      <c r="D47" s="111"/>
      <c r="E47" s="1292" t="s">
        <v>37</v>
      </c>
      <c r="F47" s="1293"/>
      <c r="G47" s="1293"/>
      <c r="H47" s="1294"/>
      <c r="I47" s="107" t="s">
        <v>505</v>
      </c>
      <c r="J47" s="108" t="s">
        <v>505</v>
      </c>
      <c r="K47" s="108" t="s">
        <v>505</v>
      </c>
      <c r="L47" s="108" t="s">
        <v>505</v>
      </c>
      <c r="M47" s="109" t="s">
        <v>505</v>
      </c>
    </row>
    <row r="48" spans="2:13" ht="27.75" customHeight="1" x14ac:dyDescent="0.15">
      <c r="B48" s="1278"/>
      <c r="C48" s="1279"/>
      <c r="D48" s="106"/>
      <c r="E48" s="1282" t="s">
        <v>38</v>
      </c>
      <c r="F48" s="1282"/>
      <c r="G48" s="1282"/>
      <c r="H48" s="1283"/>
      <c r="I48" s="107" t="s">
        <v>505</v>
      </c>
      <c r="J48" s="108" t="s">
        <v>505</v>
      </c>
      <c r="K48" s="108" t="s">
        <v>505</v>
      </c>
      <c r="L48" s="108" t="s">
        <v>505</v>
      </c>
      <c r="M48" s="109" t="s">
        <v>505</v>
      </c>
    </row>
    <row r="49" spans="2:13" ht="27.75" customHeight="1" x14ac:dyDescent="0.15">
      <c r="B49" s="1280"/>
      <c r="C49" s="1281"/>
      <c r="D49" s="106"/>
      <c r="E49" s="1282" t="s">
        <v>39</v>
      </c>
      <c r="F49" s="1282"/>
      <c r="G49" s="1282"/>
      <c r="H49" s="1283"/>
      <c r="I49" s="107" t="s">
        <v>505</v>
      </c>
      <c r="J49" s="108" t="s">
        <v>505</v>
      </c>
      <c r="K49" s="108" t="s">
        <v>505</v>
      </c>
      <c r="L49" s="108" t="s">
        <v>505</v>
      </c>
      <c r="M49" s="109" t="s">
        <v>505</v>
      </c>
    </row>
    <row r="50" spans="2:13" ht="27.75" customHeight="1" x14ac:dyDescent="0.15">
      <c r="B50" s="1276" t="s">
        <v>40</v>
      </c>
      <c r="C50" s="1277"/>
      <c r="D50" s="112"/>
      <c r="E50" s="1282" t="s">
        <v>41</v>
      </c>
      <c r="F50" s="1282"/>
      <c r="G50" s="1282"/>
      <c r="H50" s="1283"/>
      <c r="I50" s="107">
        <v>8076</v>
      </c>
      <c r="J50" s="108">
        <v>8654</v>
      </c>
      <c r="K50" s="108">
        <v>6099</v>
      </c>
      <c r="L50" s="108">
        <v>4424</v>
      </c>
      <c r="M50" s="109">
        <v>4127</v>
      </c>
    </row>
    <row r="51" spans="2:13" ht="27.75" customHeight="1" x14ac:dyDescent="0.15">
      <c r="B51" s="1278"/>
      <c r="C51" s="1279"/>
      <c r="D51" s="106"/>
      <c r="E51" s="1282" t="s">
        <v>42</v>
      </c>
      <c r="F51" s="1282"/>
      <c r="G51" s="1282"/>
      <c r="H51" s="1283"/>
      <c r="I51" s="107">
        <v>834</v>
      </c>
      <c r="J51" s="108">
        <v>753</v>
      </c>
      <c r="K51" s="108">
        <v>691</v>
      </c>
      <c r="L51" s="108">
        <v>641</v>
      </c>
      <c r="M51" s="109">
        <v>589</v>
      </c>
    </row>
    <row r="52" spans="2:13" ht="27.75" customHeight="1" x14ac:dyDescent="0.15">
      <c r="B52" s="1280"/>
      <c r="C52" s="1281"/>
      <c r="D52" s="106"/>
      <c r="E52" s="1282" t="s">
        <v>43</v>
      </c>
      <c r="F52" s="1282"/>
      <c r="G52" s="1282"/>
      <c r="H52" s="1283"/>
      <c r="I52" s="107">
        <v>21463</v>
      </c>
      <c r="J52" s="108">
        <v>21388</v>
      </c>
      <c r="K52" s="108">
        <v>21382</v>
      </c>
      <c r="L52" s="108">
        <v>21346</v>
      </c>
      <c r="M52" s="109">
        <v>20950</v>
      </c>
    </row>
    <row r="53" spans="2:13" ht="27.75" customHeight="1" thickBot="1" x14ac:dyDescent="0.2">
      <c r="B53" s="1284" t="s">
        <v>44</v>
      </c>
      <c r="C53" s="1285"/>
      <c r="D53" s="113"/>
      <c r="E53" s="1286" t="s">
        <v>45</v>
      </c>
      <c r="F53" s="1286"/>
      <c r="G53" s="1286"/>
      <c r="H53" s="1287"/>
      <c r="I53" s="114">
        <v>8716</v>
      </c>
      <c r="J53" s="115">
        <v>8245</v>
      </c>
      <c r="K53" s="115">
        <v>10484</v>
      </c>
      <c r="L53" s="115">
        <v>11436</v>
      </c>
      <c r="M53" s="116">
        <v>12217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ty9RrW9uNRaDnT98DysODvsNRY7p8NXeD4Y0gfExpVG8jWyOo08jJXret0rkcZbTcbpfVjkzxymgQjJo0WuDQ==" saltValue="O7YGA/ffbEkyE1qACpec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9" zoomScale="70" zoomScaleNormal="70" zoomScaleSheetLayoutView="100" workbookViewId="0">
      <selection activeCell="I58" sqref="I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2070</v>
      </c>
      <c r="G55" s="128">
        <v>1927</v>
      </c>
      <c r="H55" s="129">
        <v>2297</v>
      </c>
    </row>
    <row r="56" spans="2:8" ht="52.5" customHeight="1" x14ac:dyDescent="0.15">
      <c r="B56" s="130"/>
      <c r="C56" s="1305" t="s">
        <v>49</v>
      </c>
      <c r="D56" s="1305"/>
      <c r="E56" s="1306"/>
      <c r="F56" s="131">
        <v>166</v>
      </c>
      <c r="G56" s="131">
        <v>164</v>
      </c>
      <c r="H56" s="132">
        <v>162</v>
      </c>
    </row>
    <row r="57" spans="2:8" ht="53.25" customHeight="1" x14ac:dyDescent="0.15">
      <c r="B57" s="130"/>
      <c r="C57" s="1307" t="s">
        <v>50</v>
      </c>
      <c r="D57" s="1307"/>
      <c r="E57" s="1308"/>
      <c r="F57" s="133">
        <v>5581</v>
      </c>
      <c r="G57" s="133">
        <v>6021</v>
      </c>
      <c r="H57" s="134">
        <v>6198</v>
      </c>
    </row>
    <row r="58" spans="2:8" ht="45.75" customHeight="1" x14ac:dyDescent="0.15">
      <c r="B58" s="135"/>
      <c r="C58" s="1295" t="s">
        <v>599</v>
      </c>
      <c r="D58" s="1296"/>
      <c r="E58" s="1297"/>
      <c r="F58" s="136">
        <v>3787</v>
      </c>
      <c r="G58" s="136">
        <v>3934</v>
      </c>
      <c r="H58" s="137">
        <v>3801</v>
      </c>
    </row>
    <row r="59" spans="2:8" ht="45.75" customHeight="1" x14ac:dyDescent="0.15">
      <c r="B59" s="135"/>
      <c r="C59" s="1295" t="s">
        <v>600</v>
      </c>
      <c r="D59" s="1296"/>
      <c r="E59" s="1297"/>
      <c r="F59" s="136">
        <v>770</v>
      </c>
      <c r="G59" s="136">
        <v>877</v>
      </c>
      <c r="H59" s="137">
        <v>990</v>
      </c>
    </row>
    <row r="60" spans="2:8" ht="45.75" customHeight="1" x14ac:dyDescent="0.15">
      <c r="B60" s="135"/>
      <c r="C60" s="1295" t="s">
        <v>601</v>
      </c>
      <c r="D60" s="1296"/>
      <c r="E60" s="1297"/>
      <c r="F60" s="136">
        <v>346</v>
      </c>
      <c r="G60" s="136">
        <v>397</v>
      </c>
      <c r="H60" s="137">
        <v>497</v>
      </c>
    </row>
    <row r="61" spans="2:8" ht="45.75" customHeight="1" x14ac:dyDescent="0.15">
      <c r="B61" s="135"/>
      <c r="C61" s="1295" t="s">
        <v>602</v>
      </c>
      <c r="D61" s="1296"/>
      <c r="E61" s="1297"/>
      <c r="F61" s="136">
        <v>114</v>
      </c>
      <c r="G61" s="136">
        <v>125</v>
      </c>
      <c r="H61" s="137">
        <v>143</v>
      </c>
    </row>
    <row r="62" spans="2:8" ht="45.75" customHeight="1" thickBot="1" x14ac:dyDescent="0.2">
      <c r="B62" s="138"/>
      <c r="C62" s="1298" t="s">
        <v>603</v>
      </c>
      <c r="D62" s="1299"/>
      <c r="E62" s="1300"/>
      <c r="F62" s="139">
        <v>23</v>
      </c>
      <c r="G62" s="139">
        <v>108</v>
      </c>
      <c r="H62" s="140">
        <v>100</v>
      </c>
    </row>
    <row r="63" spans="2:8" ht="52.5" customHeight="1" thickBot="1" x14ac:dyDescent="0.2">
      <c r="B63" s="141"/>
      <c r="C63" s="1301" t="s">
        <v>51</v>
      </c>
      <c r="D63" s="1301"/>
      <c r="E63" s="1302"/>
      <c r="F63" s="142">
        <v>7817</v>
      </c>
      <c r="G63" s="142">
        <v>8113</v>
      </c>
      <c r="H63" s="143">
        <v>8657</v>
      </c>
    </row>
    <row r="64" spans="2:8" ht="15" customHeight="1" x14ac:dyDescent="0.15"/>
  </sheetData>
  <sheetProtection algorithmName="SHA-512" hashValue="woThoCXSwRyNYe/ce7ehzVdQ6uPWBrpYWxKgBNjjeG6D3c0L+EaNh3kKNJZIvOFKemHhyFrZnfUMS/leNeo05A==" saltValue="0bIoipoWx9oNYv881MgO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E1" zoomScale="85" zoomScaleNormal="85" zoomScaleSheetLayoutView="55" workbookViewId="0">
      <selection activeCell="CX19" sqref="CX1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615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608</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546</v>
      </c>
      <c r="BQ50" s="1323"/>
      <c r="BR50" s="1323"/>
      <c r="BS50" s="1323"/>
      <c r="BT50" s="1323"/>
      <c r="BU50" s="1323"/>
      <c r="BV50" s="1323"/>
      <c r="BW50" s="1323"/>
      <c r="BX50" s="1323" t="s">
        <v>547</v>
      </c>
      <c r="BY50" s="1323"/>
      <c r="BZ50" s="1323"/>
      <c r="CA50" s="1323"/>
      <c r="CB50" s="1323"/>
      <c r="CC50" s="1323"/>
      <c r="CD50" s="1323"/>
      <c r="CE50" s="1323"/>
      <c r="CF50" s="1323" t="s">
        <v>548</v>
      </c>
      <c r="CG50" s="1323"/>
      <c r="CH50" s="1323"/>
      <c r="CI50" s="1323"/>
      <c r="CJ50" s="1323"/>
      <c r="CK50" s="1323"/>
      <c r="CL50" s="1323"/>
      <c r="CM50" s="1323"/>
      <c r="CN50" s="1323" t="s">
        <v>549</v>
      </c>
      <c r="CO50" s="1323"/>
      <c r="CP50" s="1323"/>
      <c r="CQ50" s="1323"/>
      <c r="CR50" s="1323"/>
      <c r="CS50" s="1323"/>
      <c r="CT50" s="1323"/>
      <c r="CU50" s="1323"/>
      <c r="CV50" s="1323" t="s">
        <v>550</v>
      </c>
      <c r="CW50" s="1323"/>
      <c r="CX50" s="1323"/>
      <c r="CY50" s="1323"/>
      <c r="CZ50" s="1323"/>
      <c r="DA50" s="1323"/>
      <c r="DB50" s="1323"/>
      <c r="DC50" s="1323"/>
    </row>
    <row r="51" spans="1:109" ht="13.5" customHeight="1" x14ac:dyDescent="0.15">
      <c r="B51" s="387"/>
      <c r="G51" s="1328"/>
      <c r="H51" s="1328"/>
      <c r="I51" s="1326"/>
      <c r="J51" s="1326"/>
      <c r="K51" s="1325"/>
      <c r="L51" s="1325"/>
      <c r="M51" s="1325"/>
      <c r="N51" s="1325"/>
      <c r="AM51" s="394"/>
      <c r="AN51" s="1324" t="s">
        <v>607</v>
      </c>
      <c r="AO51" s="1324"/>
      <c r="AP51" s="1324"/>
      <c r="AQ51" s="1324"/>
      <c r="AR51" s="1324"/>
      <c r="AS51" s="1324"/>
      <c r="AT51" s="1324"/>
      <c r="AU51" s="1324"/>
      <c r="AV51" s="1324"/>
      <c r="AW51" s="1324"/>
      <c r="AX51" s="1324"/>
      <c r="AY51" s="1324"/>
      <c r="AZ51" s="1324"/>
      <c r="BA51" s="1324"/>
      <c r="BB51" s="1324" t="s">
        <v>613</v>
      </c>
      <c r="BC51" s="1324"/>
      <c r="BD51" s="1324"/>
      <c r="BE51" s="1324"/>
      <c r="BF51" s="1324"/>
      <c r="BG51" s="1324"/>
      <c r="BH51" s="1324"/>
      <c r="BI51" s="1324"/>
      <c r="BJ51" s="1324"/>
      <c r="BK51" s="1324"/>
      <c r="BL51" s="1324"/>
      <c r="BM51" s="1324"/>
      <c r="BN51" s="1324"/>
      <c r="BO51" s="1324"/>
      <c r="BP51" s="1309">
        <v>53.9</v>
      </c>
      <c r="BQ51" s="1309"/>
      <c r="BR51" s="1309"/>
      <c r="BS51" s="1309"/>
      <c r="BT51" s="1309"/>
      <c r="BU51" s="1309"/>
      <c r="BV51" s="1309"/>
      <c r="BW51" s="1309"/>
      <c r="BX51" s="1309">
        <v>49.6</v>
      </c>
      <c r="BY51" s="1309"/>
      <c r="BZ51" s="1309"/>
      <c r="CA51" s="1309"/>
      <c r="CB51" s="1309"/>
      <c r="CC51" s="1309"/>
      <c r="CD51" s="1309"/>
      <c r="CE51" s="1309"/>
      <c r="CF51" s="1309">
        <v>61.8</v>
      </c>
      <c r="CG51" s="1309"/>
      <c r="CH51" s="1309"/>
      <c r="CI51" s="1309"/>
      <c r="CJ51" s="1309"/>
      <c r="CK51" s="1309"/>
      <c r="CL51" s="1309"/>
      <c r="CM51" s="1309"/>
      <c r="CN51" s="1309">
        <v>65.8</v>
      </c>
      <c r="CO51" s="1309"/>
      <c r="CP51" s="1309"/>
      <c r="CQ51" s="1309"/>
      <c r="CR51" s="1309"/>
      <c r="CS51" s="1309"/>
      <c r="CT51" s="1309"/>
      <c r="CU51" s="1309"/>
      <c r="CV51" s="1309">
        <v>69.2</v>
      </c>
      <c r="CW51" s="1309"/>
      <c r="CX51" s="1309"/>
      <c r="CY51" s="1309"/>
      <c r="CZ51" s="1309"/>
      <c r="DA51" s="1309"/>
      <c r="DB51" s="1309"/>
      <c r="DC51" s="1309"/>
    </row>
    <row r="52" spans="1:109" ht="13.5" x14ac:dyDescent="0.15">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09">
        <v>49.5</v>
      </c>
      <c r="BQ53" s="1309"/>
      <c r="BR53" s="1309"/>
      <c r="BS53" s="1309"/>
      <c r="BT53" s="1309"/>
      <c r="BU53" s="1309"/>
      <c r="BV53" s="1309"/>
      <c r="BW53" s="1309"/>
      <c r="BX53" s="1309">
        <v>47.7</v>
      </c>
      <c r="BY53" s="1309"/>
      <c r="BZ53" s="1309"/>
      <c r="CA53" s="1309"/>
      <c r="CB53" s="1309"/>
      <c r="CC53" s="1309"/>
      <c r="CD53" s="1309"/>
      <c r="CE53" s="1309"/>
      <c r="CF53" s="1309">
        <v>49</v>
      </c>
      <c r="CG53" s="1309"/>
      <c r="CH53" s="1309"/>
      <c r="CI53" s="1309"/>
      <c r="CJ53" s="1309"/>
      <c r="CK53" s="1309"/>
      <c r="CL53" s="1309"/>
      <c r="CM53" s="1309"/>
      <c r="CN53" s="1309">
        <v>51.3</v>
      </c>
      <c r="CO53" s="1309"/>
      <c r="CP53" s="1309"/>
      <c r="CQ53" s="1309"/>
      <c r="CR53" s="1309"/>
      <c r="CS53" s="1309"/>
      <c r="CT53" s="1309"/>
      <c r="CU53" s="1309"/>
      <c r="CV53" s="1309">
        <v>50</v>
      </c>
      <c r="CW53" s="1309"/>
      <c r="CX53" s="1309"/>
      <c r="CY53" s="1309"/>
      <c r="CZ53" s="1309"/>
      <c r="DA53" s="1309"/>
      <c r="DB53" s="1309"/>
      <c r="DC53" s="1309"/>
    </row>
    <row r="54" spans="1:109" ht="13.5" x14ac:dyDescent="0.15">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9"/>
      <c r="H55" s="1319"/>
      <c r="I55" s="1319"/>
      <c r="J55" s="1319"/>
      <c r="K55" s="1325"/>
      <c r="L55" s="1325"/>
      <c r="M55" s="1325"/>
      <c r="N55" s="1325"/>
      <c r="AN55" s="1323" t="s">
        <v>606</v>
      </c>
      <c r="AO55" s="1323"/>
      <c r="AP55" s="1323"/>
      <c r="AQ55" s="1323"/>
      <c r="AR55" s="1323"/>
      <c r="AS55" s="1323"/>
      <c r="AT55" s="1323"/>
      <c r="AU55" s="1323"/>
      <c r="AV55" s="1323"/>
      <c r="AW55" s="1323"/>
      <c r="AX55" s="1323"/>
      <c r="AY55" s="1323"/>
      <c r="AZ55" s="1323"/>
      <c r="BA55" s="1323"/>
      <c r="BB55" s="1324" t="s">
        <v>613</v>
      </c>
      <c r="BC55" s="1324"/>
      <c r="BD55" s="1324"/>
      <c r="BE55" s="1324"/>
      <c r="BF55" s="1324"/>
      <c r="BG55" s="1324"/>
      <c r="BH55" s="1324"/>
      <c r="BI55" s="1324"/>
      <c r="BJ55" s="1324"/>
      <c r="BK55" s="1324"/>
      <c r="BL55" s="1324"/>
      <c r="BM55" s="1324"/>
      <c r="BN55" s="1324"/>
      <c r="BO55" s="1324"/>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ht="13.5" x14ac:dyDescent="0.1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612</v>
      </c>
      <c r="BC57" s="1324"/>
      <c r="BD57" s="1324"/>
      <c r="BE57" s="1324"/>
      <c r="BF57" s="1324"/>
      <c r="BG57" s="1324"/>
      <c r="BH57" s="1324"/>
      <c r="BI57" s="1324"/>
      <c r="BJ57" s="1324"/>
      <c r="BK57" s="1324"/>
      <c r="BL57" s="1324"/>
      <c r="BM57" s="1324"/>
      <c r="BN57" s="1324"/>
      <c r="BO57" s="1324"/>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611</v>
      </c>
    </row>
    <row r="64" spans="1:109" ht="13.5" x14ac:dyDescent="0.15">
      <c r="B64" s="387"/>
      <c r="G64" s="403"/>
      <c r="I64" s="405"/>
      <c r="J64" s="405"/>
      <c r="K64" s="405"/>
      <c r="L64" s="405"/>
      <c r="M64" s="405"/>
      <c r="N64" s="404"/>
      <c r="AM64" s="403"/>
      <c r="AN64" s="403" t="s">
        <v>610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609</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608</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546</v>
      </c>
      <c r="BQ72" s="1323"/>
      <c r="BR72" s="1323"/>
      <c r="BS72" s="1323"/>
      <c r="BT72" s="1323"/>
      <c r="BU72" s="1323"/>
      <c r="BV72" s="1323"/>
      <c r="BW72" s="1323"/>
      <c r="BX72" s="1323" t="s">
        <v>547</v>
      </c>
      <c r="BY72" s="1323"/>
      <c r="BZ72" s="1323"/>
      <c r="CA72" s="1323"/>
      <c r="CB72" s="1323"/>
      <c r="CC72" s="1323"/>
      <c r="CD72" s="1323"/>
      <c r="CE72" s="1323"/>
      <c r="CF72" s="1323" t="s">
        <v>548</v>
      </c>
      <c r="CG72" s="1323"/>
      <c r="CH72" s="1323"/>
      <c r="CI72" s="1323"/>
      <c r="CJ72" s="1323"/>
      <c r="CK72" s="1323"/>
      <c r="CL72" s="1323"/>
      <c r="CM72" s="1323"/>
      <c r="CN72" s="1323" t="s">
        <v>549</v>
      </c>
      <c r="CO72" s="1323"/>
      <c r="CP72" s="1323"/>
      <c r="CQ72" s="1323"/>
      <c r="CR72" s="1323"/>
      <c r="CS72" s="1323"/>
      <c r="CT72" s="1323"/>
      <c r="CU72" s="1323"/>
      <c r="CV72" s="1323" t="s">
        <v>550</v>
      </c>
      <c r="CW72" s="1323"/>
      <c r="CX72" s="1323"/>
      <c r="CY72" s="1323"/>
      <c r="CZ72" s="1323"/>
      <c r="DA72" s="1323"/>
      <c r="DB72" s="1323"/>
      <c r="DC72" s="1323"/>
    </row>
    <row r="73" spans="2:107" ht="13.5" x14ac:dyDescent="0.15">
      <c r="B73" s="387"/>
      <c r="G73" s="1328"/>
      <c r="H73" s="1328"/>
      <c r="I73" s="1328"/>
      <c r="J73" s="1328"/>
      <c r="K73" s="1329"/>
      <c r="L73" s="1329"/>
      <c r="M73" s="1329"/>
      <c r="N73" s="1329"/>
      <c r="AM73" s="394"/>
      <c r="AN73" s="1324" t="s">
        <v>607</v>
      </c>
      <c r="AO73" s="1324"/>
      <c r="AP73" s="1324"/>
      <c r="AQ73" s="1324"/>
      <c r="AR73" s="1324"/>
      <c r="AS73" s="1324"/>
      <c r="AT73" s="1324"/>
      <c r="AU73" s="1324"/>
      <c r="AV73" s="1324"/>
      <c r="AW73" s="1324"/>
      <c r="AX73" s="1324"/>
      <c r="AY73" s="1324"/>
      <c r="AZ73" s="1324"/>
      <c r="BA73" s="1324"/>
      <c r="BB73" s="1324" t="s">
        <v>605</v>
      </c>
      <c r="BC73" s="1324"/>
      <c r="BD73" s="1324"/>
      <c r="BE73" s="1324"/>
      <c r="BF73" s="1324"/>
      <c r="BG73" s="1324"/>
      <c r="BH73" s="1324"/>
      <c r="BI73" s="1324"/>
      <c r="BJ73" s="1324"/>
      <c r="BK73" s="1324"/>
      <c r="BL73" s="1324"/>
      <c r="BM73" s="1324"/>
      <c r="BN73" s="1324"/>
      <c r="BO73" s="1324"/>
      <c r="BP73" s="1309">
        <v>53.9</v>
      </c>
      <c r="BQ73" s="1309"/>
      <c r="BR73" s="1309"/>
      <c r="BS73" s="1309"/>
      <c r="BT73" s="1309"/>
      <c r="BU73" s="1309"/>
      <c r="BV73" s="1309"/>
      <c r="BW73" s="1309"/>
      <c r="BX73" s="1309">
        <v>49.6</v>
      </c>
      <c r="BY73" s="1309"/>
      <c r="BZ73" s="1309"/>
      <c r="CA73" s="1309"/>
      <c r="CB73" s="1309"/>
      <c r="CC73" s="1309"/>
      <c r="CD73" s="1309"/>
      <c r="CE73" s="1309"/>
      <c r="CF73" s="1309">
        <v>61.8</v>
      </c>
      <c r="CG73" s="1309"/>
      <c r="CH73" s="1309"/>
      <c r="CI73" s="1309"/>
      <c r="CJ73" s="1309"/>
      <c r="CK73" s="1309"/>
      <c r="CL73" s="1309"/>
      <c r="CM73" s="1309"/>
      <c r="CN73" s="1309">
        <v>65.8</v>
      </c>
      <c r="CO73" s="1309"/>
      <c r="CP73" s="1309"/>
      <c r="CQ73" s="1309"/>
      <c r="CR73" s="1309"/>
      <c r="CS73" s="1309"/>
      <c r="CT73" s="1309"/>
      <c r="CU73" s="1309"/>
      <c r="CV73" s="1309">
        <v>69.2</v>
      </c>
      <c r="CW73" s="1309"/>
      <c r="CX73" s="1309"/>
      <c r="CY73" s="1309"/>
      <c r="CZ73" s="1309"/>
      <c r="DA73" s="1309"/>
      <c r="DB73" s="1309"/>
      <c r="DC73" s="1309"/>
    </row>
    <row r="74" spans="2:107" ht="13.5" x14ac:dyDescent="0.15">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604</v>
      </c>
      <c r="BC75" s="1324"/>
      <c r="BD75" s="1324"/>
      <c r="BE75" s="1324"/>
      <c r="BF75" s="1324"/>
      <c r="BG75" s="1324"/>
      <c r="BH75" s="1324"/>
      <c r="BI75" s="1324"/>
      <c r="BJ75" s="1324"/>
      <c r="BK75" s="1324"/>
      <c r="BL75" s="1324"/>
      <c r="BM75" s="1324"/>
      <c r="BN75" s="1324"/>
      <c r="BO75" s="1324"/>
      <c r="BP75" s="1309">
        <v>8.6</v>
      </c>
      <c r="BQ75" s="1309"/>
      <c r="BR75" s="1309"/>
      <c r="BS75" s="1309"/>
      <c r="BT75" s="1309"/>
      <c r="BU75" s="1309"/>
      <c r="BV75" s="1309"/>
      <c r="BW75" s="1309"/>
      <c r="BX75" s="1309">
        <v>8.1</v>
      </c>
      <c r="BY75" s="1309"/>
      <c r="BZ75" s="1309"/>
      <c r="CA75" s="1309"/>
      <c r="CB75" s="1309"/>
      <c r="CC75" s="1309"/>
      <c r="CD75" s="1309"/>
      <c r="CE75" s="1309"/>
      <c r="CF75" s="1309">
        <v>7.8</v>
      </c>
      <c r="CG75" s="1309"/>
      <c r="CH75" s="1309"/>
      <c r="CI75" s="1309"/>
      <c r="CJ75" s="1309"/>
      <c r="CK75" s="1309"/>
      <c r="CL75" s="1309"/>
      <c r="CM75" s="1309"/>
      <c r="CN75" s="1309">
        <v>7.8</v>
      </c>
      <c r="CO75" s="1309"/>
      <c r="CP75" s="1309"/>
      <c r="CQ75" s="1309"/>
      <c r="CR75" s="1309"/>
      <c r="CS75" s="1309"/>
      <c r="CT75" s="1309"/>
      <c r="CU75" s="1309"/>
      <c r="CV75" s="1309">
        <v>7.9</v>
      </c>
      <c r="CW75" s="1309"/>
      <c r="CX75" s="1309"/>
      <c r="CY75" s="1309"/>
      <c r="CZ75" s="1309"/>
      <c r="DA75" s="1309"/>
      <c r="DB75" s="1309"/>
      <c r="DC75" s="1309"/>
    </row>
    <row r="76" spans="2:107" ht="13.5" x14ac:dyDescent="0.15">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9"/>
      <c r="H77" s="1319"/>
      <c r="I77" s="1319"/>
      <c r="J77" s="1319"/>
      <c r="K77" s="1329"/>
      <c r="L77" s="1329"/>
      <c r="M77" s="1329"/>
      <c r="N77" s="1329"/>
      <c r="AN77" s="1323" t="s">
        <v>606</v>
      </c>
      <c r="AO77" s="1323"/>
      <c r="AP77" s="1323"/>
      <c r="AQ77" s="1323"/>
      <c r="AR77" s="1323"/>
      <c r="AS77" s="1323"/>
      <c r="AT77" s="1323"/>
      <c r="AU77" s="1323"/>
      <c r="AV77" s="1323"/>
      <c r="AW77" s="1323"/>
      <c r="AX77" s="1323"/>
      <c r="AY77" s="1323"/>
      <c r="AZ77" s="1323"/>
      <c r="BA77" s="1323"/>
      <c r="BB77" s="1324" t="s">
        <v>605</v>
      </c>
      <c r="BC77" s="1324"/>
      <c r="BD77" s="1324"/>
      <c r="BE77" s="1324"/>
      <c r="BF77" s="1324"/>
      <c r="BG77" s="1324"/>
      <c r="BH77" s="1324"/>
      <c r="BI77" s="1324"/>
      <c r="BJ77" s="1324"/>
      <c r="BK77" s="1324"/>
      <c r="BL77" s="1324"/>
      <c r="BM77" s="1324"/>
      <c r="BN77" s="1324"/>
      <c r="BO77" s="1324"/>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ht="13.5" x14ac:dyDescent="0.1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604</v>
      </c>
      <c r="BC79" s="1324"/>
      <c r="BD79" s="1324"/>
      <c r="BE79" s="1324"/>
      <c r="BF79" s="1324"/>
      <c r="BG79" s="1324"/>
      <c r="BH79" s="1324"/>
      <c r="BI79" s="1324"/>
      <c r="BJ79" s="1324"/>
      <c r="BK79" s="1324"/>
      <c r="BL79" s="1324"/>
      <c r="BM79" s="1324"/>
      <c r="BN79" s="1324"/>
      <c r="BO79" s="1324"/>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WIkdklyKKiFHw0/2CTMvG952RAz89L3XZm5au5fPS1GNOH5ydlFR5ZCK+EcT5C1sf/hedynMHgQnKvNLbk9w8g==" saltValue="spSqunUbSLsCJBVc62ryl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61" zoomScale="70" zoomScaleNormal="70" zoomScaleSheetLayoutView="70" workbookViewId="0">
      <selection activeCell="CN74" sqref="CN7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618</v>
      </c>
    </row>
  </sheetData>
  <sheetProtection algorithmName="SHA-512" hashValue="WtIwzwOhPSqIFXmGj2gNEOq1ILQcBAMUNXc0nq0+fE0d4Xkg0/feYVZ1oL6ASKBlROEb0NqQkJ1AkVo5vB2P8w==" saltValue="cBxQLJEht75vWm59TlH3g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I19" sqref="BI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wb2oPw/EJxsVMqUZxPkAQWN9s/e/aooPs48ehI6zGtOu6zgdXRwg7qF8+i2nXvjtQFMiLyIT4Rd6pY3cWhb6wA==" saltValue="qfOTmslBQ3LLEpu4UZTMh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51581</v>
      </c>
      <c r="E3" s="162"/>
      <c r="F3" s="163">
        <v>92247</v>
      </c>
      <c r="G3" s="164"/>
      <c r="H3" s="165"/>
    </row>
    <row r="4" spans="1:8" x14ac:dyDescent="0.15">
      <c r="A4" s="166"/>
      <c r="B4" s="167"/>
      <c r="C4" s="168"/>
      <c r="D4" s="169">
        <v>6050</v>
      </c>
      <c r="E4" s="170"/>
      <c r="F4" s="171">
        <v>37204</v>
      </c>
      <c r="G4" s="172"/>
      <c r="H4" s="173"/>
    </row>
    <row r="5" spans="1:8" x14ac:dyDescent="0.15">
      <c r="A5" s="154" t="s">
        <v>538</v>
      </c>
      <c r="B5" s="159"/>
      <c r="C5" s="160"/>
      <c r="D5" s="161">
        <v>49000</v>
      </c>
      <c r="E5" s="162"/>
      <c r="F5" s="163">
        <v>67319</v>
      </c>
      <c r="G5" s="164"/>
      <c r="H5" s="165"/>
    </row>
    <row r="6" spans="1:8" x14ac:dyDescent="0.15">
      <c r="A6" s="166"/>
      <c r="B6" s="167"/>
      <c r="C6" s="168"/>
      <c r="D6" s="169">
        <v>8175</v>
      </c>
      <c r="E6" s="170"/>
      <c r="F6" s="171">
        <v>38101</v>
      </c>
      <c r="G6" s="172"/>
      <c r="H6" s="173"/>
    </row>
    <row r="7" spans="1:8" x14ac:dyDescent="0.15">
      <c r="A7" s="154" t="s">
        <v>539</v>
      </c>
      <c r="B7" s="159"/>
      <c r="C7" s="160"/>
      <c r="D7" s="161">
        <v>57833</v>
      </c>
      <c r="E7" s="162"/>
      <c r="F7" s="163">
        <v>70615</v>
      </c>
      <c r="G7" s="164"/>
      <c r="H7" s="165"/>
    </row>
    <row r="8" spans="1:8" x14ac:dyDescent="0.15">
      <c r="A8" s="166"/>
      <c r="B8" s="167"/>
      <c r="C8" s="168"/>
      <c r="D8" s="169">
        <v>4005</v>
      </c>
      <c r="E8" s="170"/>
      <c r="F8" s="171">
        <v>37382</v>
      </c>
      <c r="G8" s="172"/>
      <c r="H8" s="173"/>
    </row>
    <row r="9" spans="1:8" x14ac:dyDescent="0.15">
      <c r="A9" s="154" t="s">
        <v>540</v>
      </c>
      <c r="B9" s="159"/>
      <c r="C9" s="160"/>
      <c r="D9" s="161">
        <v>65623</v>
      </c>
      <c r="E9" s="162"/>
      <c r="F9" s="163">
        <v>69185</v>
      </c>
      <c r="G9" s="164"/>
      <c r="H9" s="165"/>
    </row>
    <row r="10" spans="1:8" x14ac:dyDescent="0.15">
      <c r="A10" s="166"/>
      <c r="B10" s="167"/>
      <c r="C10" s="168"/>
      <c r="D10" s="169">
        <v>4150</v>
      </c>
      <c r="E10" s="170"/>
      <c r="F10" s="171">
        <v>38519</v>
      </c>
      <c r="G10" s="172"/>
      <c r="H10" s="173"/>
    </row>
    <row r="11" spans="1:8" x14ac:dyDescent="0.15">
      <c r="A11" s="154" t="s">
        <v>541</v>
      </c>
      <c r="B11" s="159"/>
      <c r="C11" s="160"/>
      <c r="D11" s="161">
        <v>77069</v>
      </c>
      <c r="E11" s="162"/>
      <c r="F11" s="163">
        <v>70166</v>
      </c>
      <c r="G11" s="164"/>
      <c r="H11" s="165"/>
    </row>
    <row r="12" spans="1:8" x14ac:dyDescent="0.15">
      <c r="A12" s="166"/>
      <c r="B12" s="167"/>
      <c r="C12" s="174"/>
      <c r="D12" s="169">
        <v>3133</v>
      </c>
      <c r="E12" s="170"/>
      <c r="F12" s="171">
        <v>36115</v>
      </c>
      <c r="G12" s="172"/>
      <c r="H12" s="173"/>
    </row>
    <row r="13" spans="1:8" x14ac:dyDescent="0.15">
      <c r="A13" s="154"/>
      <c r="B13" s="159"/>
      <c r="C13" s="175"/>
      <c r="D13" s="176">
        <v>60221</v>
      </c>
      <c r="E13" s="177"/>
      <c r="F13" s="178">
        <v>73906</v>
      </c>
      <c r="G13" s="179"/>
      <c r="H13" s="165"/>
    </row>
    <row r="14" spans="1:8" x14ac:dyDescent="0.15">
      <c r="A14" s="166"/>
      <c r="B14" s="167"/>
      <c r="C14" s="168"/>
      <c r="D14" s="169">
        <v>5103</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3.67</v>
      </c>
      <c r="C19" s="180">
        <f>ROUND(VALUE(SUBSTITUTE(実質収支比率等に係る経年分析!G$48,"▲","-")),2)</f>
        <v>4.08</v>
      </c>
      <c r="D19" s="180">
        <f>ROUND(VALUE(SUBSTITUTE(実質収支比率等に係る経年分析!H$48,"▲","-")),2)</f>
        <v>2.09</v>
      </c>
      <c r="E19" s="180">
        <f>ROUND(VALUE(SUBSTITUTE(実質収支比率等に係る経年分析!I$48,"▲","-")),2)</f>
        <v>4.9000000000000004</v>
      </c>
      <c r="F19" s="180">
        <f>ROUND(VALUE(SUBSTITUTE(実質収支比率等に係る経年分析!J$48,"▲","-")),2)</f>
        <v>5.68</v>
      </c>
    </row>
    <row r="20" spans="1:11" x14ac:dyDescent="0.15">
      <c r="A20" s="180" t="s">
        <v>55</v>
      </c>
      <c r="B20" s="180">
        <f>ROUND(VALUE(SUBSTITUTE(実質収支比率等に係る経年分析!F$47,"▲","-")),2)</f>
        <v>14.99</v>
      </c>
      <c r="C20" s="180">
        <f>ROUND(VALUE(SUBSTITUTE(実質収支比率等に係る経年分析!G$47,"▲","-")),2)</f>
        <v>13.56</v>
      </c>
      <c r="D20" s="180">
        <f>ROUND(VALUE(SUBSTITUTE(実質収支比率等に係る経年分析!H$47,"▲","-")),2)</f>
        <v>11.07</v>
      </c>
      <c r="E20" s="180">
        <f>ROUND(VALUE(SUBSTITUTE(実質収支比率等に係る経年分析!I$47,"▲","-")),2)</f>
        <v>10.06</v>
      </c>
      <c r="F20" s="180">
        <f>ROUND(VALUE(SUBSTITUTE(実質収支比率等に係る経年分析!J$47,"▲","-")),2)</f>
        <v>11.82</v>
      </c>
    </row>
    <row r="21" spans="1:11" x14ac:dyDescent="0.15">
      <c r="A21" s="180" t="s">
        <v>56</v>
      </c>
      <c r="B21" s="180">
        <f>IF(ISNUMBER(VALUE(SUBSTITUTE(実質収支比率等に係る経年分析!F$49,"▲","-"))),ROUND(VALUE(SUBSTITUTE(実質収支比率等に係る経年分析!F$49,"▲","-")),2),NA())</f>
        <v>1.91</v>
      </c>
      <c r="C21" s="180">
        <f>IF(ISNUMBER(VALUE(SUBSTITUTE(実質収支比率等に係る経年分析!G$49,"▲","-"))),ROUND(VALUE(SUBSTITUTE(実質収支比率等に係る経年分析!G$49,"▲","-")),2),NA())</f>
        <v>-0.56000000000000005</v>
      </c>
      <c r="D21" s="180">
        <f>IF(ISNUMBER(VALUE(SUBSTITUTE(実質収支比率等に係る経年分析!H$49,"▲","-"))),ROUND(VALUE(SUBSTITUTE(実質収支比率等に係る経年分析!H$49,"▲","-")),2),NA())</f>
        <v>-4.0999999999999996</v>
      </c>
      <c r="E21" s="180">
        <f>IF(ISNUMBER(VALUE(SUBSTITUTE(実質収支比率等に係る経年分析!I$49,"▲","-"))),ROUND(VALUE(SUBSTITUTE(実質収支比率等に係る経年分析!I$49,"▲","-")),2),NA())</f>
        <v>2.02</v>
      </c>
      <c r="F21" s="180">
        <f>IF(ISNUMBER(VALUE(SUBSTITUTE(実質収支比率等に係る経年分析!J$49,"▲","-"))),ROUND(VALUE(SUBSTITUTE(実質収支比率等に係る経年分析!J$49,"▲","-")),2),NA())</f>
        <v>2.76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佐真下第二土地区画整理事業特別会計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宇地泊第二土地区画整理事業特別会計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1.0900000000000001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12.3</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3.21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2.61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1.47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2.0499999999999998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4.6100000000000003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1777</v>
      </c>
      <c r="E42" s="182"/>
      <c r="F42" s="182"/>
      <c r="G42" s="182">
        <f>'実質公債費比率（分子）の構造'!L$52</f>
        <v>1785</v>
      </c>
      <c r="H42" s="182"/>
      <c r="I42" s="182"/>
      <c r="J42" s="182">
        <f>'実質公債費比率（分子）の構造'!M$52</f>
        <v>1824</v>
      </c>
      <c r="K42" s="182"/>
      <c r="L42" s="182"/>
      <c r="M42" s="182">
        <f>'実質公債費比率（分子）の構造'!N$52</f>
        <v>1848</v>
      </c>
      <c r="N42" s="182"/>
      <c r="O42" s="182"/>
      <c r="P42" s="182">
        <f>'実質公債費比率（分子）の構造'!O$52</f>
        <v>1851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103</v>
      </c>
      <c r="C45" s="182"/>
      <c r="D45" s="182"/>
      <c r="E45" s="182">
        <f>'実質公債費比率（分子）の構造'!L$49</f>
        <v>103</v>
      </c>
      <c r="F45" s="182"/>
      <c r="G45" s="182"/>
      <c r="H45" s="182">
        <f>'実質公債費比率（分子）の構造'!M$49</f>
        <v>103</v>
      </c>
      <c r="I45" s="182"/>
      <c r="J45" s="182"/>
      <c r="K45" s="182">
        <f>'実質公債費比率（分子）の構造'!N$49</f>
        <v>103</v>
      </c>
      <c r="L45" s="182"/>
      <c r="M45" s="182"/>
      <c r="N45" s="182">
        <f>'実質公債費比率（分子）の構造'!O$49</f>
        <v>103</v>
      </c>
      <c r="O45" s="182"/>
      <c r="P45" s="182"/>
    </row>
    <row r="46" spans="1:16" x14ac:dyDescent="0.15">
      <c r="A46" s="182" t="s">
        <v>67</v>
      </c>
      <c r="B46" s="182">
        <f>'実質公債費比率（分子）の構造'!K$48</f>
        <v>332</v>
      </c>
      <c r="C46" s="182"/>
      <c r="D46" s="182"/>
      <c r="E46" s="182">
        <f>'実質公債費比率（分子）の構造'!L$48</f>
        <v>318</v>
      </c>
      <c r="F46" s="182"/>
      <c r="G46" s="182"/>
      <c r="H46" s="182">
        <f>'実質公債費比率（分子）の構造'!M$48</f>
        <v>341</v>
      </c>
      <c r="I46" s="182"/>
      <c r="J46" s="182"/>
      <c r="K46" s="182">
        <f>'実質公債費比率（分子）の構造'!N$48</f>
        <v>379</v>
      </c>
      <c r="L46" s="182"/>
      <c r="M46" s="182"/>
      <c r="N46" s="182">
        <f>'実質公債費比率（分子）の構造'!O$48</f>
        <v>365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2646</v>
      </c>
      <c r="C49" s="182"/>
      <c r="D49" s="182"/>
      <c r="E49" s="182">
        <f>'実質公債費比率（分子）の構造'!L$45</f>
        <v>2627</v>
      </c>
      <c r="F49" s="182"/>
      <c r="G49" s="182"/>
      <c r="H49" s="182">
        <f>'実質公債費比率（分子）の構造'!M$45</f>
        <v>2708</v>
      </c>
      <c r="I49" s="182"/>
      <c r="J49" s="182"/>
      <c r="K49" s="182">
        <f>'実質公債費比率（分子）の構造'!N$45</f>
        <v>2758</v>
      </c>
      <c r="L49" s="182"/>
      <c r="M49" s="182"/>
      <c r="N49" s="182">
        <f>'実質公債費比率（分子）の構造'!O$45</f>
        <v>2785</v>
      </c>
      <c r="O49" s="182"/>
      <c r="P49" s="182"/>
    </row>
    <row r="50" spans="1:16" x14ac:dyDescent="0.15">
      <c r="A50" s="182" t="s">
        <v>71</v>
      </c>
      <c r="B50" s="182" t="e">
        <f>NA()</f>
        <v>#N/A</v>
      </c>
      <c r="C50" s="182">
        <f>IF(ISNUMBER('実質公債費比率（分子）の構造'!K$53),'実質公債費比率（分子）の構造'!K$53,NA())</f>
        <v>1304</v>
      </c>
      <c r="D50" s="182" t="e">
        <f>NA()</f>
        <v>#N/A</v>
      </c>
      <c r="E50" s="182" t="e">
        <f>NA()</f>
        <v>#N/A</v>
      </c>
      <c r="F50" s="182">
        <f>IF(ISNUMBER('実質公債費比率（分子）の構造'!L$53),'実質公債費比率（分子）の構造'!L$53,NA())</f>
        <v>1263</v>
      </c>
      <c r="G50" s="182" t="e">
        <f>NA()</f>
        <v>#N/A</v>
      </c>
      <c r="H50" s="182" t="e">
        <f>NA()</f>
        <v>#N/A</v>
      </c>
      <c r="I50" s="182">
        <f>IF(ISNUMBER('実質公債費比率（分子）の構造'!M$53),'実質公債費比率（分子）の構造'!M$53,NA())</f>
        <v>1330</v>
      </c>
      <c r="J50" s="182" t="e">
        <f>NA()</f>
        <v>#N/A</v>
      </c>
      <c r="K50" s="182" t="e">
        <f>NA()</f>
        <v>#N/A</v>
      </c>
      <c r="L50" s="182">
        <f>IF(ISNUMBER('実質公債費比率（分子）の構造'!N$53),'実質公債費比率（分子）の構造'!N$53,NA())</f>
        <v>1393</v>
      </c>
      <c r="M50" s="182" t="e">
        <f>NA()</f>
        <v>#N/A</v>
      </c>
      <c r="N50" s="182" t="e">
        <f>NA()</f>
        <v>#N/A</v>
      </c>
      <c r="O50" s="182">
        <f>IF(ISNUMBER('実質公債費比率（分子）の構造'!O$53),'実質公債費比率（分子）の構造'!O$53,NA())</f>
        <v>1403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21463</v>
      </c>
      <c r="E56" s="181"/>
      <c r="F56" s="181"/>
      <c r="G56" s="181">
        <f>'将来負担比率（分子）の構造'!J$52</f>
        <v>21388</v>
      </c>
      <c r="H56" s="181"/>
      <c r="I56" s="181"/>
      <c r="J56" s="181">
        <f>'将来負担比率（分子）の構造'!K$52</f>
        <v>21382</v>
      </c>
      <c r="K56" s="181"/>
      <c r="L56" s="181"/>
      <c r="M56" s="181">
        <f>'将来負担比率（分子）の構造'!L$52</f>
        <v>21346</v>
      </c>
      <c r="N56" s="181"/>
      <c r="O56" s="181"/>
      <c r="P56" s="181">
        <f>'将来負担比率（分子）の構造'!M$52</f>
        <v>20950</v>
      </c>
    </row>
    <row r="57" spans="1:16" x14ac:dyDescent="0.15">
      <c r="A57" s="181" t="s">
        <v>42</v>
      </c>
      <c r="B57" s="181"/>
      <c r="C57" s="181"/>
      <c r="D57" s="181">
        <f>'将来負担比率（分子）の構造'!I$51</f>
        <v>834</v>
      </c>
      <c r="E57" s="181"/>
      <c r="F57" s="181"/>
      <c r="G57" s="181">
        <f>'将来負担比率（分子）の構造'!J$51</f>
        <v>753</v>
      </c>
      <c r="H57" s="181"/>
      <c r="I57" s="181"/>
      <c r="J57" s="181">
        <f>'将来負担比率（分子）の構造'!K$51</f>
        <v>691</v>
      </c>
      <c r="K57" s="181"/>
      <c r="L57" s="181"/>
      <c r="M57" s="181">
        <f>'将来負担比率（分子）の構造'!L$51</f>
        <v>641</v>
      </c>
      <c r="N57" s="181"/>
      <c r="O57" s="181"/>
      <c r="P57" s="181">
        <f>'将来負担比率（分子）の構造'!M$51</f>
        <v>589</v>
      </c>
    </row>
    <row r="58" spans="1:16" x14ac:dyDescent="0.15">
      <c r="A58" s="181" t="s">
        <v>41</v>
      </c>
      <c r="B58" s="181"/>
      <c r="C58" s="181"/>
      <c r="D58" s="181">
        <f>'将来負担比率（分子）の構造'!I$50</f>
        <v>8076</v>
      </c>
      <c r="E58" s="181"/>
      <c r="F58" s="181"/>
      <c r="G58" s="181">
        <f>'将来負担比率（分子）の構造'!J$50</f>
        <v>8654</v>
      </c>
      <c r="H58" s="181"/>
      <c r="I58" s="181"/>
      <c r="J58" s="181">
        <f>'将来負担比率（分子）の構造'!K$50</f>
        <v>6099</v>
      </c>
      <c r="K58" s="181"/>
      <c r="L58" s="181"/>
      <c r="M58" s="181">
        <f>'将来負担比率（分子）の構造'!L$50</f>
        <v>4424</v>
      </c>
      <c r="N58" s="181"/>
      <c r="O58" s="181"/>
      <c r="P58" s="181">
        <f>'将来負担比率（分子）の構造'!M$50</f>
        <v>4127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4</v>
      </c>
      <c r="F61" s="181"/>
      <c r="G61" s="181"/>
      <c r="H61" s="181">
        <f>'将来負担比率（分子）の構造'!K$46</f>
        <v>3</v>
      </c>
      <c r="I61" s="181"/>
      <c r="J61" s="181"/>
      <c r="K61" s="181">
        <f>'将来負担比率（分子）の構造'!L$46</f>
        <v>3</v>
      </c>
      <c r="L61" s="181"/>
      <c r="M61" s="181"/>
      <c r="N61" s="181">
        <f>'将来負担比率（分子）の構造'!M$46</f>
        <v>4</v>
      </c>
      <c r="O61" s="181"/>
      <c r="P61" s="181"/>
    </row>
    <row r="62" spans="1:16" x14ac:dyDescent="0.15">
      <c r="A62" s="181" t="s">
        <v>35</v>
      </c>
      <c r="B62" s="181">
        <f>'将来負担比率（分子）の構造'!I$45</f>
        <v>2981</v>
      </c>
      <c r="C62" s="181"/>
      <c r="D62" s="181"/>
      <c r="E62" s="181">
        <f>'将来負担比率（分子）の構造'!J$45</f>
        <v>3097</v>
      </c>
      <c r="F62" s="181"/>
      <c r="G62" s="181"/>
      <c r="H62" s="181">
        <f>'将来負担比率（分子）の構造'!K$45</f>
        <v>3185</v>
      </c>
      <c r="I62" s="181"/>
      <c r="J62" s="181"/>
      <c r="K62" s="181">
        <f>'将来負担比率（分子）の構造'!L$45</f>
        <v>3278</v>
      </c>
      <c r="L62" s="181"/>
      <c r="M62" s="181"/>
      <c r="N62" s="181">
        <f>'将来負担比率（分子）の構造'!M$45</f>
        <v>3418</v>
      </c>
      <c r="O62" s="181"/>
      <c r="P62" s="181"/>
    </row>
    <row r="63" spans="1:16" x14ac:dyDescent="0.15">
      <c r="A63" s="181" t="s">
        <v>34</v>
      </c>
      <c r="B63" s="181">
        <f>'将来負担比率（分子）の構造'!I$44</f>
        <v>800</v>
      </c>
      <c r="C63" s="181"/>
      <c r="D63" s="181"/>
      <c r="E63" s="181">
        <f>'将来負担比率（分子）の構造'!J$44</f>
        <v>706</v>
      </c>
      <c r="F63" s="181"/>
      <c r="G63" s="181"/>
      <c r="H63" s="181">
        <f>'将来負担比率（分子）の構造'!K$44</f>
        <v>613</v>
      </c>
      <c r="I63" s="181"/>
      <c r="J63" s="181"/>
      <c r="K63" s="181">
        <f>'将来負担比率（分子）の構造'!L$44</f>
        <v>518</v>
      </c>
      <c r="L63" s="181"/>
      <c r="M63" s="181"/>
      <c r="N63" s="181">
        <f>'将来負担比率（分子）の構造'!M$44</f>
        <v>422</v>
      </c>
      <c r="O63" s="181"/>
      <c r="P63" s="181"/>
    </row>
    <row r="64" spans="1:16" x14ac:dyDescent="0.15">
      <c r="A64" s="181" t="s">
        <v>33</v>
      </c>
      <c r="B64" s="181">
        <f>'将来負担比率（分子）の構造'!I$43</f>
        <v>4939</v>
      </c>
      <c r="C64" s="181"/>
      <c r="D64" s="181"/>
      <c r="E64" s="181">
        <f>'将来負担比率（分子）の構造'!J$43</f>
        <v>4663</v>
      </c>
      <c r="F64" s="181"/>
      <c r="G64" s="181"/>
      <c r="H64" s="181">
        <f>'将来負担比率（分子）の構造'!K$43</f>
        <v>4644</v>
      </c>
      <c r="I64" s="181"/>
      <c r="J64" s="181"/>
      <c r="K64" s="181">
        <f>'将来負担比率（分子）の構造'!L$43</f>
        <v>4266</v>
      </c>
      <c r="L64" s="181"/>
      <c r="M64" s="181"/>
      <c r="N64" s="181">
        <f>'将来負担比率（分子）の構造'!M$43</f>
        <v>4030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30369</v>
      </c>
      <c r="C66" s="181"/>
      <c r="D66" s="181"/>
      <c r="E66" s="181">
        <f>'将来負担比率（分子）の構造'!J$41</f>
        <v>30570</v>
      </c>
      <c r="F66" s="181"/>
      <c r="G66" s="181"/>
      <c r="H66" s="181">
        <f>'将来負担比率（分子）の構造'!K$41</f>
        <v>30211</v>
      </c>
      <c r="I66" s="181"/>
      <c r="J66" s="181"/>
      <c r="K66" s="181">
        <f>'将来負担比率（分子）の構造'!L$41</f>
        <v>29781</v>
      </c>
      <c r="L66" s="181"/>
      <c r="M66" s="181"/>
      <c r="N66" s="181">
        <f>'将来負担比率（分子）の構造'!M$41</f>
        <v>30007</v>
      </c>
      <c r="O66" s="181"/>
      <c r="P66" s="181"/>
    </row>
    <row r="67" spans="1:16" x14ac:dyDescent="0.15">
      <c r="A67" s="181" t="s">
        <v>75</v>
      </c>
      <c r="B67" s="181" t="e">
        <f>NA()</f>
        <v>#N/A</v>
      </c>
      <c r="C67" s="181">
        <f>IF(ISNUMBER('将来負担比率（分子）の構造'!I$53), IF('将来負担比率（分子）の構造'!I$53 &lt; 0, 0, '将来負担比率（分子）の構造'!I$53), NA())</f>
        <v>8716</v>
      </c>
      <c r="D67" s="181" t="e">
        <f>NA()</f>
        <v>#N/A</v>
      </c>
      <c r="E67" s="181" t="e">
        <f>NA()</f>
        <v>#N/A</v>
      </c>
      <c r="F67" s="181">
        <f>IF(ISNUMBER('将来負担比率（分子）の構造'!J$53), IF('将来負担比率（分子）の構造'!J$53 &lt; 0, 0, '将来負担比率（分子）の構造'!J$53), NA())</f>
        <v>8245</v>
      </c>
      <c r="G67" s="181" t="e">
        <f>NA()</f>
        <v>#N/A</v>
      </c>
      <c r="H67" s="181" t="e">
        <f>NA()</f>
        <v>#N/A</v>
      </c>
      <c r="I67" s="181">
        <f>IF(ISNUMBER('将来負担比率（分子）の構造'!K$53), IF('将来負担比率（分子）の構造'!K$53 &lt; 0, 0, '将来負担比率（分子）の構造'!K$53), NA())</f>
        <v>10484</v>
      </c>
      <c r="J67" s="181" t="e">
        <f>NA()</f>
        <v>#N/A</v>
      </c>
      <c r="K67" s="181" t="e">
        <f>NA()</f>
        <v>#N/A</v>
      </c>
      <c r="L67" s="181">
        <f>IF(ISNUMBER('将来負担比率（分子）の構造'!L$53), IF('将来負担比率（分子）の構造'!L$53 &lt; 0, 0, '将来負担比率（分子）の構造'!L$53), NA())</f>
        <v>11436</v>
      </c>
      <c r="M67" s="181" t="e">
        <f>NA()</f>
        <v>#N/A</v>
      </c>
      <c r="N67" s="181" t="e">
        <f>NA()</f>
        <v>#N/A</v>
      </c>
      <c r="O67" s="181">
        <f>IF(ISNUMBER('将来負担比率（分子）の構造'!M$53), IF('将来負担比率（分子）の構造'!M$53 &lt; 0, 0, '将来負担比率（分子）の構造'!M$53), NA())</f>
        <v>12217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2070</v>
      </c>
      <c r="C72" s="185">
        <f>基金残高に係る経年分析!G55</f>
        <v>1927</v>
      </c>
      <c r="D72" s="185">
        <f>基金残高に係る経年分析!H55</f>
        <v>2297</v>
      </c>
    </row>
    <row r="73" spans="1:16" x14ac:dyDescent="0.15">
      <c r="A73" s="184" t="s">
        <v>78</v>
      </c>
      <c r="B73" s="185">
        <f>基金残高に係る経年分析!F56</f>
        <v>166</v>
      </c>
      <c r="C73" s="185">
        <f>基金残高に係る経年分析!G56</f>
        <v>164</v>
      </c>
      <c r="D73" s="185">
        <f>基金残高に係る経年分析!H56</f>
        <v>162</v>
      </c>
    </row>
    <row r="74" spans="1:16" x14ac:dyDescent="0.15">
      <c r="A74" s="184" t="s">
        <v>79</v>
      </c>
      <c r="B74" s="185">
        <f>基金残高に係る経年分析!F57</f>
        <v>5581</v>
      </c>
      <c r="C74" s="185">
        <f>基金残高に係る経年分析!G57</f>
        <v>6021</v>
      </c>
      <c r="D74" s="185">
        <f>基金残高に係る経年分析!H57</f>
        <v>6198</v>
      </c>
    </row>
  </sheetData>
  <sheetProtection algorithmName="SHA-512" hashValue="ihepjdGohfc1asxOtRLCfJrtMSzR36lrhAJlQCn5l/9g5WOB5SqRbMZKpV/wrty2pbY/dL4pkxGfzjkl53xUqA==" saltValue="YqG2R5f+JolDTmVbLW55N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G57" sqref="G5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222</v>
      </c>
      <c r="C5" s="747"/>
      <c r="D5" s="747"/>
      <c r="E5" s="747"/>
      <c r="F5" s="747"/>
      <c r="G5" s="747"/>
      <c r="H5" s="747"/>
      <c r="I5" s="747"/>
      <c r="J5" s="747"/>
      <c r="K5" s="747"/>
      <c r="L5" s="747"/>
      <c r="M5" s="747"/>
      <c r="N5" s="747"/>
      <c r="O5" s="747"/>
      <c r="P5" s="747"/>
      <c r="Q5" s="748"/>
      <c r="R5" s="733">
        <v>11777955</v>
      </c>
      <c r="S5" s="734"/>
      <c r="T5" s="734"/>
      <c r="U5" s="734"/>
      <c r="V5" s="734"/>
      <c r="W5" s="734"/>
      <c r="X5" s="734"/>
      <c r="Y5" s="777"/>
      <c r="Z5" s="795">
        <v>25.6</v>
      </c>
      <c r="AA5" s="795"/>
      <c r="AB5" s="795"/>
      <c r="AC5" s="795"/>
      <c r="AD5" s="796">
        <v>11777955</v>
      </c>
      <c r="AE5" s="796"/>
      <c r="AF5" s="796"/>
      <c r="AG5" s="796"/>
      <c r="AH5" s="796"/>
      <c r="AI5" s="796"/>
      <c r="AJ5" s="796"/>
      <c r="AK5" s="796"/>
      <c r="AL5" s="778">
        <v>60.3</v>
      </c>
      <c r="AM5" s="751"/>
      <c r="AN5" s="751"/>
      <c r="AO5" s="779"/>
      <c r="AP5" s="746" t="s">
        <v>223</v>
      </c>
      <c r="AQ5" s="747"/>
      <c r="AR5" s="747"/>
      <c r="AS5" s="747"/>
      <c r="AT5" s="747"/>
      <c r="AU5" s="747"/>
      <c r="AV5" s="747"/>
      <c r="AW5" s="747"/>
      <c r="AX5" s="747"/>
      <c r="AY5" s="747"/>
      <c r="AZ5" s="747"/>
      <c r="BA5" s="747"/>
      <c r="BB5" s="747"/>
      <c r="BC5" s="747"/>
      <c r="BD5" s="747"/>
      <c r="BE5" s="747"/>
      <c r="BF5" s="748"/>
      <c r="BG5" s="678">
        <v>11774346</v>
      </c>
      <c r="BH5" s="679"/>
      <c r="BI5" s="679"/>
      <c r="BJ5" s="679"/>
      <c r="BK5" s="679"/>
      <c r="BL5" s="679"/>
      <c r="BM5" s="679"/>
      <c r="BN5" s="680"/>
      <c r="BO5" s="715">
        <v>100</v>
      </c>
      <c r="BP5" s="715"/>
      <c r="BQ5" s="715"/>
      <c r="BR5" s="715"/>
      <c r="BS5" s="716" t="s">
        <v>224</v>
      </c>
      <c r="BT5" s="716"/>
      <c r="BU5" s="716"/>
      <c r="BV5" s="716"/>
      <c r="BW5" s="716"/>
      <c r="BX5" s="716"/>
      <c r="BY5" s="716"/>
      <c r="BZ5" s="716"/>
      <c r="CA5" s="716"/>
      <c r="CB5" s="766"/>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151486</v>
      </c>
      <c r="S6" s="679"/>
      <c r="T6" s="679"/>
      <c r="U6" s="679"/>
      <c r="V6" s="679"/>
      <c r="W6" s="679"/>
      <c r="X6" s="679"/>
      <c r="Y6" s="680"/>
      <c r="Z6" s="715">
        <v>0.3</v>
      </c>
      <c r="AA6" s="715"/>
      <c r="AB6" s="715"/>
      <c r="AC6" s="715"/>
      <c r="AD6" s="716">
        <v>151486</v>
      </c>
      <c r="AE6" s="716"/>
      <c r="AF6" s="716"/>
      <c r="AG6" s="716"/>
      <c r="AH6" s="716"/>
      <c r="AI6" s="716"/>
      <c r="AJ6" s="716"/>
      <c r="AK6" s="716"/>
      <c r="AL6" s="681">
        <v>0.8</v>
      </c>
      <c r="AM6" s="682"/>
      <c r="AN6" s="682"/>
      <c r="AO6" s="717"/>
      <c r="AP6" s="675" t="s">
        <v>229</v>
      </c>
      <c r="AQ6" s="676"/>
      <c r="AR6" s="676"/>
      <c r="AS6" s="676"/>
      <c r="AT6" s="676"/>
      <c r="AU6" s="676"/>
      <c r="AV6" s="676"/>
      <c r="AW6" s="676"/>
      <c r="AX6" s="676"/>
      <c r="AY6" s="676"/>
      <c r="AZ6" s="676"/>
      <c r="BA6" s="676"/>
      <c r="BB6" s="676"/>
      <c r="BC6" s="676"/>
      <c r="BD6" s="676"/>
      <c r="BE6" s="676"/>
      <c r="BF6" s="677"/>
      <c r="BG6" s="678">
        <v>11774346</v>
      </c>
      <c r="BH6" s="679"/>
      <c r="BI6" s="679"/>
      <c r="BJ6" s="679"/>
      <c r="BK6" s="679"/>
      <c r="BL6" s="679"/>
      <c r="BM6" s="679"/>
      <c r="BN6" s="680"/>
      <c r="BO6" s="715">
        <v>100</v>
      </c>
      <c r="BP6" s="715"/>
      <c r="BQ6" s="715"/>
      <c r="BR6" s="715"/>
      <c r="BS6" s="716" t="s">
        <v>224</v>
      </c>
      <c r="BT6" s="716"/>
      <c r="BU6" s="716"/>
      <c r="BV6" s="716"/>
      <c r="BW6" s="716"/>
      <c r="BX6" s="716"/>
      <c r="BY6" s="716"/>
      <c r="BZ6" s="716"/>
      <c r="CA6" s="716"/>
      <c r="CB6" s="766"/>
      <c r="CD6" s="736" t="s">
        <v>230</v>
      </c>
      <c r="CE6" s="737"/>
      <c r="CF6" s="737"/>
      <c r="CG6" s="737"/>
      <c r="CH6" s="737"/>
      <c r="CI6" s="737"/>
      <c r="CJ6" s="737"/>
      <c r="CK6" s="737"/>
      <c r="CL6" s="737"/>
      <c r="CM6" s="737"/>
      <c r="CN6" s="737"/>
      <c r="CO6" s="737"/>
      <c r="CP6" s="737"/>
      <c r="CQ6" s="738"/>
      <c r="CR6" s="678">
        <v>304011</v>
      </c>
      <c r="CS6" s="679"/>
      <c r="CT6" s="679"/>
      <c r="CU6" s="679"/>
      <c r="CV6" s="679"/>
      <c r="CW6" s="679"/>
      <c r="CX6" s="679"/>
      <c r="CY6" s="680"/>
      <c r="CZ6" s="778">
        <v>0.7</v>
      </c>
      <c r="DA6" s="751"/>
      <c r="DB6" s="751"/>
      <c r="DC6" s="781"/>
      <c r="DD6" s="684" t="s">
        <v>231</v>
      </c>
      <c r="DE6" s="679"/>
      <c r="DF6" s="679"/>
      <c r="DG6" s="679"/>
      <c r="DH6" s="679"/>
      <c r="DI6" s="679"/>
      <c r="DJ6" s="679"/>
      <c r="DK6" s="679"/>
      <c r="DL6" s="679"/>
      <c r="DM6" s="679"/>
      <c r="DN6" s="679"/>
      <c r="DO6" s="679"/>
      <c r="DP6" s="680"/>
      <c r="DQ6" s="684">
        <v>304011</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5295</v>
      </c>
      <c r="S7" s="679"/>
      <c r="T7" s="679"/>
      <c r="U7" s="679"/>
      <c r="V7" s="679"/>
      <c r="W7" s="679"/>
      <c r="X7" s="679"/>
      <c r="Y7" s="680"/>
      <c r="Z7" s="715">
        <v>0</v>
      </c>
      <c r="AA7" s="715"/>
      <c r="AB7" s="715"/>
      <c r="AC7" s="715"/>
      <c r="AD7" s="716">
        <v>5295</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4962649</v>
      </c>
      <c r="BH7" s="679"/>
      <c r="BI7" s="679"/>
      <c r="BJ7" s="679"/>
      <c r="BK7" s="679"/>
      <c r="BL7" s="679"/>
      <c r="BM7" s="679"/>
      <c r="BN7" s="680"/>
      <c r="BO7" s="715">
        <v>42.1</v>
      </c>
      <c r="BP7" s="715"/>
      <c r="BQ7" s="715"/>
      <c r="BR7" s="715"/>
      <c r="BS7" s="716" t="s">
        <v>224</v>
      </c>
      <c r="BT7" s="716"/>
      <c r="BU7" s="716"/>
      <c r="BV7" s="716"/>
      <c r="BW7" s="716"/>
      <c r="BX7" s="716"/>
      <c r="BY7" s="716"/>
      <c r="BZ7" s="716"/>
      <c r="CA7" s="716"/>
      <c r="CB7" s="766"/>
      <c r="CD7" s="711" t="s">
        <v>234</v>
      </c>
      <c r="CE7" s="712"/>
      <c r="CF7" s="712"/>
      <c r="CG7" s="712"/>
      <c r="CH7" s="712"/>
      <c r="CI7" s="712"/>
      <c r="CJ7" s="712"/>
      <c r="CK7" s="712"/>
      <c r="CL7" s="712"/>
      <c r="CM7" s="712"/>
      <c r="CN7" s="712"/>
      <c r="CO7" s="712"/>
      <c r="CP7" s="712"/>
      <c r="CQ7" s="713"/>
      <c r="CR7" s="678">
        <v>6843853</v>
      </c>
      <c r="CS7" s="679"/>
      <c r="CT7" s="679"/>
      <c r="CU7" s="679"/>
      <c r="CV7" s="679"/>
      <c r="CW7" s="679"/>
      <c r="CX7" s="679"/>
      <c r="CY7" s="680"/>
      <c r="CZ7" s="715">
        <v>15.3</v>
      </c>
      <c r="DA7" s="715"/>
      <c r="DB7" s="715"/>
      <c r="DC7" s="715"/>
      <c r="DD7" s="684">
        <v>2323658</v>
      </c>
      <c r="DE7" s="679"/>
      <c r="DF7" s="679"/>
      <c r="DG7" s="679"/>
      <c r="DH7" s="679"/>
      <c r="DI7" s="679"/>
      <c r="DJ7" s="679"/>
      <c r="DK7" s="679"/>
      <c r="DL7" s="679"/>
      <c r="DM7" s="679"/>
      <c r="DN7" s="679"/>
      <c r="DO7" s="679"/>
      <c r="DP7" s="680"/>
      <c r="DQ7" s="684">
        <v>4068111</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18728</v>
      </c>
      <c r="S8" s="679"/>
      <c r="T8" s="679"/>
      <c r="U8" s="679"/>
      <c r="V8" s="679"/>
      <c r="W8" s="679"/>
      <c r="X8" s="679"/>
      <c r="Y8" s="680"/>
      <c r="Z8" s="715">
        <v>0</v>
      </c>
      <c r="AA8" s="715"/>
      <c r="AB8" s="715"/>
      <c r="AC8" s="715"/>
      <c r="AD8" s="716">
        <v>18728</v>
      </c>
      <c r="AE8" s="716"/>
      <c r="AF8" s="716"/>
      <c r="AG8" s="716"/>
      <c r="AH8" s="716"/>
      <c r="AI8" s="716"/>
      <c r="AJ8" s="716"/>
      <c r="AK8" s="716"/>
      <c r="AL8" s="681">
        <v>0.1</v>
      </c>
      <c r="AM8" s="682"/>
      <c r="AN8" s="682"/>
      <c r="AO8" s="717"/>
      <c r="AP8" s="675" t="s">
        <v>236</v>
      </c>
      <c r="AQ8" s="676"/>
      <c r="AR8" s="676"/>
      <c r="AS8" s="676"/>
      <c r="AT8" s="676"/>
      <c r="AU8" s="676"/>
      <c r="AV8" s="676"/>
      <c r="AW8" s="676"/>
      <c r="AX8" s="676"/>
      <c r="AY8" s="676"/>
      <c r="AZ8" s="676"/>
      <c r="BA8" s="676"/>
      <c r="BB8" s="676"/>
      <c r="BC8" s="676"/>
      <c r="BD8" s="676"/>
      <c r="BE8" s="676"/>
      <c r="BF8" s="677"/>
      <c r="BG8" s="678">
        <v>156612</v>
      </c>
      <c r="BH8" s="679"/>
      <c r="BI8" s="679"/>
      <c r="BJ8" s="679"/>
      <c r="BK8" s="679"/>
      <c r="BL8" s="679"/>
      <c r="BM8" s="679"/>
      <c r="BN8" s="680"/>
      <c r="BO8" s="715">
        <v>1.3</v>
      </c>
      <c r="BP8" s="715"/>
      <c r="BQ8" s="715"/>
      <c r="BR8" s="715"/>
      <c r="BS8" s="684" t="s">
        <v>135</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21355182</v>
      </c>
      <c r="CS8" s="679"/>
      <c r="CT8" s="679"/>
      <c r="CU8" s="679"/>
      <c r="CV8" s="679"/>
      <c r="CW8" s="679"/>
      <c r="CX8" s="679"/>
      <c r="CY8" s="680"/>
      <c r="CZ8" s="715">
        <v>47.8</v>
      </c>
      <c r="DA8" s="715"/>
      <c r="DB8" s="715"/>
      <c r="DC8" s="715"/>
      <c r="DD8" s="684">
        <v>399272</v>
      </c>
      <c r="DE8" s="679"/>
      <c r="DF8" s="679"/>
      <c r="DG8" s="679"/>
      <c r="DH8" s="679"/>
      <c r="DI8" s="679"/>
      <c r="DJ8" s="679"/>
      <c r="DK8" s="679"/>
      <c r="DL8" s="679"/>
      <c r="DM8" s="679"/>
      <c r="DN8" s="679"/>
      <c r="DO8" s="679"/>
      <c r="DP8" s="680"/>
      <c r="DQ8" s="684">
        <v>7977958</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13159</v>
      </c>
      <c r="S9" s="679"/>
      <c r="T9" s="679"/>
      <c r="U9" s="679"/>
      <c r="V9" s="679"/>
      <c r="W9" s="679"/>
      <c r="X9" s="679"/>
      <c r="Y9" s="680"/>
      <c r="Z9" s="715">
        <v>0</v>
      </c>
      <c r="AA9" s="715"/>
      <c r="AB9" s="715"/>
      <c r="AC9" s="715"/>
      <c r="AD9" s="716">
        <v>13159</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4153317</v>
      </c>
      <c r="BH9" s="679"/>
      <c r="BI9" s="679"/>
      <c r="BJ9" s="679"/>
      <c r="BK9" s="679"/>
      <c r="BL9" s="679"/>
      <c r="BM9" s="679"/>
      <c r="BN9" s="680"/>
      <c r="BO9" s="715">
        <v>35.299999999999997</v>
      </c>
      <c r="BP9" s="715"/>
      <c r="BQ9" s="715"/>
      <c r="BR9" s="715"/>
      <c r="BS9" s="684" t="s">
        <v>224</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2024171</v>
      </c>
      <c r="CS9" s="679"/>
      <c r="CT9" s="679"/>
      <c r="CU9" s="679"/>
      <c r="CV9" s="679"/>
      <c r="CW9" s="679"/>
      <c r="CX9" s="679"/>
      <c r="CY9" s="680"/>
      <c r="CZ9" s="715">
        <v>4.5</v>
      </c>
      <c r="DA9" s="715"/>
      <c r="DB9" s="715"/>
      <c r="DC9" s="715"/>
      <c r="DD9" s="684" t="s">
        <v>224</v>
      </c>
      <c r="DE9" s="679"/>
      <c r="DF9" s="679"/>
      <c r="DG9" s="679"/>
      <c r="DH9" s="679"/>
      <c r="DI9" s="679"/>
      <c r="DJ9" s="679"/>
      <c r="DK9" s="679"/>
      <c r="DL9" s="679"/>
      <c r="DM9" s="679"/>
      <c r="DN9" s="679"/>
      <c r="DO9" s="679"/>
      <c r="DP9" s="680"/>
      <c r="DQ9" s="684">
        <v>1603504</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224</v>
      </c>
      <c r="S10" s="679"/>
      <c r="T10" s="679"/>
      <c r="U10" s="679"/>
      <c r="V10" s="679"/>
      <c r="W10" s="679"/>
      <c r="X10" s="679"/>
      <c r="Y10" s="680"/>
      <c r="Z10" s="715" t="s">
        <v>231</v>
      </c>
      <c r="AA10" s="715"/>
      <c r="AB10" s="715"/>
      <c r="AC10" s="715"/>
      <c r="AD10" s="716" t="s">
        <v>231</v>
      </c>
      <c r="AE10" s="716"/>
      <c r="AF10" s="716"/>
      <c r="AG10" s="716"/>
      <c r="AH10" s="716"/>
      <c r="AI10" s="716"/>
      <c r="AJ10" s="716"/>
      <c r="AK10" s="716"/>
      <c r="AL10" s="681" t="s">
        <v>231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204310</v>
      </c>
      <c r="BH10" s="679"/>
      <c r="BI10" s="679"/>
      <c r="BJ10" s="679"/>
      <c r="BK10" s="679"/>
      <c r="BL10" s="679"/>
      <c r="BM10" s="679"/>
      <c r="BN10" s="680"/>
      <c r="BO10" s="715">
        <v>1.7</v>
      </c>
      <c r="BP10" s="715"/>
      <c r="BQ10" s="715"/>
      <c r="BR10" s="715"/>
      <c r="BS10" s="684" t="s">
        <v>224</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127094</v>
      </c>
      <c r="CS10" s="679"/>
      <c r="CT10" s="679"/>
      <c r="CU10" s="679"/>
      <c r="CV10" s="679"/>
      <c r="CW10" s="679"/>
      <c r="CX10" s="679"/>
      <c r="CY10" s="680"/>
      <c r="CZ10" s="715">
        <v>0.3</v>
      </c>
      <c r="DA10" s="715"/>
      <c r="DB10" s="715"/>
      <c r="DC10" s="715"/>
      <c r="DD10" s="684" t="s">
        <v>224</v>
      </c>
      <c r="DE10" s="679"/>
      <c r="DF10" s="679"/>
      <c r="DG10" s="679"/>
      <c r="DH10" s="679"/>
      <c r="DI10" s="679"/>
      <c r="DJ10" s="679"/>
      <c r="DK10" s="679"/>
      <c r="DL10" s="679"/>
      <c r="DM10" s="679"/>
      <c r="DN10" s="679"/>
      <c r="DO10" s="679"/>
      <c r="DP10" s="680"/>
      <c r="DQ10" s="684">
        <v>100528</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1547622</v>
      </c>
      <c r="S11" s="679"/>
      <c r="T11" s="679"/>
      <c r="U11" s="679"/>
      <c r="V11" s="679"/>
      <c r="W11" s="679"/>
      <c r="X11" s="679"/>
      <c r="Y11" s="680"/>
      <c r="Z11" s="681">
        <v>3.4</v>
      </c>
      <c r="AA11" s="682"/>
      <c r="AB11" s="682"/>
      <c r="AC11" s="683"/>
      <c r="AD11" s="684">
        <v>1547622</v>
      </c>
      <c r="AE11" s="679"/>
      <c r="AF11" s="679"/>
      <c r="AG11" s="679"/>
      <c r="AH11" s="679"/>
      <c r="AI11" s="679"/>
      <c r="AJ11" s="679"/>
      <c r="AK11" s="680"/>
      <c r="AL11" s="681">
        <v>7.9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448410</v>
      </c>
      <c r="BH11" s="679"/>
      <c r="BI11" s="679"/>
      <c r="BJ11" s="679"/>
      <c r="BK11" s="679"/>
      <c r="BL11" s="679"/>
      <c r="BM11" s="679"/>
      <c r="BN11" s="680"/>
      <c r="BO11" s="715">
        <v>3.8</v>
      </c>
      <c r="BP11" s="715"/>
      <c r="BQ11" s="715"/>
      <c r="BR11" s="715"/>
      <c r="BS11" s="684" t="s">
        <v>224</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38570</v>
      </c>
      <c r="CS11" s="679"/>
      <c r="CT11" s="679"/>
      <c r="CU11" s="679"/>
      <c r="CV11" s="679"/>
      <c r="CW11" s="679"/>
      <c r="CX11" s="679"/>
      <c r="CY11" s="680"/>
      <c r="CZ11" s="715">
        <v>0.1</v>
      </c>
      <c r="DA11" s="715"/>
      <c r="DB11" s="715"/>
      <c r="DC11" s="715"/>
      <c r="DD11" s="684" t="s">
        <v>224</v>
      </c>
      <c r="DE11" s="679"/>
      <c r="DF11" s="679"/>
      <c r="DG11" s="679"/>
      <c r="DH11" s="679"/>
      <c r="DI11" s="679"/>
      <c r="DJ11" s="679"/>
      <c r="DK11" s="679"/>
      <c r="DL11" s="679"/>
      <c r="DM11" s="679"/>
      <c r="DN11" s="679"/>
      <c r="DO11" s="679"/>
      <c r="DP11" s="680"/>
      <c r="DQ11" s="684">
        <v>32560</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t="s">
        <v>224</v>
      </c>
      <c r="S12" s="679"/>
      <c r="T12" s="679"/>
      <c r="U12" s="679"/>
      <c r="V12" s="679"/>
      <c r="W12" s="679"/>
      <c r="X12" s="679"/>
      <c r="Y12" s="680"/>
      <c r="Z12" s="715" t="s">
        <v>224</v>
      </c>
      <c r="AA12" s="715"/>
      <c r="AB12" s="715"/>
      <c r="AC12" s="715"/>
      <c r="AD12" s="716" t="s">
        <v>224</v>
      </c>
      <c r="AE12" s="716"/>
      <c r="AF12" s="716"/>
      <c r="AG12" s="716"/>
      <c r="AH12" s="716"/>
      <c r="AI12" s="716"/>
      <c r="AJ12" s="716"/>
      <c r="AK12" s="716"/>
      <c r="AL12" s="681" t="s">
        <v>224</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5677832</v>
      </c>
      <c r="BH12" s="679"/>
      <c r="BI12" s="679"/>
      <c r="BJ12" s="679"/>
      <c r="BK12" s="679"/>
      <c r="BL12" s="679"/>
      <c r="BM12" s="679"/>
      <c r="BN12" s="680"/>
      <c r="BO12" s="715">
        <v>48.2</v>
      </c>
      <c r="BP12" s="715"/>
      <c r="BQ12" s="715"/>
      <c r="BR12" s="715"/>
      <c r="BS12" s="684" t="s">
        <v>224</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557033</v>
      </c>
      <c r="CS12" s="679"/>
      <c r="CT12" s="679"/>
      <c r="CU12" s="679"/>
      <c r="CV12" s="679"/>
      <c r="CW12" s="679"/>
      <c r="CX12" s="679"/>
      <c r="CY12" s="680"/>
      <c r="CZ12" s="715">
        <v>1.2</v>
      </c>
      <c r="DA12" s="715"/>
      <c r="DB12" s="715"/>
      <c r="DC12" s="715"/>
      <c r="DD12" s="684">
        <v>80079</v>
      </c>
      <c r="DE12" s="679"/>
      <c r="DF12" s="679"/>
      <c r="DG12" s="679"/>
      <c r="DH12" s="679"/>
      <c r="DI12" s="679"/>
      <c r="DJ12" s="679"/>
      <c r="DK12" s="679"/>
      <c r="DL12" s="679"/>
      <c r="DM12" s="679"/>
      <c r="DN12" s="679"/>
      <c r="DO12" s="679"/>
      <c r="DP12" s="680"/>
      <c r="DQ12" s="684">
        <v>212417</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224</v>
      </c>
      <c r="S13" s="679"/>
      <c r="T13" s="679"/>
      <c r="U13" s="679"/>
      <c r="V13" s="679"/>
      <c r="W13" s="679"/>
      <c r="X13" s="679"/>
      <c r="Y13" s="680"/>
      <c r="Z13" s="715" t="s">
        <v>135</v>
      </c>
      <c r="AA13" s="715"/>
      <c r="AB13" s="715"/>
      <c r="AC13" s="715"/>
      <c r="AD13" s="716" t="s">
        <v>231</v>
      </c>
      <c r="AE13" s="716"/>
      <c r="AF13" s="716"/>
      <c r="AG13" s="716"/>
      <c r="AH13" s="716"/>
      <c r="AI13" s="716"/>
      <c r="AJ13" s="716"/>
      <c r="AK13" s="716"/>
      <c r="AL13" s="681" t="s">
        <v>231</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5646090</v>
      </c>
      <c r="BH13" s="679"/>
      <c r="BI13" s="679"/>
      <c r="BJ13" s="679"/>
      <c r="BK13" s="679"/>
      <c r="BL13" s="679"/>
      <c r="BM13" s="679"/>
      <c r="BN13" s="680"/>
      <c r="BO13" s="715">
        <v>47.9</v>
      </c>
      <c r="BP13" s="715"/>
      <c r="BQ13" s="715"/>
      <c r="BR13" s="715"/>
      <c r="BS13" s="684" t="s">
        <v>231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3511349</v>
      </c>
      <c r="CS13" s="679"/>
      <c r="CT13" s="679"/>
      <c r="CU13" s="679"/>
      <c r="CV13" s="679"/>
      <c r="CW13" s="679"/>
      <c r="CX13" s="679"/>
      <c r="CY13" s="680"/>
      <c r="CZ13" s="715">
        <v>7.9</v>
      </c>
      <c r="DA13" s="715"/>
      <c r="DB13" s="715"/>
      <c r="DC13" s="715"/>
      <c r="DD13" s="684">
        <v>2116934</v>
      </c>
      <c r="DE13" s="679"/>
      <c r="DF13" s="679"/>
      <c r="DG13" s="679"/>
      <c r="DH13" s="679"/>
      <c r="DI13" s="679"/>
      <c r="DJ13" s="679"/>
      <c r="DK13" s="679"/>
      <c r="DL13" s="679"/>
      <c r="DM13" s="679"/>
      <c r="DN13" s="679"/>
      <c r="DO13" s="679"/>
      <c r="DP13" s="680"/>
      <c r="DQ13" s="684">
        <v>1402181</v>
      </c>
      <c r="DR13" s="679"/>
      <c r="DS13" s="679"/>
      <c r="DT13" s="679"/>
      <c r="DU13" s="679"/>
      <c r="DV13" s="679"/>
      <c r="DW13" s="679"/>
      <c r="DX13" s="679"/>
      <c r="DY13" s="679"/>
      <c r="DZ13" s="679"/>
      <c r="EA13" s="679"/>
      <c r="EB13" s="679"/>
      <c r="EC13" s="722"/>
    </row>
    <row r="14" spans="2:143" ht="11.25" customHeight="1" x14ac:dyDescent="0.15">
      <c r="B14" s="675" t="s">
        <v>253</v>
      </c>
      <c r="C14" s="676"/>
      <c r="D14" s="676"/>
      <c r="E14" s="676"/>
      <c r="F14" s="676"/>
      <c r="G14" s="676"/>
      <c r="H14" s="676"/>
      <c r="I14" s="676"/>
      <c r="J14" s="676"/>
      <c r="K14" s="676"/>
      <c r="L14" s="676"/>
      <c r="M14" s="676"/>
      <c r="N14" s="676"/>
      <c r="O14" s="676"/>
      <c r="P14" s="676"/>
      <c r="Q14" s="677"/>
      <c r="R14" s="678">
        <v>24954</v>
      </c>
      <c r="S14" s="679"/>
      <c r="T14" s="679"/>
      <c r="U14" s="679"/>
      <c r="V14" s="679"/>
      <c r="W14" s="679"/>
      <c r="X14" s="679"/>
      <c r="Y14" s="680"/>
      <c r="Z14" s="715">
        <v>0.1</v>
      </c>
      <c r="AA14" s="715"/>
      <c r="AB14" s="715"/>
      <c r="AC14" s="715"/>
      <c r="AD14" s="716">
        <v>24954</v>
      </c>
      <c r="AE14" s="716"/>
      <c r="AF14" s="716"/>
      <c r="AG14" s="716"/>
      <c r="AH14" s="716"/>
      <c r="AI14" s="716"/>
      <c r="AJ14" s="716"/>
      <c r="AK14" s="716"/>
      <c r="AL14" s="681">
        <v>0.1</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331406</v>
      </c>
      <c r="BH14" s="679"/>
      <c r="BI14" s="679"/>
      <c r="BJ14" s="679"/>
      <c r="BK14" s="679"/>
      <c r="BL14" s="679"/>
      <c r="BM14" s="679"/>
      <c r="BN14" s="680"/>
      <c r="BO14" s="715">
        <v>2.8</v>
      </c>
      <c r="BP14" s="715"/>
      <c r="BQ14" s="715"/>
      <c r="BR14" s="715"/>
      <c r="BS14" s="684" t="s">
        <v>231</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1100879</v>
      </c>
      <c r="CS14" s="679"/>
      <c r="CT14" s="679"/>
      <c r="CU14" s="679"/>
      <c r="CV14" s="679"/>
      <c r="CW14" s="679"/>
      <c r="CX14" s="679"/>
      <c r="CY14" s="680"/>
      <c r="CZ14" s="715">
        <v>2.5</v>
      </c>
      <c r="DA14" s="715"/>
      <c r="DB14" s="715"/>
      <c r="DC14" s="715"/>
      <c r="DD14" s="684">
        <v>307341</v>
      </c>
      <c r="DE14" s="679"/>
      <c r="DF14" s="679"/>
      <c r="DG14" s="679"/>
      <c r="DH14" s="679"/>
      <c r="DI14" s="679"/>
      <c r="DJ14" s="679"/>
      <c r="DK14" s="679"/>
      <c r="DL14" s="679"/>
      <c r="DM14" s="679"/>
      <c r="DN14" s="679"/>
      <c r="DO14" s="679"/>
      <c r="DP14" s="680"/>
      <c r="DQ14" s="684">
        <v>775025</v>
      </c>
      <c r="DR14" s="679"/>
      <c r="DS14" s="679"/>
      <c r="DT14" s="679"/>
      <c r="DU14" s="679"/>
      <c r="DV14" s="679"/>
      <c r="DW14" s="679"/>
      <c r="DX14" s="679"/>
      <c r="DY14" s="679"/>
      <c r="DZ14" s="679"/>
      <c r="EA14" s="679"/>
      <c r="EB14" s="679"/>
      <c r="EC14" s="722"/>
    </row>
    <row r="15" spans="2:143" ht="11.25" customHeight="1" x14ac:dyDescent="0.15">
      <c r="B15" s="675" t="s">
        <v>256</v>
      </c>
      <c r="C15" s="676"/>
      <c r="D15" s="676"/>
      <c r="E15" s="676"/>
      <c r="F15" s="676"/>
      <c r="G15" s="676"/>
      <c r="H15" s="676"/>
      <c r="I15" s="676"/>
      <c r="J15" s="676"/>
      <c r="K15" s="676"/>
      <c r="L15" s="676"/>
      <c r="M15" s="676"/>
      <c r="N15" s="676"/>
      <c r="O15" s="676"/>
      <c r="P15" s="676"/>
      <c r="Q15" s="677"/>
      <c r="R15" s="678" t="s">
        <v>231</v>
      </c>
      <c r="S15" s="679"/>
      <c r="T15" s="679"/>
      <c r="U15" s="679"/>
      <c r="V15" s="679"/>
      <c r="W15" s="679"/>
      <c r="X15" s="679"/>
      <c r="Y15" s="680"/>
      <c r="Z15" s="715" t="s">
        <v>224</v>
      </c>
      <c r="AA15" s="715"/>
      <c r="AB15" s="715"/>
      <c r="AC15" s="715"/>
      <c r="AD15" s="716" t="s">
        <v>224</v>
      </c>
      <c r="AE15" s="716"/>
      <c r="AF15" s="716"/>
      <c r="AG15" s="716"/>
      <c r="AH15" s="716"/>
      <c r="AI15" s="716"/>
      <c r="AJ15" s="716"/>
      <c r="AK15" s="716"/>
      <c r="AL15" s="681" t="s">
        <v>224</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802459</v>
      </c>
      <c r="BH15" s="679"/>
      <c r="BI15" s="679"/>
      <c r="BJ15" s="679"/>
      <c r="BK15" s="679"/>
      <c r="BL15" s="679"/>
      <c r="BM15" s="679"/>
      <c r="BN15" s="680"/>
      <c r="BO15" s="715">
        <v>6.8</v>
      </c>
      <c r="BP15" s="715"/>
      <c r="BQ15" s="715"/>
      <c r="BR15" s="715"/>
      <c r="BS15" s="684" t="s">
        <v>224</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6012003</v>
      </c>
      <c r="CS15" s="679"/>
      <c r="CT15" s="679"/>
      <c r="CU15" s="679"/>
      <c r="CV15" s="679"/>
      <c r="CW15" s="679"/>
      <c r="CX15" s="679"/>
      <c r="CY15" s="680"/>
      <c r="CZ15" s="715">
        <v>13.5</v>
      </c>
      <c r="DA15" s="715"/>
      <c r="DB15" s="715"/>
      <c r="DC15" s="715"/>
      <c r="DD15" s="684">
        <v>2454808</v>
      </c>
      <c r="DE15" s="679"/>
      <c r="DF15" s="679"/>
      <c r="DG15" s="679"/>
      <c r="DH15" s="679"/>
      <c r="DI15" s="679"/>
      <c r="DJ15" s="679"/>
      <c r="DK15" s="679"/>
      <c r="DL15" s="679"/>
      <c r="DM15" s="679"/>
      <c r="DN15" s="679"/>
      <c r="DO15" s="679"/>
      <c r="DP15" s="680"/>
      <c r="DQ15" s="684">
        <v>3055107</v>
      </c>
      <c r="DR15" s="679"/>
      <c r="DS15" s="679"/>
      <c r="DT15" s="679"/>
      <c r="DU15" s="679"/>
      <c r="DV15" s="679"/>
      <c r="DW15" s="679"/>
      <c r="DX15" s="679"/>
      <c r="DY15" s="679"/>
      <c r="DZ15" s="679"/>
      <c r="EA15" s="679"/>
      <c r="EB15" s="679"/>
      <c r="EC15" s="722"/>
    </row>
    <row r="16" spans="2:143" ht="11.25" customHeight="1" x14ac:dyDescent="0.15">
      <c r="B16" s="675" t="s">
        <v>259</v>
      </c>
      <c r="C16" s="676"/>
      <c r="D16" s="676"/>
      <c r="E16" s="676"/>
      <c r="F16" s="676"/>
      <c r="G16" s="676"/>
      <c r="H16" s="676"/>
      <c r="I16" s="676"/>
      <c r="J16" s="676"/>
      <c r="K16" s="676"/>
      <c r="L16" s="676"/>
      <c r="M16" s="676"/>
      <c r="N16" s="676"/>
      <c r="O16" s="676"/>
      <c r="P16" s="676"/>
      <c r="Q16" s="677"/>
      <c r="R16" s="678">
        <v>4918</v>
      </c>
      <c r="S16" s="679"/>
      <c r="T16" s="679"/>
      <c r="U16" s="679"/>
      <c r="V16" s="679"/>
      <c r="W16" s="679"/>
      <c r="X16" s="679"/>
      <c r="Y16" s="680"/>
      <c r="Z16" s="715">
        <v>0</v>
      </c>
      <c r="AA16" s="715"/>
      <c r="AB16" s="715"/>
      <c r="AC16" s="715"/>
      <c r="AD16" s="716">
        <v>4918</v>
      </c>
      <c r="AE16" s="716"/>
      <c r="AF16" s="716"/>
      <c r="AG16" s="716"/>
      <c r="AH16" s="716"/>
      <c r="AI16" s="716"/>
      <c r="AJ16" s="716"/>
      <c r="AK16" s="716"/>
      <c r="AL16" s="681">
        <v>0</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224</v>
      </c>
      <c r="BP16" s="715"/>
      <c r="BQ16" s="715"/>
      <c r="BR16" s="715"/>
      <c r="BS16" s="684" t="s">
        <v>224</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t="s">
        <v>231</v>
      </c>
      <c r="CS16" s="679"/>
      <c r="CT16" s="679"/>
      <c r="CU16" s="679"/>
      <c r="CV16" s="679"/>
      <c r="CW16" s="679"/>
      <c r="CX16" s="679"/>
      <c r="CY16" s="680"/>
      <c r="CZ16" s="715" t="s">
        <v>231</v>
      </c>
      <c r="DA16" s="715"/>
      <c r="DB16" s="715"/>
      <c r="DC16" s="715"/>
      <c r="DD16" s="684" t="s">
        <v>135</v>
      </c>
      <c r="DE16" s="679"/>
      <c r="DF16" s="679"/>
      <c r="DG16" s="679"/>
      <c r="DH16" s="679"/>
      <c r="DI16" s="679"/>
      <c r="DJ16" s="679"/>
      <c r="DK16" s="679"/>
      <c r="DL16" s="679"/>
      <c r="DM16" s="679"/>
      <c r="DN16" s="679"/>
      <c r="DO16" s="679"/>
      <c r="DP16" s="680"/>
      <c r="DQ16" s="684" t="s">
        <v>231</v>
      </c>
      <c r="DR16" s="679"/>
      <c r="DS16" s="679"/>
      <c r="DT16" s="679"/>
      <c r="DU16" s="679"/>
      <c r="DV16" s="679"/>
      <c r="DW16" s="679"/>
      <c r="DX16" s="679"/>
      <c r="DY16" s="679"/>
      <c r="DZ16" s="679"/>
      <c r="EA16" s="679"/>
      <c r="EB16" s="679"/>
      <c r="EC16" s="722"/>
    </row>
    <row r="17" spans="2:133" ht="11.25" customHeight="1" x14ac:dyDescent="0.15">
      <c r="B17" s="675" t="s">
        <v>262</v>
      </c>
      <c r="C17" s="676"/>
      <c r="D17" s="676"/>
      <c r="E17" s="676"/>
      <c r="F17" s="676"/>
      <c r="G17" s="676"/>
      <c r="H17" s="676"/>
      <c r="I17" s="676"/>
      <c r="J17" s="676"/>
      <c r="K17" s="676"/>
      <c r="L17" s="676"/>
      <c r="M17" s="676"/>
      <c r="N17" s="676"/>
      <c r="O17" s="676"/>
      <c r="P17" s="676"/>
      <c r="Q17" s="677"/>
      <c r="R17" s="678">
        <v>189238</v>
      </c>
      <c r="S17" s="679"/>
      <c r="T17" s="679"/>
      <c r="U17" s="679"/>
      <c r="V17" s="679"/>
      <c r="W17" s="679"/>
      <c r="X17" s="679"/>
      <c r="Y17" s="680"/>
      <c r="Z17" s="715">
        <v>0.4</v>
      </c>
      <c r="AA17" s="715"/>
      <c r="AB17" s="715"/>
      <c r="AC17" s="715"/>
      <c r="AD17" s="716">
        <v>189238</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224</v>
      </c>
      <c r="BH17" s="679"/>
      <c r="BI17" s="679"/>
      <c r="BJ17" s="679"/>
      <c r="BK17" s="679"/>
      <c r="BL17" s="679"/>
      <c r="BM17" s="679"/>
      <c r="BN17" s="680"/>
      <c r="BO17" s="715" t="s">
        <v>231</v>
      </c>
      <c r="BP17" s="715"/>
      <c r="BQ17" s="715"/>
      <c r="BR17" s="715"/>
      <c r="BS17" s="684" t="s">
        <v>224</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2786339</v>
      </c>
      <c r="CS17" s="679"/>
      <c r="CT17" s="679"/>
      <c r="CU17" s="679"/>
      <c r="CV17" s="679"/>
      <c r="CW17" s="679"/>
      <c r="CX17" s="679"/>
      <c r="CY17" s="680"/>
      <c r="CZ17" s="715">
        <v>6.2</v>
      </c>
      <c r="DA17" s="715"/>
      <c r="DB17" s="715"/>
      <c r="DC17" s="715"/>
      <c r="DD17" s="684" t="s">
        <v>135</v>
      </c>
      <c r="DE17" s="679"/>
      <c r="DF17" s="679"/>
      <c r="DG17" s="679"/>
      <c r="DH17" s="679"/>
      <c r="DI17" s="679"/>
      <c r="DJ17" s="679"/>
      <c r="DK17" s="679"/>
      <c r="DL17" s="679"/>
      <c r="DM17" s="679"/>
      <c r="DN17" s="679"/>
      <c r="DO17" s="679"/>
      <c r="DP17" s="680"/>
      <c r="DQ17" s="684">
        <v>2722488</v>
      </c>
      <c r="DR17" s="679"/>
      <c r="DS17" s="679"/>
      <c r="DT17" s="679"/>
      <c r="DU17" s="679"/>
      <c r="DV17" s="679"/>
      <c r="DW17" s="679"/>
      <c r="DX17" s="679"/>
      <c r="DY17" s="679"/>
      <c r="DZ17" s="679"/>
      <c r="EA17" s="679"/>
      <c r="EB17" s="679"/>
      <c r="EC17" s="722"/>
    </row>
    <row r="18" spans="2:133" ht="11.25" customHeight="1" x14ac:dyDescent="0.15">
      <c r="B18" s="675" t="s">
        <v>265</v>
      </c>
      <c r="C18" s="676"/>
      <c r="D18" s="676"/>
      <c r="E18" s="676"/>
      <c r="F18" s="676"/>
      <c r="G18" s="676"/>
      <c r="H18" s="676"/>
      <c r="I18" s="676"/>
      <c r="J18" s="676"/>
      <c r="K18" s="676"/>
      <c r="L18" s="676"/>
      <c r="M18" s="676"/>
      <c r="N18" s="676"/>
      <c r="O18" s="676"/>
      <c r="P18" s="676"/>
      <c r="Q18" s="677"/>
      <c r="R18" s="678">
        <v>48213</v>
      </c>
      <c r="S18" s="679"/>
      <c r="T18" s="679"/>
      <c r="U18" s="679"/>
      <c r="V18" s="679"/>
      <c r="W18" s="679"/>
      <c r="X18" s="679"/>
      <c r="Y18" s="680"/>
      <c r="Z18" s="715">
        <v>0.1</v>
      </c>
      <c r="AA18" s="715"/>
      <c r="AB18" s="715"/>
      <c r="AC18" s="715"/>
      <c r="AD18" s="716">
        <v>48213</v>
      </c>
      <c r="AE18" s="716"/>
      <c r="AF18" s="716"/>
      <c r="AG18" s="716"/>
      <c r="AH18" s="716"/>
      <c r="AI18" s="716"/>
      <c r="AJ18" s="716"/>
      <c r="AK18" s="716"/>
      <c r="AL18" s="681">
        <v>0.2</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224</v>
      </c>
      <c r="BH18" s="679"/>
      <c r="BI18" s="679"/>
      <c r="BJ18" s="679"/>
      <c r="BK18" s="679"/>
      <c r="BL18" s="679"/>
      <c r="BM18" s="679"/>
      <c r="BN18" s="680"/>
      <c r="BO18" s="715" t="s">
        <v>224</v>
      </c>
      <c r="BP18" s="715"/>
      <c r="BQ18" s="715"/>
      <c r="BR18" s="715"/>
      <c r="BS18" s="684" t="s">
        <v>135</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224</v>
      </c>
      <c r="DA18" s="715"/>
      <c r="DB18" s="715"/>
      <c r="DC18" s="715"/>
      <c r="DD18" s="684" t="s">
        <v>231</v>
      </c>
      <c r="DE18" s="679"/>
      <c r="DF18" s="679"/>
      <c r="DG18" s="679"/>
      <c r="DH18" s="679"/>
      <c r="DI18" s="679"/>
      <c r="DJ18" s="679"/>
      <c r="DK18" s="679"/>
      <c r="DL18" s="679"/>
      <c r="DM18" s="679"/>
      <c r="DN18" s="679"/>
      <c r="DO18" s="679"/>
      <c r="DP18" s="680"/>
      <c r="DQ18" s="684" t="s">
        <v>231</v>
      </c>
      <c r="DR18" s="679"/>
      <c r="DS18" s="679"/>
      <c r="DT18" s="679"/>
      <c r="DU18" s="679"/>
      <c r="DV18" s="679"/>
      <c r="DW18" s="679"/>
      <c r="DX18" s="679"/>
      <c r="DY18" s="679"/>
      <c r="DZ18" s="679"/>
      <c r="EA18" s="679"/>
      <c r="EB18" s="679"/>
      <c r="EC18" s="722"/>
    </row>
    <row r="19" spans="2:133" ht="11.25" customHeight="1" x14ac:dyDescent="0.15">
      <c r="B19" s="675" t="s">
        <v>268</v>
      </c>
      <c r="C19" s="676"/>
      <c r="D19" s="676"/>
      <c r="E19" s="676"/>
      <c r="F19" s="676"/>
      <c r="G19" s="676"/>
      <c r="H19" s="676"/>
      <c r="I19" s="676"/>
      <c r="J19" s="676"/>
      <c r="K19" s="676"/>
      <c r="L19" s="676"/>
      <c r="M19" s="676"/>
      <c r="N19" s="676"/>
      <c r="O19" s="676"/>
      <c r="P19" s="676"/>
      <c r="Q19" s="677"/>
      <c r="R19" s="678">
        <v>2905</v>
      </c>
      <c r="S19" s="679"/>
      <c r="T19" s="679"/>
      <c r="U19" s="679"/>
      <c r="V19" s="679"/>
      <c r="W19" s="679"/>
      <c r="X19" s="679"/>
      <c r="Y19" s="680"/>
      <c r="Z19" s="715">
        <v>0</v>
      </c>
      <c r="AA19" s="715"/>
      <c r="AB19" s="715"/>
      <c r="AC19" s="715"/>
      <c r="AD19" s="716">
        <v>2905</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3609</v>
      </c>
      <c r="BH19" s="679"/>
      <c r="BI19" s="679"/>
      <c r="BJ19" s="679"/>
      <c r="BK19" s="679"/>
      <c r="BL19" s="679"/>
      <c r="BM19" s="679"/>
      <c r="BN19" s="680"/>
      <c r="BO19" s="715">
        <v>0</v>
      </c>
      <c r="BP19" s="715"/>
      <c r="BQ19" s="715"/>
      <c r="BR19" s="715"/>
      <c r="BS19" s="684" t="s">
        <v>135</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224</v>
      </c>
      <c r="DA19" s="715"/>
      <c r="DB19" s="715"/>
      <c r="DC19" s="715"/>
      <c r="DD19" s="684" t="s">
        <v>224</v>
      </c>
      <c r="DE19" s="679"/>
      <c r="DF19" s="679"/>
      <c r="DG19" s="679"/>
      <c r="DH19" s="679"/>
      <c r="DI19" s="679"/>
      <c r="DJ19" s="679"/>
      <c r="DK19" s="679"/>
      <c r="DL19" s="679"/>
      <c r="DM19" s="679"/>
      <c r="DN19" s="679"/>
      <c r="DO19" s="679"/>
      <c r="DP19" s="680"/>
      <c r="DQ19" s="684" t="s">
        <v>224</v>
      </c>
      <c r="DR19" s="679"/>
      <c r="DS19" s="679"/>
      <c r="DT19" s="679"/>
      <c r="DU19" s="679"/>
      <c r="DV19" s="679"/>
      <c r="DW19" s="679"/>
      <c r="DX19" s="679"/>
      <c r="DY19" s="679"/>
      <c r="DZ19" s="679"/>
      <c r="EA19" s="679"/>
      <c r="EB19" s="679"/>
      <c r="EC19" s="722"/>
    </row>
    <row r="20" spans="2:133" ht="11.25" customHeight="1" x14ac:dyDescent="0.15">
      <c r="B20" s="675" t="s">
        <v>271</v>
      </c>
      <c r="C20" s="676"/>
      <c r="D20" s="676"/>
      <c r="E20" s="676"/>
      <c r="F20" s="676"/>
      <c r="G20" s="676"/>
      <c r="H20" s="676"/>
      <c r="I20" s="676"/>
      <c r="J20" s="676"/>
      <c r="K20" s="676"/>
      <c r="L20" s="676"/>
      <c r="M20" s="676"/>
      <c r="N20" s="676"/>
      <c r="O20" s="676"/>
      <c r="P20" s="676"/>
      <c r="Q20" s="677"/>
      <c r="R20" s="678">
        <v>981</v>
      </c>
      <c r="S20" s="679"/>
      <c r="T20" s="679"/>
      <c r="U20" s="679"/>
      <c r="V20" s="679"/>
      <c r="W20" s="679"/>
      <c r="X20" s="679"/>
      <c r="Y20" s="680"/>
      <c r="Z20" s="715">
        <v>0</v>
      </c>
      <c r="AA20" s="715"/>
      <c r="AB20" s="715"/>
      <c r="AC20" s="715"/>
      <c r="AD20" s="716">
        <v>981</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3609</v>
      </c>
      <c r="BH20" s="679"/>
      <c r="BI20" s="679"/>
      <c r="BJ20" s="679"/>
      <c r="BK20" s="679"/>
      <c r="BL20" s="679"/>
      <c r="BM20" s="679"/>
      <c r="BN20" s="680"/>
      <c r="BO20" s="715">
        <v>0</v>
      </c>
      <c r="BP20" s="715"/>
      <c r="BQ20" s="715"/>
      <c r="BR20" s="715"/>
      <c r="BS20" s="684" t="s">
        <v>231</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44660484</v>
      </c>
      <c r="CS20" s="679"/>
      <c r="CT20" s="679"/>
      <c r="CU20" s="679"/>
      <c r="CV20" s="679"/>
      <c r="CW20" s="679"/>
      <c r="CX20" s="679"/>
      <c r="CY20" s="680"/>
      <c r="CZ20" s="715">
        <v>100</v>
      </c>
      <c r="DA20" s="715"/>
      <c r="DB20" s="715"/>
      <c r="DC20" s="715"/>
      <c r="DD20" s="684">
        <v>7682092</v>
      </c>
      <c r="DE20" s="679"/>
      <c r="DF20" s="679"/>
      <c r="DG20" s="679"/>
      <c r="DH20" s="679"/>
      <c r="DI20" s="679"/>
      <c r="DJ20" s="679"/>
      <c r="DK20" s="679"/>
      <c r="DL20" s="679"/>
      <c r="DM20" s="679"/>
      <c r="DN20" s="679"/>
      <c r="DO20" s="679"/>
      <c r="DP20" s="680"/>
      <c r="DQ20" s="684">
        <v>22253890</v>
      </c>
      <c r="DR20" s="679"/>
      <c r="DS20" s="679"/>
      <c r="DT20" s="679"/>
      <c r="DU20" s="679"/>
      <c r="DV20" s="679"/>
      <c r="DW20" s="679"/>
      <c r="DX20" s="679"/>
      <c r="DY20" s="679"/>
      <c r="DZ20" s="679"/>
      <c r="EA20" s="679"/>
      <c r="EB20" s="679"/>
      <c r="EC20" s="722"/>
    </row>
    <row r="21" spans="2:133" ht="11.25" customHeight="1" x14ac:dyDescent="0.15">
      <c r="B21" s="675" t="s">
        <v>274</v>
      </c>
      <c r="C21" s="676"/>
      <c r="D21" s="676"/>
      <c r="E21" s="676"/>
      <c r="F21" s="676"/>
      <c r="G21" s="676"/>
      <c r="H21" s="676"/>
      <c r="I21" s="676"/>
      <c r="J21" s="676"/>
      <c r="K21" s="676"/>
      <c r="L21" s="676"/>
      <c r="M21" s="676"/>
      <c r="N21" s="676"/>
      <c r="O21" s="676"/>
      <c r="P21" s="676"/>
      <c r="Q21" s="677"/>
      <c r="R21" s="678">
        <v>137139</v>
      </c>
      <c r="S21" s="679"/>
      <c r="T21" s="679"/>
      <c r="U21" s="679"/>
      <c r="V21" s="679"/>
      <c r="W21" s="679"/>
      <c r="X21" s="679"/>
      <c r="Y21" s="680"/>
      <c r="Z21" s="715">
        <v>0.3</v>
      </c>
      <c r="AA21" s="715"/>
      <c r="AB21" s="715"/>
      <c r="AC21" s="715"/>
      <c r="AD21" s="716">
        <v>137139</v>
      </c>
      <c r="AE21" s="716"/>
      <c r="AF21" s="716"/>
      <c r="AG21" s="716"/>
      <c r="AH21" s="716"/>
      <c r="AI21" s="716"/>
      <c r="AJ21" s="716"/>
      <c r="AK21" s="716"/>
      <c r="AL21" s="681">
        <v>0.7</v>
      </c>
      <c r="AM21" s="682"/>
      <c r="AN21" s="682"/>
      <c r="AO21" s="717"/>
      <c r="AP21" s="773" t="s">
        <v>275</v>
      </c>
      <c r="AQ21" s="780"/>
      <c r="AR21" s="780"/>
      <c r="AS21" s="780"/>
      <c r="AT21" s="780"/>
      <c r="AU21" s="780"/>
      <c r="AV21" s="780"/>
      <c r="AW21" s="780"/>
      <c r="AX21" s="780"/>
      <c r="AY21" s="780"/>
      <c r="AZ21" s="780"/>
      <c r="BA21" s="780"/>
      <c r="BB21" s="780"/>
      <c r="BC21" s="780"/>
      <c r="BD21" s="780"/>
      <c r="BE21" s="780"/>
      <c r="BF21" s="775"/>
      <c r="BG21" s="678">
        <v>3609</v>
      </c>
      <c r="BH21" s="679"/>
      <c r="BI21" s="679"/>
      <c r="BJ21" s="679"/>
      <c r="BK21" s="679"/>
      <c r="BL21" s="679"/>
      <c r="BM21" s="679"/>
      <c r="BN21" s="680"/>
      <c r="BO21" s="715">
        <v>0</v>
      </c>
      <c r="BP21" s="715"/>
      <c r="BQ21" s="715"/>
      <c r="BR21" s="715"/>
      <c r="BS21" s="684" t="s">
        <v>224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276</v>
      </c>
      <c r="C22" s="676"/>
      <c r="D22" s="676"/>
      <c r="E22" s="676"/>
      <c r="F22" s="676"/>
      <c r="G22" s="676"/>
      <c r="H22" s="676"/>
      <c r="I22" s="676"/>
      <c r="J22" s="676"/>
      <c r="K22" s="676"/>
      <c r="L22" s="676"/>
      <c r="M22" s="676"/>
      <c r="N22" s="676"/>
      <c r="O22" s="676"/>
      <c r="P22" s="676"/>
      <c r="Q22" s="677"/>
      <c r="R22" s="678">
        <v>5632795</v>
      </c>
      <c r="S22" s="679"/>
      <c r="T22" s="679"/>
      <c r="U22" s="679"/>
      <c r="V22" s="679"/>
      <c r="W22" s="679"/>
      <c r="X22" s="679"/>
      <c r="Y22" s="680"/>
      <c r="Z22" s="715">
        <v>12.2</v>
      </c>
      <c r="AA22" s="715"/>
      <c r="AB22" s="715"/>
      <c r="AC22" s="715"/>
      <c r="AD22" s="716">
        <v>4970653</v>
      </c>
      <c r="AE22" s="716"/>
      <c r="AF22" s="716"/>
      <c r="AG22" s="716"/>
      <c r="AH22" s="716"/>
      <c r="AI22" s="716"/>
      <c r="AJ22" s="716"/>
      <c r="AK22" s="716"/>
      <c r="AL22" s="681">
        <v>25.4</v>
      </c>
      <c r="AM22" s="682"/>
      <c r="AN22" s="682"/>
      <c r="AO22" s="717"/>
      <c r="AP22" s="773" t="s">
        <v>277</v>
      </c>
      <c r="AQ22" s="780"/>
      <c r="AR22" s="780"/>
      <c r="AS22" s="780"/>
      <c r="AT22" s="780"/>
      <c r="AU22" s="780"/>
      <c r="AV22" s="780"/>
      <c r="AW22" s="780"/>
      <c r="AX22" s="780"/>
      <c r="AY22" s="780"/>
      <c r="AZ22" s="780"/>
      <c r="BA22" s="780"/>
      <c r="BB22" s="780"/>
      <c r="BC22" s="780"/>
      <c r="BD22" s="780"/>
      <c r="BE22" s="780"/>
      <c r="BF22" s="775"/>
      <c r="BG22" s="678" t="s">
        <v>135</v>
      </c>
      <c r="BH22" s="679"/>
      <c r="BI22" s="679"/>
      <c r="BJ22" s="679"/>
      <c r="BK22" s="679"/>
      <c r="BL22" s="679"/>
      <c r="BM22" s="679"/>
      <c r="BN22" s="680"/>
      <c r="BO22" s="715" t="s">
        <v>231</v>
      </c>
      <c r="BP22" s="715"/>
      <c r="BQ22" s="715"/>
      <c r="BR22" s="715"/>
      <c r="BS22" s="684" t="s">
        <v>231</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279</v>
      </c>
      <c r="C23" s="676"/>
      <c r="D23" s="676"/>
      <c r="E23" s="676"/>
      <c r="F23" s="676"/>
      <c r="G23" s="676"/>
      <c r="H23" s="676"/>
      <c r="I23" s="676"/>
      <c r="J23" s="676"/>
      <c r="K23" s="676"/>
      <c r="L23" s="676"/>
      <c r="M23" s="676"/>
      <c r="N23" s="676"/>
      <c r="O23" s="676"/>
      <c r="P23" s="676"/>
      <c r="Q23" s="677"/>
      <c r="R23" s="678">
        <v>4970653</v>
      </c>
      <c r="S23" s="679"/>
      <c r="T23" s="679"/>
      <c r="U23" s="679"/>
      <c r="V23" s="679"/>
      <c r="W23" s="679"/>
      <c r="X23" s="679"/>
      <c r="Y23" s="680"/>
      <c r="Z23" s="715">
        <v>10.8</v>
      </c>
      <c r="AA23" s="715"/>
      <c r="AB23" s="715"/>
      <c r="AC23" s="715"/>
      <c r="AD23" s="716">
        <v>4970653</v>
      </c>
      <c r="AE23" s="716"/>
      <c r="AF23" s="716"/>
      <c r="AG23" s="716"/>
      <c r="AH23" s="716"/>
      <c r="AI23" s="716"/>
      <c r="AJ23" s="716"/>
      <c r="AK23" s="716"/>
      <c r="AL23" s="681">
        <v>25.4</v>
      </c>
      <c r="AM23" s="682"/>
      <c r="AN23" s="682"/>
      <c r="AO23" s="717"/>
      <c r="AP23" s="773" t="s">
        <v>280</v>
      </c>
      <c r="AQ23" s="780"/>
      <c r="AR23" s="780"/>
      <c r="AS23" s="780"/>
      <c r="AT23" s="780"/>
      <c r="AU23" s="780"/>
      <c r="AV23" s="780"/>
      <c r="AW23" s="780"/>
      <c r="AX23" s="780"/>
      <c r="AY23" s="780"/>
      <c r="AZ23" s="780"/>
      <c r="BA23" s="780"/>
      <c r="BB23" s="780"/>
      <c r="BC23" s="780"/>
      <c r="BD23" s="780"/>
      <c r="BE23" s="780"/>
      <c r="BF23" s="775"/>
      <c r="BG23" s="678" t="s">
        <v>231</v>
      </c>
      <c r="BH23" s="679"/>
      <c r="BI23" s="679"/>
      <c r="BJ23" s="679"/>
      <c r="BK23" s="679"/>
      <c r="BL23" s="679"/>
      <c r="BM23" s="679"/>
      <c r="BN23" s="680"/>
      <c r="BO23" s="715" t="s">
        <v>231</v>
      </c>
      <c r="BP23" s="715"/>
      <c r="BQ23" s="715"/>
      <c r="BR23" s="715"/>
      <c r="BS23" s="684" t="s">
        <v>224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15">
      <c r="B24" s="675" t="s">
        <v>286</v>
      </c>
      <c r="C24" s="676"/>
      <c r="D24" s="676"/>
      <c r="E24" s="676"/>
      <c r="F24" s="676"/>
      <c r="G24" s="676"/>
      <c r="H24" s="676"/>
      <c r="I24" s="676"/>
      <c r="J24" s="676"/>
      <c r="K24" s="676"/>
      <c r="L24" s="676"/>
      <c r="M24" s="676"/>
      <c r="N24" s="676"/>
      <c r="O24" s="676"/>
      <c r="P24" s="676"/>
      <c r="Q24" s="677"/>
      <c r="R24" s="678">
        <v>662142</v>
      </c>
      <c r="S24" s="679"/>
      <c r="T24" s="679"/>
      <c r="U24" s="679"/>
      <c r="V24" s="679"/>
      <c r="W24" s="679"/>
      <c r="X24" s="679"/>
      <c r="Y24" s="680"/>
      <c r="Z24" s="715">
        <v>1.4</v>
      </c>
      <c r="AA24" s="715"/>
      <c r="AB24" s="715"/>
      <c r="AC24" s="715"/>
      <c r="AD24" s="716" t="s">
        <v>224</v>
      </c>
      <c r="AE24" s="716"/>
      <c r="AF24" s="716"/>
      <c r="AG24" s="716"/>
      <c r="AH24" s="716"/>
      <c r="AI24" s="716"/>
      <c r="AJ24" s="716"/>
      <c r="AK24" s="716"/>
      <c r="AL24" s="681" t="s">
        <v>224</v>
      </c>
      <c r="AM24" s="682"/>
      <c r="AN24" s="682"/>
      <c r="AO24" s="717"/>
      <c r="AP24" s="773" t="s">
        <v>287</v>
      </c>
      <c r="AQ24" s="780"/>
      <c r="AR24" s="780"/>
      <c r="AS24" s="780"/>
      <c r="AT24" s="780"/>
      <c r="AU24" s="780"/>
      <c r="AV24" s="780"/>
      <c r="AW24" s="780"/>
      <c r="AX24" s="780"/>
      <c r="AY24" s="780"/>
      <c r="AZ24" s="780"/>
      <c r="BA24" s="780"/>
      <c r="BB24" s="780"/>
      <c r="BC24" s="780"/>
      <c r="BD24" s="780"/>
      <c r="BE24" s="780"/>
      <c r="BF24" s="775"/>
      <c r="BG24" s="678" t="s">
        <v>135</v>
      </c>
      <c r="BH24" s="679"/>
      <c r="BI24" s="679"/>
      <c r="BJ24" s="679"/>
      <c r="BK24" s="679"/>
      <c r="BL24" s="679"/>
      <c r="BM24" s="679"/>
      <c r="BN24" s="680"/>
      <c r="BO24" s="715" t="s">
        <v>224</v>
      </c>
      <c r="BP24" s="715"/>
      <c r="BQ24" s="715"/>
      <c r="BR24" s="715"/>
      <c r="BS24" s="684" t="s">
        <v>135</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23140949</v>
      </c>
      <c r="CS24" s="734"/>
      <c r="CT24" s="734"/>
      <c r="CU24" s="734"/>
      <c r="CV24" s="734"/>
      <c r="CW24" s="734"/>
      <c r="CX24" s="734"/>
      <c r="CY24" s="777"/>
      <c r="CZ24" s="778">
        <v>51.8</v>
      </c>
      <c r="DA24" s="751"/>
      <c r="DB24" s="751"/>
      <c r="DC24" s="781"/>
      <c r="DD24" s="776">
        <v>11210229</v>
      </c>
      <c r="DE24" s="734"/>
      <c r="DF24" s="734"/>
      <c r="DG24" s="734"/>
      <c r="DH24" s="734"/>
      <c r="DI24" s="734"/>
      <c r="DJ24" s="734"/>
      <c r="DK24" s="777"/>
      <c r="DL24" s="776">
        <v>10989083</v>
      </c>
      <c r="DM24" s="734"/>
      <c r="DN24" s="734"/>
      <c r="DO24" s="734"/>
      <c r="DP24" s="734"/>
      <c r="DQ24" s="734"/>
      <c r="DR24" s="734"/>
      <c r="DS24" s="734"/>
      <c r="DT24" s="734"/>
      <c r="DU24" s="734"/>
      <c r="DV24" s="777"/>
      <c r="DW24" s="778">
        <v>53.5</v>
      </c>
      <c r="DX24" s="751"/>
      <c r="DY24" s="751"/>
      <c r="DZ24" s="751"/>
      <c r="EA24" s="751"/>
      <c r="EB24" s="751"/>
      <c r="EC24" s="779"/>
    </row>
    <row r="25" spans="2:133" ht="11.25" customHeight="1" x14ac:dyDescent="0.15">
      <c r="B25" s="675" t="s">
        <v>289</v>
      </c>
      <c r="C25" s="676"/>
      <c r="D25" s="676"/>
      <c r="E25" s="676"/>
      <c r="F25" s="676"/>
      <c r="G25" s="676"/>
      <c r="H25" s="676"/>
      <c r="I25" s="676"/>
      <c r="J25" s="676"/>
      <c r="K25" s="676"/>
      <c r="L25" s="676"/>
      <c r="M25" s="676"/>
      <c r="N25" s="676"/>
      <c r="O25" s="676"/>
      <c r="P25" s="676"/>
      <c r="Q25" s="677"/>
      <c r="R25" s="678" t="s">
        <v>135</v>
      </c>
      <c r="S25" s="679"/>
      <c r="T25" s="679"/>
      <c r="U25" s="679"/>
      <c r="V25" s="679"/>
      <c r="W25" s="679"/>
      <c r="X25" s="679"/>
      <c r="Y25" s="680"/>
      <c r="Z25" s="715" t="s">
        <v>231</v>
      </c>
      <c r="AA25" s="715"/>
      <c r="AB25" s="715"/>
      <c r="AC25" s="715"/>
      <c r="AD25" s="716" t="s">
        <v>224</v>
      </c>
      <c r="AE25" s="716"/>
      <c r="AF25" s="716"/>
      <c r="AG25" s="716"/>
      <c r="AH25" s="716"/>
      <c r="AI25" s="716"/>
      <c r="AJ25" s="716"/>
      <c r="AK25" s="716"/>
      <c r="AL25" s="681" t="s">
        <v>224</v>
      </c>
      <c r="AM25" s="682"/>
      <c r="AN25" s="682"/>
      <c r="AO25" s="717"/>
      <c r="AP25" s="773" t="s">
        <v>290</v>
      </c>
      <c r="AQ25" s="780"/>
      <c r="AR25" s="780"/>
      <c r="AS25" s="780"/>
      <c r="AT25" s="780"/>
      <c r="AU25" s="780"/>
      <c r="AV25" s="780"/>
      <c r="AW25" s="780"/>
      <c r="AX25" s="780"/>
      <c r="AY25" s="780"/>
      <c r="AZ25" s="780"/>
      <c r="BA25" s="780"/>
      <c r="BB25" s="780"/>
      <c r="BC25" s="780"/>
      <c r="BD25" s="780"/>
      <c r="BE25" s="780"/>
      <c r="BF25" s="775"/>
      <c r="BG25" s="678" t="s">
        <v>231</v>
      </c>
      <c r="BH25" s="679"/>
      <c r="BI25" s="679"/>
      <c r="BJ25" s="679"/>
      <c r="BK25" s="679"/>
      <c r="BL25" s="679"/>
      <c r="BM25" s="679"/>
      <c r="BN25" s="680"/>
      <c r="BO25" s="715" t="s">
        <v>224</v>
      </c>
      <c r="BP25" s="715"/>
      <c r="BQ25" s="715"/>
      <c r="BR25" s="715"/>
      <c r="BS25" s="684" t="s">
        <v>135</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4754368</v>
      </c>
      <c r="CS25" s="697"/>
      <c r="CT25" s="697"/>
      <c r="CU25" s="697"/>
      <c r="CV25" s="697"/>
      <c r="CW25" s="697"/>
      <c r="CX25" s="697"/>
      <c r="CY25" s="698"/>
      <c r="CZ25" s="681">
        <v>10.6</v>
      </c>
      <c r="DA25" s="699"/>
      <c r="DB25" s="699"/>
      <c r="DC25" s="700"/>
      <c r="DD25" s="684">
        <v>4311735</v>
      </c>
      <c r="DE25" s="697"/>
      <c r="DF25" s="697"/>
      <c r="DG25" s="697"/>
      <c r="DH25" s="697"/>
      <c r="DI25" s="697"/>
      <c r="DJ25" s="697"/>
      <c r="DK25" s="698"/>
      <c r="DL25" s="684">
        <v>4152694</v>
      </c>
      <c r="DM25" s="697"/>
      <c r="DN25" s="697"/>
      <c r="DO25" s="697"/>
      <c r="DP25" s="697"/>
      <c r="DQ25" s="697"/>
      <c r="DR25" s="697"/>
      <c r="DS25" s="697"/>
      <c r="DT25" s="697"/>
      <c r="DU25" s="697"/>
      <c r="DV25" s="698"/>
      <c r="DW25" s="681">
        <v>20.2</v>
      </c>
      <c r="DX25" s="699"/>
      <c r="DY25" s="699"/>
      <c r="DZ25" s="699"/>
      <c r="EA25" s="699"/>
      <c r="EB25" s="699"/>
      <c r="EC25" s="714"/>
    </row>
    <row r="26" spans="2:133" ht="11.25" customHeight="1" x14ac:dyDescent="0.15">
      <c r="B26" s="675" t="s">
        <v>292</v>
      </c>
      <c r="C26" s="676"/>
      <c r="D26" s="676"/>
      <c r="E26" s="676"/>
      <c r="F26" s="676"/>
      <c r="G26" s="676"/>
      <c r="H26" s="676"/>
      <c r="I26" s="676"/>
      <c r="J26" s="676"/>
      <c r="K26" s="676"/>
      <c r="L26" s="676"/>
      <c r="M26" s="676"/>
      <c r="N26" s="676"/>
      <c r="O26" s="676"/>
      <c r="P26" s="676"/>
      <c r="Q26" s="677"/>
      <c r="R26" s="678">
        <v>19366150</v>
      </c>
      <c r="S26" s="679"/>
      <c r="T26" s="679"/>
      <c r="U26" s="679"/>
      <c r="V26" s="679"/>
      <c r="W26" s="679"/>
      <c r="X26" s="679"/>
      <c r="Y26" s="680"/>
      <c r="Z26" s="715">
        <v>42</v>
      </c>
      <c r="AA26" s="715"/>
      <c r="AB26" s="715"/>
      <c r="AC26" s="715"/>
      <c r="AD26" s="716">
        <v>18704008</v>
      </c>
      <c r="AE26" s="716"/>
      <c r="AF26" s="716"/>
      <c r="AG26" s="716"/>
      <c r="AH26" s="716"/>
      <c r="AI26" s="716"/>
      <c r="AJ26" s="716"/>
      <c r="AK26" s="716"/>
      <c r="AL26" s="681">
        <v>95.7</v>
      </c>
      <c r="AM26" s="682"/>
      <c r="AN26" s="682"/>
      <c r="AO26" s="717"/>
      <c r="AP26" s="773" t="s">
        <v>293</v>
      </c>
      <c r="AQ26" s="774"/>
      <c r="AR26" s="774"/>
      <c r="AS26" s="774"/>
      <c r="AT26" s="774"/>
      <c r="AU26" s="774"/>
      <c r="AV26" s="774"/>
      <c r="AW26" s="774"/>
      <c r="AX26" s="774"/>
      <c r="AY26" s="774"/>
      <c r="AZ26" s="774"/>
      <c r="BA26" s="774"/>
      <c r="BB26" s="774"/>
      <c r="BC26" s="774"/>
      <c r="BD26" s="774"/>
      <c r="BE26" s="774"/>
      <c r="BF26" s="775"/>
      <c r="BG26" s="678" t="s">
        <v>224</v>
      </c>
      <c r="BH26" s="679"/>
      <c r="BI26" s="679"/>
      <c r="BJ26" s="679"/>
      <c r="BK26" s="679"/>
      <c r="BL26" s="679"/>
      <c r="BM26" s="679"/>
      <c r="BN26" s="680"/>
      <c r="BO26" s="715" t="s">
        <v>224</v>
      </c>
      <c r="BP26" s="715"/>
      <c r="BQ26" s="715"/>
      <c r="BR26" s="715"/>
      <c r="BS26" s="684" t="s">
        <v>224</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3215708</v>
      </c>
      <c r="CS26" s="679"/>
      <c r="CT26" s="679"/>
      <c r="CU26" s="679"/>
      <c r="CV26" s="679"/>
      <c r="CW26" s="679"/>
      <c r="CX26" s="679"/>
      <c r="CY26" s="680"/>
      <c r="CZ26" s="681">
        <v>7.2</v>
      </c>
      <c r="DA26" s="699"/>
      <c r="DB26" s="699"/>
      <c r="DC26" s="700"/>
      <c r="DD26" s="684">
        <v>2937729</v>
      </c>
      <c r="DE26" s="679"/>
      <c r="DF26" s="679"/>
      <c r="DG26" s="679"/>
      <c r="DH26" s="679"/>
      <c r="DI26" s="679"/>
      <c r="DJ26" s="679"/>
      <c r="DK26" s="680"/>
      <c r="DL26" s="684" t="s">
        <v>231</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295</v>
      </c>
      <c r="C27" s="676"/>
      <c r="D27" s="676"/>
      <c r="E27" s="676"/>
      <c r="F27" s="676"/>
      <c r="G27" s="676"/>
      <c r="H27" s="676"/>
      <c r="I27" s="676"/>
      <c r="J27" s="676"/>
      <c r="K27" s="676"/>
      <c r="L27" s="676"/>
      <c r="M27" s="676"/>
      <c r="N27" s="676"/>
      <c r="O27" s="676"/>
      <c r="P27" s="676"/>
      <c r="Q27" s="677"/>
      <c r="R27" s="678">
        <v>11464</v>
      </c>
      <c r="S27" s="679"/>
      <c r="T27" s="679"/>
      <c r="U27" s="679"/>
      <c r="V27" s="679"/>
      <c r="W27" s="679"/>
      <c r="X27" s="679"/>
      <c r="Y27" s="680"/>
      <c r="Z27" s="715">
        <v>0</v>
      </c>
      <c r="AA27" s="715"/>
      <c r="AB27" s="715"/>
      <c r="AC27" s="715"/>
      <c r="AD27" s="716">
        <v>11464</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11777955</v>
      </c>
      <c r="BH27" s="679"/>
      <c r="BI27" s="679"/>
      <c r="BJ27" s="679"/>
      <c r="BK27" s="679"/>
      <c r="BL27" s="679"/>
      <c r="BM27" s="679"/>
      <c r="BN27" s="680"/>
      <c r="BO27" s="715">
        <v>100</v>
      </c>
      <c r="BP27" s="715"/>
      <c r="BQ27" s="715"/>
      <c r="BR27" s="715"/>
      <c r="BS27" s="684" t="s">
        <v>231</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15600242</v>
      </c>
      <c r="CS27" s="697"/>
      <c r="CT27" s="697"/>
      <c r="CU27" s="697"/>
      <c r="CV27" s="697"/>
      <c r="CW27" s="697"/>
      <c r="CX27" s="697"/>
      <c r="CY27" s="698"/>
      <c r="CZ27" s="681">
        <v>34.9</v>
      </c>
      <c r="DA27" s="699"/>
      <c r="DB27" s="699"/>
      <c r="DC27" s="700"/>
      <c r="DD27" s="684">
        <v>4176006</v>
      </c>
      <c r="DE27" s="697"/>
      <c r="DF27" s="697"/>
      <c r="DG27" s="697"/>
      <c r="DH27" s="697"/>
      <c r="DI27" s="697"/>
      <c r="DJ27" s="697"/>
      <c r="DK27" s="698"/>
      <c r="DL27" s="684">
        <v>4113901</v>
      </c>
      <c r="DM27" s="697"/>
      <c r="DN27" s="697"/>
      <c r="DO27" s="697"/>
      <c r="DP27" s="697"/>
      <c r="DQ27" s="697"/>
      <c r="DR27" s="697"/>
      <c r="DS27" s="697"/>
      <c r="DT27" s="697"/>
      <c r="DU27" s="697"/>
      <c r="DV27" s="698"/>
      <c r="DW27" s="681">
        <v>20</v>
      </c>
      <c r="DX27" s="699"/>
      <c r="DY27" s="699"/>
      <c r="DZ27" s="699"/>
      <c r="EA27" s="699"/>
      <c r="EB27" s="699"/>
      <c r="EC27" s="714"/>
    </row>
    <row r="28" spans="2:133" ht="11.25" customHeight="1" x14ac:dyDescent="0.15">
      <c r="B28" s="675" t="s">
        <v>298</v>
      </c>
      <c r="C28" s="676"/>
      <c r="D28" s="676"/>
      <c r="E28" s="676"/>
      <c r="F28" s="676"/>
      <c r="G28" s="676"/>
      <c r="H28" s="676"/>
      <c r="I28" s="676"/>
      <c r="J28" s="676"/>
      <c r="K28" s="676"/>
      <c r="L28" s="676"/>
      <c r="M28" s="676"/>
      <c r="N28" s="676"/>
      <c r="O28" s="676"/>
      <c r="P28" s="676"/>
      <c r="Q28" s="677"/>
      <c r="R28" s="678">
        <v>382207</v>
      </c>
      <c r="S28" s="679"/>
      <c r="T28" s="679"/>
      <c r="U28" s="679"/>
      <c r="V28" s="679"/>
      <c r="W28" s="679"/>
      <c r="X28" s="679"/>
      <c r="Y28" s="680"/>
      <c r="Z28" s="715">
        <v>0.8</v>
      </c>
      <c r="AA28" s="715"/>
      <c r="AB28" s="715"/>
      <c r="AC28" s="715"/>
      <c r="AD28" s="716">
        <v>35</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2786339</v>
      </c>
      <c r="CS28" s="679"/>
      <c r="CT28" s="679"/>
      <c r="CU28" s="679"/>
      <c r="CV28" s="679"/>
      <c r="CW28" s="679"/>
      <c r="CX28" s="679"/>
      <c r="CY28" s="680"/>
      <c r="CZ28" s="681">
        <v>6.2</v>
      </c>
      <c r="DA28" s="699"/>
      <c r="DB28" s="699"/>
      <c r="DC28" s="700"/>
      <c r="DD28" s="684">
        <v>2722488</v>
      </c>
      <c r="DE28" s="679"/>
      <c r="DF28" s="679"/>
      <c r="DG28" s="679"/>
      <c r="DH28" s="679"/>
      <c r="DI28" s="679"/>
      <c r="DJ28" s="679"/>
      <c r="DK28" s="680"/>
      <c r="DL28" s="684">
        <v>2722488</v>
      </c>
      <c r="DM28" s="679"/>
      <c r="DN28" s="679"/>
      <c r="DO28" s="679"/>
      <c r="DP28" s="679"/>
      <c r="DQ28" s="679"/>
      <c r="DR28" s="679"/>
      <c r="DS28" s="679"/>
      <c r="DT28" s="679"/>
      <c r="DU28" s="679"/>
      <c r="DV28" s="680"/>
      <c r="DW28" s="681">
        <v>13.2</v>
      </c>
      <c r="DX28" s="699"/>
      <c r="DY28" s="699"/>
      <c r="DZ28" s="699"/>
      <c r="EA28" s="699"/>
      <c r="EB28" s="699"/>
      <c r="EC28" s="714"/>
    </row>
    <row r="29" spans="2:133" ht="11.25" customHeight="1" x14ac:dyDescent="0.15">
      <c r="B29" s="675" t="s">
        <v>300</v>
      </c>
      <c r="C29" s="676"/>
      <c r="D29" s="676"/>
      <c r="E29" s="676"/>
      <c r="F29" s="676"/>
      <c r="G29" s="676"/>
      <c r="H29" s="676"/>
      <c r="I29" s="676"/>
      <c r="J29" s="676"/>
      <c r="K29" s="676"/>
      <c r="L29" s="676"/>
      <c r="M29" s="676"/>
      <c r="N29" s="676"/>
      <c r="O29" s="676"/>
      <c r="P29" s="676"/>
      <c r="Q29" s="677"/>
      <c r="R29" s="678">
        <v>215960</v>
      </c>
      <c r="S29" s="679"/>
      <c r="T29" s="679"/>
      <c r="U29" s="679"/>
      <c r="V29" s="679"/>
      <c r="W29" s="679"/>
      <c r="X29" s="679"/>
      <c r="Y29" s="680"/>
      <c r="Z29" s="715">
        <v>0.5</v>
      </c>
      <c r="AA29" s="715"/>
      <c r="AB29" s="715"/>
      <c r="AC29" s="715"/>
      <c r="AD29" s="716">
        <v>1459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301</v>
      </c>
      <c r="CE29" s="768"/>
      <c r="CF29" s="711" t="s">
        <v>70</v>
      </c>
      <c r="CG29" s="712"/>
      <c r="CH29" s="712"/>
      <c r="CI29" s="712"/>
      <c r="CJ29" s="712"/>
      <c r="CK29" s="712"/>
      <c r="CL29" s="712"/>
      <c r="CM29" s="712"/>
      <c r="CN29" s="712"/>
      <c r="CO29" s="712"/>
      <c r="CP29" s="712"/>
      <c r="CQ29" s="713"/>
      <c r="CR29" s="678">
        <v>2785149</v>
      </c>
      <c r="CS29" s="697"/>
      <c r="CT29" s="697"/>
      <c r="CU29" s="697"/>
      <c r="CV29" s="697"/>
      <c r="CW29" s="697"/>
      <c r="CX29" s="697"/>
      <c r="CY29" s="698"/>
      <c r="CZ29" s="681">
        <v>6.2</v>
      </c>
      <c r="DA29" s="699"/>
      <c r="DB29" s="699"/>
      <c r="DC29" s="700"/>
      <c r="DD29" s="684">
        <v>2721298</v>
      </c>
      <c r="DE29" s="697"/>
      <c r="DF29" s="697"/>
      <c r="DG29" s="697"/>
      <c r="DH29" s="697"/>
      <c r="DI29" s="697"/>
      <c r="DJ29" s="697"/>
      <c r="DK29" s="698"/>
      <c r="DL29" s="684">
        <v>2721298</v>
      </c>
      <c r="DM29" s="697"/>
      <c r="DN29" s="697"/>
      <c r="DO29" s="697"/>
      <c r="DP29" s="697"/>
      <c r="DQ29" s="697"/>
      <c r="DR29" s="697"/>
      <c r="DS29" s="697"/>
      <c r="DT29" s="697"/>
      <c r="DU29" s="697"/>
      <c r="DV29" s="698"/>
      <c r="DW29" s="681">
        <v>13.2</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201226</v>
      </c>
      <c r="S30" s="679"/>
      <c r="T30" s="679"/>
      <c r="U30" s="679"/>
      <c r="V30" s="679"/>
      <c r="W30" s="679"/>
      <c r="X30" s="679"/>
      <c r="Y30" s="680"/>
      <c r="Z30" s="715">
        <v>0.4</v>
      </c>
      <c r="AA30" s="715"/>
      <c r="AB30" s="715"/>
      <c r="AC30" s="715"/>
      <c r="AD30" s="716">
        <v>52</v>
      </c>
      <c r="AE30" s="716"/>
      <c r="AF30" s="716"/>
      <c r="AG30" s="716"/>
      <c r="AH30" s="716"/>
      <c r="AI30" s="716"/>
      <c r="AJ30" s="716"/>
      <c r="AK30" s="716"/>
      <c r="AL30" s="681">
        <v>0</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64"/>
      <c r="BI30" s="764"/>
      <c r="BJ30" s="764"/>
      <c r="BK30" s="764"/>
      <c r="BL30" s="764"/>
      <c r="BM30" s="764"/>
      <c r="BN30" s="764"/>
      <c r="BO30" s="764"/>
      <c r="BP30" s="764"/>
      <c r="BQ30" s="765"/>
      <c r="BR30" s="739" t="s">
        <v>304</v>
      </c>
      <c r="BS30" s="764"/>
      <c r="BT30" s="764"/>
      <c r="BU30" s="764"/>
      <c r="BV30" s="764"/>
      <c r="BW30" s="764"/>
      <c r="BX30" s="764"/>
      <c r="BY30" s="764"/>
      <c r="BZ30" s="764"/>
      <c r="CA30" s="764"/>
      <c r="CB30" s="765"/>
      <c r="CD30" s="769"/>
      <c r="CE30" s="770"/>
      <c r="CF30" s="711" t="s">
        <v>305</v>
      </c>
      <c r="CG30" s="712"/>
      <c r="CH30" s="712"/>
      <c r="CI30" s="712"/>
      <c r="CJ30" s="712"/>
      <c r="CK30" s="712"/>
      <c r="CL30" s="712"/>
      <c r="CM30" s="712"/>
      <c r="CN30" s="712"/>
      <c r="CO30" s="712"/>
      <c r="CP30" s="712"/>
      <c r="CQ30" s="713"/>
      <c r="CR30" s="678">
        <v>2540269</v>
      </c>
      <c r="CS30" s="679"/>
      <c r="CT30" s="679"/>
      <c r="CU30" s="679"/>
      <c r="CV30" s="679"/>
      <c r="CW30" s="679"/>
      <c r="CX30" s="679"/>
      <c r="CY30" s="680"/>
      <c r="CZ30" s="681">
        <v>5.7</v>
      </c>
      <c r="DA30" s="699"/>
      <c r="DB30" s="699"/>
      <c r="DC30" s="700"/>
      <c r="DD30" s="684">
        <v>2476659</v>
      </c>
      <c r="DE30" s="679"/>
      <c r="DF30" s="679"/>
      <c r="DG30" s="679"/>
      <c r="DH30" s="679"/>
      <c r="DI30" s="679"/>
      <c r="DJ30" s="679"/>
      <c r="DK30" s="680"/>
      <c r="DL30" s="684">
        <v>2476659</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13740534</v>
      </c>
      <c r="S31" s="679"/>
      <c r="T31" s="679"/>
      <c r="U31" s="679"/>
      <c r="V31" s="679"/>
      <c r="W31" s="679"/>
      <c r="X31" s="679"/>
      <c r="Y31" s="680"/>
      <c r="Z31" s="715">
        <v>29.8</v>
      </c>
      <c r="AA31" s="715"/>
      <c r="AB31" s="715"/>
      <c r="AC31" s="715"/>
      <c r="AD31" s="716" t="s">
        <v>224</v>
      </c>
      <c r="AE31" s="716"/>
      <c r="AF31" s="716"/>
      <c r="AG31" s="716"/>
      <c r="AH31" s="716"/>
      <c r="AI31" s="716"/>
      <c r="AJ31" s="716"/>
      <c r="AK31" s="716"/>
      <c r="AL31" s="681" t="s">
        <v>224</v>
      </c>
      <c r="AM31" s="682"/>
      <c r="AN31" s="682"/>
      <c r="AO31" s="717"/>
      <c r="AP31" s="753" t="s">
        <v>307</v>
      </c>
      <c r="AQ31" s="754"/>
      <c r="AR31" s="754"/>
      <c r="AS31" s="754"/>
      <c r="AT31" s="759" t="s">
        <v>308</v>
      </c>
      <c r="AU31" s="231"/>
      <c r="AV31" s="231"/>
      <c r="AW31" s="231"/>
      <c r="AX31" s="746" t="s">
        <v>183</v>
      </c>
      <c r="AY31" s="747"/>
      <c r="AZ31" s="747"/>
      <c r="BA31" s="747"/>
      <c r="BB31" s="747"/>
      <c r="BC31" s="747"/>
      <c r="BD31" s="747"/>
      <c r="BE31" s="747"/>
      <c r="BF31" s="748"/>
      <c r="BG31" s="749">
        <v>98.9</v>
      </c>
      <c r="BH31" s="750"/>
      <c r="BI31" s="750"/>
      <c r="BJ31" s="750"/>
      <c r="BK31" s="750"/>
      <c r="BL31" s="750"/>
      <c r="BM31" s="751">
        <v>97.7</v>
      </c>
      <c r="BN31" s="750"/>
      <c r="BO31" s="750"/>
      <c r="BP31" s="750"/>
      <c r="BQ31" s="752"/>
      <c r="BR31" s="749">
        <v>99.1</v>
      </c>
      <c r="BS31" s="750"/>
      <c r="BT31" s="750"/>
      <c r="BU31" s="750"/>
      <c r="BV31" s="750"/>
      <c r="BW31" s="750"/>
      <c r="BX31" s="751">
        <v>97.5</v>
      </c>
      <c r="BY31" s="750"/>
      <c r="BZ31" s="750"/>
      <c r="CA31" s="750"/>
      <c r="CB31" s="752"/>
      <c r="CD31" s="769"/>
      <c r="CE31" s="770"/>
      <c r="CF31" s="711" t="s">
        <v>309</v>
      </c>
      <c r="CG31" s="712"/>
      <c r="CH31" s="712"/>
      <c r="CI31" s="712"/>
      <c r="CJ31" s="712"/>
      <c r="CK31" s="712"/>
      <c r="CL31" s="712"/>
      <c r="CM31" s="712"/>
      <c r="CN31" s="712"/>
      <c r="CO31" s="712"/>
      <c r="CP31" s="712"/>
      <c r="CQ31" s="713"/>
      <c r="CR31" s="678">
        <v>244880</v>
      </c>
      <c r="CS31" s="697"/>
      <c r="CT31" s="697"/>
      <c r="CU31" s="697"/>
      <c r="CV31" s="697"/>
      <c r="CW31" s="697"/>
      <c r="CX31" s="697"/>
      <c r="CY31" s="698"/>
      <c r="CZ31" s="681">
        <v>0.5</v>
      </c>
      <c r="DA31" s="699"/>
      <c r="DB31" s="699"/>
      <c r="DC31" s="700"/>
      <c r="DD31" s="684">
        <v>244639</v>
      </c>
      <c r="DE31" s="697"/>
      <c r="DF31" s="697"/>
      <c r="DG31" s="697"/>
      <c r="DH31" s="697"/>
      <c r="DI31" s="697"/>
      <c r="DJ31" s="697"/>
      <c r="DK31" s="698"/>
      <c r="DL31" s="684">
        <v>244639</v>
      </c>
      <c r="DM31" s="697"/>
      <c r="DN31" s="697"/>
      <c r="DO31" s="697"/>
      <c r="DP31" s="697"/>
      <c r="DQ31" s="697"/>
      <c r="DR31" s="697"/>
      <c r="DS31" s="697"/>
      <c r="DT31" s="697"/>
      <c r="DU31" s="697"/>
      <c r="DV31" s="698"/>
      <c r="DW31" s="681">
        <v>1.2</v>
      </c>
      <c r="DX31" s="699"/>
      <c r="DY31" s="699"/>
      <c r="DZ31" s="699"/>
      <c r="EA31" s="699"/>
      <c r="EB31" s="699"/>
      <c r="EC31" s="714"/>
    </row>
    <row r="32" spans="2:133" ht="11.25" customHeight="1" x14ac:dyDescent="0.15">
      <c r="B32" s="742" t="s">
        <v>310</v>
      </c>
      <c r="C32" s="743"/>
      <c r="D32" s="743"/>
      <c r="E32" s="743"/>
      <c r="F32" s="743"/>
      <c r="G32" s="743"/>
      <c r="H32" s="743"/>
      <c r="I32" s="743"/>
      <c r="J32" s="743"/>
      <c r="K32" s="743"/>
      <c r="L32" s="743"/>
      <c r="M32" s="743"/>
      <c r="N32" s="743"/>
      <c r="O32" s="743"/>
      <c r="P32" s="743"/>
      <c r="Q32" s="744"/>
      <c r="R32" s="678">
        <v>660802</v>
      </c>
      <c r="S32" s="679"/>
      <c r="T32" s="679"/>
      <c r="U32" s="679"/>
      <c r="V32" s="679"/>
      <c r="W32" s="679"/>
      <c r="X32" s="679"/>
      <c r="Y32" s="680"/>
      <c r="Z32" s="715">
        <v>1.4</v>
      </c>
      <c r="AA32" s="715"/>
      <c r="AB32" s="715"/>
      <c r="AC32" s="715"/>
      <c r="AD32" s="716">
        <v>660802</v>
      </c>
      <c r="AE32" s="716"/>
      <c r="AF32" s="716"/>
      <c r="AG32" s="716"/>
      <c r="AH32" s="716"/>
      <c r="AI32" s="716"/>
      <c r="AJ32" s="716"/>
      <c r="AK32" s="716"/>
      <c r="AL32" s="681">
        <v>3.4</v>
      </c>
      <c r="AM32" s="682"/>
      <c r="AN32" s="682"/>
      <c r="AO32" s="717"/>
      <c r="AP32" s="755"/>
      <c r="AQ32" s="756"/>
      <c r="AR32" s="756"/>
      <c r="AS32" s="756"/>
      <c r="AT32" s="760"/>
      <c r="AU32" s="230" t="s">
        <v>311</v>
      </c>
      <c r="AV32" s="230"/>
      <c r="AW32" s="230"/>
      <c r="AX32" s="675" t="s">
        <v>312</v>
      </c>
      <c r="AY32" s="676"/>
      <c r="AZ32" s="676"/>
      <c r="BA32" s="676"/>
      <c r="BB32" s="676"/>
      <c r="BC32" s="676"/>
      <c r="BD32" s="676"/>
      <c r="BE32" s="676"/>
      <c r="BF32" s="677"/>
      <c r="BG32" s="762">
        <v>98.8</v>
      </c>
      <c r="BH32" s="697"/>
      <c r="BI32" s="697"/>
      <c r="BJ32" s="697"/>
      <c r="BK32" s="697"/>
      <c r="BL32" s="697"/>
      <c r="BM32" s="682">
        <v>97.3</v>
      </c>
      <c r="BN32" s="763"/>
      <c r="BO32" s="763"/>
      <c r="BP32" s="763"/>
      <c r="BQ32" s="721"/>
      <c r="BR32" s="762">
        <v>99</v>
      </c>
      <c r="BS32" s="697"/>
      <c r="BT32" s="697"/>
      <c r="BU32" s="697"/>
      <c r="BV32" s="697"/>
      <c r="BW32" s="697"/>
      <c r="BX32" s="682">
        <v>97</v>
      </c>
      <c r="BY32" s="763"/>
      <c r="BZ32" s="763"/>
      <c r="CA32" s="763"/>
      <c r="CB32" s="721"/>
      <c r="CD32" s="771"/>
      <c r="CE32" s="772"/>
      <c r="CF32" s="711" t="s">
        <v>313</v>
      </c>
      <c r="CG32" s="712"/>
      <c r="CH32" s="712"/>
      <c r="CI32" s="712"/>
      <c r="CJ32" s="712"/>
      <c r="CK32" s="712"/>
      <c r="CL32" s="712"/>
      <c r="CM32" s="712"/>
      <c r="CN32" s="712"/>
      <c r="CO32" s="712"/>
      <c r="CP32" s="712"/>
      <c r="CQ32" s="713"/>
      <c r="CR32" s="678">
        <v>1190</v>
      </c>
      <c r="CS32" s="679"/>
      <c r="CT32" s="679"/>
      <c r="CU32" s="679"/>
      <c r="CV32" s="679"/>
      <c r="CW32" s="679"/>
      <c r="CX32" s="679"/>
      <c r="CY32" s="680"/>
      <c r="CZ32" s="681">
        <v>0</v>
      </c>
      <c r="DA32" s="699"/>
      <c r="DB32" s="699"/>
      <c r="DC32" s="700"/>
      <c r="DD32" s="684">
        <v>1190</v>
      </c>
      <c r="DE32" s="679"/>
      <c r="DF32" s="679"/>
      <c r="DG32" s="679"/>
      <c r="DH32" s="679"/>
      <c r="DI32" s="679"/>
      <c r="DJ32" s="679"/>
      <c r="DK32" s="680"/>
      <c r="DL32" s="684">
        <v>1190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5201925</v>
      </c>
      <c r="S33" s="679"/>
      <c r="T33" s="679"/>
      <c r="U33" s="679"/>
      <c r="V33" s="679"/>
      <c r="W33" s="679"/>
      <c r="X33" s="679"/>
      <c r="Y33" s="680"/>
      <c r="Z33" s="715">
        <v>11.3</v>
      </c>
      <c r="AA33" s="715"/>
      <c r="AB33" s="715"/>
      <c r="AC33" s="715"/>
      <c r="AD33" s="716" t="s">
        <v>224</v>
      </c>
      <c r="AE33" s="716"/>
      <c r="AF33" s="716"/>
      <c r="AG33" s="716"/>
      <c r="AH33" s="716"/>
      <c r="AI33" s="716"/>
      <c r="AJ33" s="716"/>
      <c r="AK33" s="716"/>
      <c r="AL33" s="681" t="s">
        <v>224</v>
      </c>
      <c r="AM33" s="682"/>
      <c r="AN33" s="682"/>
      <c r="AO33" s="717"/>
      <c r="AP33" s="757"/>
      <c r="AQ33" s="758"/>
      <c r="AR33" s="758"/>
      <c r="AS33" s="758"/>
      <c r="AT33" s="761"/>
      <c r="AU33" s="232"/>
      <c r="AV33" s="232"/>
      <c r="AW33" s="232"/>
      <c r="AX33" s="659" t="s">
        <v>315</v>
      </c>
      <c r="AY33" s="660"/>
      <c r="AZ33" s="660"/>
      <c r="BA33" s="660"/>
      <c r="BB33" s="660"/>
      <c r="BC33" s="660"/>
      <c r="BD33" s="660"/>
      <c r="BE33" s="660"/>
      <c r="BF33" s="661"/>
      <c r="BG33" s="745">
        <v>98.9</v>
      </c>
      <c r="BH33" s="663"/>
      <c r="BI33" s="663"/>
      <c r="BJ33" s="663"/>
      <c r="BK33" s="663"/>
      <c r="BL33" s="663"/>
      <c r="BM33" s="706">
        <v>98</v>
      </c>
      <c r="BN33" s="663"/>
      <c r="BO33" s="663"/>
      <c r="BP33" s="663"/>
      <c r="BQ33" s="727"/>
      <c r="BR33" s="745">
        <v>99</v>
      </c>
      <c r="BS33" s="663"/>
      <c r="BT33" s="663"/>
      <c r="BU33" s="663"/>
      <c r="BV33" s="663"/>
      <c r="BW33" s="663"/>
      <c r="BX33" s="706">
        <v>97.8</v>
      </c>
      <c r="BY33" s="663"/>
      <c r="BZ33" s="663"/>
      <c r="CA33" s="663"/>
      <c r="CB33" s="727"/>
      <c r="CD33" s="711" t="s">
        <v>316</v>
      </c>
      <c r="CE33" s="712"/>
      <c r="CF33" s="712"/>
      <c r="CG33" s="712"/>
      <c r="CH33" s="712"/>
      <c r="CI33" s="712"/>
      <c r="CJ33" s="712"/>
      <c r="CK33" s="712"/>
      <c r="CL33" s="712"/>
      <c r="CM33" s="712"/>
      <c r="CN33" s="712"/>
      <c r="CO33" s="712"/>
      <c r="CP33" s="712"/>
      <c r="CQ33" s="713"/>
      <c r="CR33" s="678">
        <v>13837443</v>
      </c>
      <c r="CS33" s="697"/>
      <c r="CT33" s="697"/>
      <c r="CU33" s="697"/>
      <c r="CV33" s="697"/>
      <c r="CW33" s="697"/>
      <c r="CX33" s="697"/>
      <c r="CY33" s="698"/>
      <c r="CZ33" s="681">
        <v>31</v>
      </c>
      <c r="DA33" s="699"/>
      <c r="DB33" s="699"/>
      <c r="DC33" s="700"/>
      <c r="DD33" s="684">
        <v>9577083</v>
      </c>
      <c r="DE33" s="697"/>
      <c r="DF33" s="697"/>
      <c r="DG33" s="697"/>
      <c r="DH33" s="697"/>
      <c r="DI33" s="697"/>
      <c r="DJ33" s="697"/>
      <c r="DK33" s="698"/>
      <c r="DL33" s="684">
        <v>7210591</v>
      </c>
      <c r="DM33" s="697"/>
      <c r="DN33" s="697"/>
      <c r="DO33" s="697"/>
      <c r="DP33" s="697"/>
      <c r="DQ33" s="697"/>
      <c r="DR33" s="697"/>
      <c r="DS33" s="697"/>
      <c r="DT33" s="697"/>
      <c r="DU33" s="697"/>
      <c r="DV33" s="698"/>
      <c r="DW33" s="681">
        <v>35.1</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291065</v>
      </c>
      <c r="S34" s="679"/>
      <c r="T34" s="679"/>
      <c r="U34" s="679"/>
      <c r="V34" s="679"/>
      <c r="W34" s="679"/>
      <c r="X34" s="679"/>
      <c r="Y34" s="680"/>
      <c r="Z34" s="715">
        <v>0.6</v>
      </c>
      <c r="AA34" s="715"/>
      <c r="AB34" s="715"/>
      <c r="AC34" s="715"/>
      <c r="AD34" s="716">
        <v>146934</v>
      </c>
      <c r="AE34" s="716"/>
      <c r="AF34" s="716"/>
      <c r="AG34" s="716"/>
      <c r="AH34" s="716"/>
      <c r="AI34" s="716"/>
      <c r="AJ34" s="716"/>
      <c r="AK34" s="716"/>
      <c r="AL34" s="681">
        <v>0.8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5404697</v>
      </c>
      <c r="CS34" s="679"/>
      <c r="CT34" s="679"/>
      <c r="CU34" s="679"/>
      <c r="CV34" s="679"/>
      <c r="CW34" s="679"/>
      <c r="CX34" s="679"/>
      <c r="CY34" s="680"/>
      <c r="CZ34" s="681">
        <v>12.1</v>
      </c>
      <c r="DA34" s="699"/>
      <c r="DB34" s="699"/>
      <c r="DC34" s="700"/>
      <c r="DD34" s="684">
        <v>4198808</v>
      </c>
      <c r="DE34" s="679"/>
      <c r="DF34" s="679"/>
      <c r="DG34" s="679"/>
      <c r="DH34" s="679"/>
      <c r="DI34" s="679"/>
      <c r="DJ34" s="679"/>
      <c r="DK34" s="680"/>
      <c r="DL34" s="684">
        <v>3419586</v>
      </c>
      <c r="DM34" s="679"/>
      <c r="DN34" s="679"/>
      <c r="DO34" s="679"/>
      <c r="DP34" s="679"/>
      <c r="DQ34" s="679"/>
      <c r="DR34" s="679"/>
      <c r="DS34" s="679"/>
      <c r="DT34" s="679"/>
      <c r="DU34" s="679"/>
      <c r="DV34" s="680"/>
      <c r="DW34" s="681">
        <v>16.600000000000001</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53485</v>
      </c>
      <c r="S35" s="679"/>
      <c r="T35" s="679"/>
      <c r="U35" s="679"/>
      <c r="V35" s="679"/>
      <c r="W35" s="679"/>
      <c r="X35" s="679"/>
      <c r="Y35" s="680"/>
      <c r="Z35" s="715">
        <v>0.1</v>
      </c>
      <c r="AA35" s="715"/>
      <c r="AB35" s="715"/>
      <c r="AC35" s="715"/>
      <c r="AD35" s="716" t="s">
        <v>224</v>
      </c>
      <c r="AE35" s="716"/>
      <c r="AF35" s="716"/>
      <c r="AG35" s="716"/>
      <c r="AH35" s="716"/>
      <c r="AI35" s="716"/>
      <c r="AJ35" s="716"/>
      <c r="AK35" s="716"/>
      <c r="AL35" s="681" t="s">
        <v>231</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292820</v>
      </c>
      <c r="CS35" s="697"/>
      <c r="CT35" s="697"/>
      <c r="CU35" s="697"/>
      <c r="CV35" s="697"/>
      <c r="CW35" s="697"/>
      <c r="CX35" s="697"/>
      <c r="CY35" s="698"/>
      <c r="CZ35" s="681">
        <v>0.7</v>
      </c>
      <c r="DA35" s="699"/>
      <c r="DB35" s="699"/>
      <c r="DC35" s="700"/>
      <c r="DD35" s="684">
        <v>269383</v>
      </c>
      <c r="DE35" s="697"/>
      <c r="DF35" s="697"/>
      <c r="DG35" s="697"/>
      <c r="DH35" s="697"/>
      <c r="DI35" s="697"/>
      <c r="DJ35" s="697"/>
      <c r="DK35" s="698"/>
      <c r="DL35" s="684">
        <v>159360</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1386441</v>
      </c>
      <c r="S36" s="679"/>
      <c r="T36" s="679"/>
      <c r="U36" s="679"/>
      <c r="V36" s="679"/>
      <c r="W36" s="679"/>
      <c r="X36" s="679"/>
      <c r="Y36" s="680"/>
      <c r="Z36" s="715">
        <v>3</v>
      </c>
      <c r="AA36" s="715"/>
      <c r="AB36" s="715"/>
      <c r="AC36" s="715"/>
      <c r="AD36" s="716" t="s">
        <v>224</v>
      </c>
      <c r="AE36" s="716"/>
      <c r="AF36" s="716"/>
      <c r="AG36" s="716"/>
      <c r="AH36" s="716"/>
      <c r="AI36" s="716"/>
      <c r="AJ36" s="716"/>
      <c r="AK36" s="716"/>
      <c r="AL36" s="681" t="s">
        <v>224</v>
      </c>
      <c r="AM36" s="682"/>
      <c r="AN36" s="682"/>
      <c r="AO36" s="717"/>
      <c r="AP36" s="235"/>
      <c r="AQ36" s="730" t="s">
        <v>324</v>
      </c>
      <c r="AR36" s="731"/>
      <c r="AS36" s="731"/>
      <c r="AT36" s="731"/>
      <c r="AU36" s="731"/>
      <c r="AV36" s="731"/>
      <c r="AW36" s="731"/>
      <c r="AX36" s="731"/>
      <c r="AY36" s="732"/>
      <c r="AZ36" s="733">
        <v>3329887</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-896236</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3878098</v>
      </c>
      <c r="CS36" s="679"/>
      <c r="CT36" s="679"/>
      <c r="CU36" s="679"/>
      <c r="CV36" s="679"/>
      <c r="CW36" s="679"/>
      <c r="CX36" s="679"/>
      <c r="CY36" s="680"/>
      <c r="CZ36" s="681">
        <v>8.6999999999999993</v>
      </c>
      <c r="DA36" s="699"/>
      <c r="DB36" s="699"/>
      <c r="DC36" s="700"/>
      <c r="DD36" s="684">
        <v>1764582</v>
      </c>
      <c r="DE36" s="679"/>
      <c r="DF36" s="679"/>
      <c r="DG36" s="679"/>
      <c r="DH36" s="679"/>
      <c r="DI36" s="679"/>
      <c r="DJ36" s="679"/>
      <c r="DK36" s="680"/>
      <c r="DL36" s="684">
        <v>1463048</v>
      </c>
      <c r="DM36" s="679"/>
      <c r="DN36" s="679"/>
      <c r="DO36" s="679"/>
      <c r="DP36" s="679"/>
      <c r="DQ36" s="679"/>
      <c r="DR36" s="679"/>
      <c r="DS36" s="679"/>
      <c r="DT36" s="679"/>
      <c r="DU36" s="679"/>
      <c r="DV36" s="680"/>
      <c r="DW36" s="681">
        <v>7.1</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1505541</v>
      </c>
      <c r="S37" s="679"/>
      <c r="T37" s="679"/>
      <c r="U37" s="679"/>
      <c r="V37" s="679"/>
      <c r="W37" s="679"/>
      <c r="X37" s="679"/>
      <c r="Y37" s="680"/>
      <c r="Z37" s="715">
        <v>3.3</v>
      </c>
      <c r="AA37" s="715"/>
      <c r="AB37" s="715"/>
      <c r="AC37" s="715"/>
      <c r="AD37" s="716" t="s">
        <v>224</v>
      </c>
      <c r="AE37" s="716"/>
      <c r="AF37" s="716"/>
      <c r="AG37" s="716"/>
      <c r="AH37" s="716"/>
      <c r="AI37" s="716"/>
      <c r="AJ37" s="716"/>
      <c r="AK37" s="716"/>
      <c r="AL37" s="681" t="s">
        <v>231</v>
      </c>
      <c r="AM37" s="682"/>
      <c r="AN37" s="682"/>
      <c r="AO37" s="717"/>
      <c r="AQ37" s="718" t="s">
        <v>328</v>
      </c>
      <c r="AR37" s="719"/>
      <c r="AS37" s="719"/>
      <c r="AT37" s="719"/>
      <c r="AU37" s="719"/>
      <c r="AV37" s="719"/>
      <c r="AW37" s="719"/>
      <c r="AX37" s="719"/>
      <c r="AY37" s="720"/>
      <c r="AZ37" s="678">
        <v>559074</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-1026050</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580128</v>
      </c>
      <c r="CS37" s="697"/>
      <c r="CT37" s="697"/>
      <c r="CU37" s="697"/>
      <c r="CV37" s="697"/>
      <c r="CW37" s="697"/>
      <c r="CX37" s="697"/>
      <c r="CY37" s="698"/>
      <c r="CZ37" s="681">
        <v>1.3</v>
      </c>
      <c r="DA37" s="699"/>
      <c r="DB37" s="699"/>
      <c r="DC37" s="700"/>
      <c r="DD37" s="684">
        <v>450329</v>
      </c>
      <c r="DE37" s="697"/>
      <c r="DF37" s="697"/>
      <c r="DG37" s="697"/>
      <c r="DH37" s="697"/>
      <c r="DI37" s="697"/>
      <c r="DJ37" s="697"/>
      <c r="DK37" s="698"/>
      <c r="DL37" s="684">
        <v>450329</v>
      </c>
      <c r="DM37" s="697"/>
      <c r="DN37" s="697"/>
      <c r="DO37" s="697"/>
      <c r="DP37" s="697"/>
      <c r="DQ37" s="697"/>
      <c r="DR37" s="697"/>
      <c r="DS37" s="697"/>
      <c r="DT37" s="697"/>
      <c r="DU37" s="697"/>
      <c r="DV37" s="698"/>
      <c r="DW37" s="681">
        <v>2.2000000000000002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312793</v>
      </c>
      <c r="S38" s="679"/>
      <c r="T38" s="679"/>
      <c r="U38" s="679"/>
      <c r="V38" s="679"/>
      <c r="W38" s="679"/>
      <c r="X38" s="679"/>
      <c r="Y38" s="680"/>
      <c r="Z38" s="715">
        <v>0.7</v>
      </c>
      <c r="AA38" s="715"/>
      <c r="AB38" s="715"/>
      <c r="AC38" s="715"/>
      <c r="AD38" s="716">
        <v>20786</v>
      </c>
      <c r="AE38" s="716"/>
      <c r="AF38" s="716"/>
      <c r="AG38" s="716"/>
      <c r="AH38" s="716"/>
      <c r="AI38" s="716"/>
      <c r="AJ38" s="716"/>
      <c r="AK38" s="716"/>
      <c r="AL38" s="681">
        <v>0.1</v>
      </c>
      <c r="AM38" s="682"/>
      <c r="AN38" s="682"/>
      <c r="AO38" s="717"/>
      <c r="AQ38" s="718" t="s">
        <v>332</v>
      </c>
      <c r="AR38" s="719"/>
      <c r="AS38" s="719"/>
      <c r="AT38" s="719"/>
      <c r="AU38" s="719"/>
      <c r="AV38" s="719"/>
      <c r="AW38" s="719"/>
      <c r="AX38" s="719"/>
      <c r="AY38" s="720"/>
      <c r="AZ38" s="678">
        <v>27808</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15042</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2743005</v>
      </c>
      <c r="CS38" s="679"/>
      <c r="CT38" s="679"/>
      <c r="CU38" s="679"/>
      <c r="CV38" s="679"/>
      <c r="CW38" s="679"/>
      <c r="CX38" s="679"/>
      <c r="CY38" s="680"/>
      <c r="CZ38" s="681">
        <v>6.1</v>
      </c>
      <c r="DA38" s="699"/>
      <c r="DB38" s="699"/>
      <c r="DC38" s="700"/>
      <c r="DD38" s="684">
        <v>2178129</v>
      </c>
      <c r="DE38" s="679"/>
      <c r="DF38" s="679"/>
      <c r="DG38" s="679"/>
      <c r="DH38" s="679"/>
      <c r="DI38" s="679"/>
      <c r="DJ38" s="679"/>
      <c r="DK38" s="680"/>
      <c r="DL38" s="684">
        <v>2168526</v>
      </c>
      <c r="DM38" s="679"/>
      <c r="DN38" s="679"/>
      <c r="DO38" s="679"/>
      <c r="DP38" s="679"/>
      <c r="DQ38" s="679"/>
      <c r="DR38" s="679"/>
      <c r="DS38" s="679"/>
      <c r="DT38" s="679"/>
      <c r="DU38" s="679"/>
      <c r="DV38" s="680"/>
      <c r="DW38" s="681">
        <v>10.5</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2766306</v>
      </c>
      <c r="S39" s="679"/>
      <c r="T39" s="679"/>
      <c r="U39" s="679"/>
      <c r="V39" s="679"/>
      <c r="W39" s="679"/>
      <c r="X39" s="679"/>
      <c r="Y39" s="680"/>
      <c r="Z39" s="715">
        <v>6</v>
      </c>
      <c r="AA39" s="715"/>
      <c r="AB39" s="715"/>
      <c r="AC39" s="715"/>
      <c r="AD39" s="716" t="s">
        <v>135</v>
      </c>
      <c r="AE39" s="716"/>
      <c r="AF39" s="716"/>
      <c r="AG39" s="716"/>
      <c r="AH39" s="716"/>
      <c r="AI39" s="716"/>
      <c r="AJ39" s="716"/>
      <c r="AK39" s="716"/>
      <c r="AL39" s="681" t="s">
        <v>224</v>
      </c>
      <c r="AM39" s="682"/>
      <c r="AN39" s="682"/>
      <c r="AO39" s="717"/>
      <c r="AQ39" s="718" t="s">
        <v>336</v>
      </c>
      <c r="AR39" s="719"/>
      <c r="AS39" s="719"/>
      <c r="AT39" s="719"/>
      <c r="AU39" s="719"/>
      <c r="AV39" s="719"/>
      <c r="AW39" s="719"/>
      <c r="AX39" s="719"/>
      <c r="AY39" s="720"/>
      <c r="AZ39" s="678" t="s">
        <v>224</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25685</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1509752</v>
      </c>
      <c r="CS39" s="697"/>
      <c r="CT39" s="697"/>
      <c r="CU39" s="697"/>
      <c r="CV39" s="697"/>
      <c r="CW39" s="697"/>
      <c r="CX39" s="697"/>
      <c r="CY39" s="698"/>
      <c r="CZ39" s="681">
        <v>3.4</v>
      </c>
      <c r="DA39" s="699"/>
      <c r="DB39" s="699"/>
      <c r="DC39" s="700"/>
      <c r="DD39" s="684">
        <v>1166110</v>
      </c>
      <c r="DE39" s="697"/>
      <c r="DF39" s="697"/>
      <c r="DG39" s="697"/>
      <c r="DH39" s="697"/>
      <c r="DI39" s="697"/>
      <c r="DJ39" s="697"/>
      <c r="DK39" s="698"/>
      <c r="DL39" s="684" t="s">
        <v>224</v>
      </c>
      <c r="DM39" s="697"/>
      <c r="DN39" s="697"/>
      <c r="DO39" s="697"/>
      <c r="DP39" s="697"/>
      <c r="DQ39" s="697"/>
      <c r="DR39" s="697"/>
      <c r="DS39" s="697"/>
      <c r="DT39" s="697"/>
      <c r="DU39" s="697"/>
      <c r="DV39" s="698"/>
      <c r="DW39" s="681" t="s">
        <v>224</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224</v>
      </c>
      <c r="S40" s="679"/>
      <c r="T40" s="679"/>
      <c r="U40" s="679"/>
      <c r="V40" s="679"/>
      <c r="W40" s="679"/>
      <c r="X40" s="679"/>
      <c r="Y40" s="680"/>
      <c r="Z40" s="715" t="s">
        <v>231</v>
      </c>
      <c r="AA40" s="715"/>
      <c r="AB40" s="715"/>
      <c r="AC40" s="715"/>
      <c r="AD40" s="716" t="s">
        <v>231</v>
      </c>
      <c r="AE40" s="716"/>
      <c r="AF40" s="716"/>
      <c r="AG40" s="716"/>
      <c r="AH40" s="716"/>
      <c r="AI40" s="716"/>
      <c r="AJ40" s="716"/>
      <c r="AK40" s="716"/>
      <c r="AL40" s="681" t="s">
        <v>224</v>
      </c>
      <c r="AM40" s="682"/>
      <c r="AN40" s="682"/>
      <c r="AO40" s="717"/>
      <c r="AQ40" s="718" t="s">
        <v>340</v>
      </c>
      <c r="AR40" s="719"/>
      <c r="AS40" s="719"/>
      <c r="AT40" s="719"/>
      <c r="AU40" s="719"/>
      <c r="AV40" s="719"/>
      <c r="AW40" s="719"/>
      <c r="AX40" s="719"/>
      <c r="AY40" s="720"/>
      <c r="AZ40" s="678" t="s">
        <v>135</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71</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9071</v>
      </c>
      <c r="CS40" s="679"/>
      <c r="CT40" s="679"/>
      <c r="CU40" s="679"/>
      <c r="CV40" s="679"/>
      <c r="CW40" s="679"/>
      <c r="CX40" s="679"/>
      <c r="CY40" s="680"/>
      <c r="CZ40" s="681">
        <v>0</v>
      </c>
      <c r="DA40" s="699"/>
      <c r="DB40" s="699"/>
      <c r="DC40" s="700"/>
      <c r="DD40" s="684">
        <v>71</v>
      </c>
      <c r="DE40" s="679"/>
      <c r="DF40" s="679"/>
      <c r="DG40" s="679"/>
      <c r="DH40" s="679"/>
      <c r="DI40" s="679"/>
      <c r="DJ40" s="679"/>
      <c r="DK40" s="680"/>
      <c r="DL40" s="684">
        <v>71</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1009906</v>
      </c>
      <c r="S41" s="679"/>
      <c r="T41" s="679"/>
      <c r="U41" s="679"/>
      <c r="V41" s="679"/>
      <c r="W41" s="679"/>
      <c r="X41" s="679"/>
      <c r="Y41" s="680"/>
      <c r="Z41" s="715">
        <v>2.2000000000000002</v>
      </c>
      <c r="AA41" s="715"/>
      <c r="AB41" s="715"/>
      <c r="AC41" s="715"/>
      <c r="AD41" s="716" t="s">
        <v>135</v>
      </c>
      <c r="AE41" s="716"/>
      <c r="AF41" s="716"/>
      <c r="AG41" s="716"/>
      <c r="AH41" s="716"/>
      <c r="AI41" s="716"/>
      <c r="AJ41" s="716"/>
      <c r="AK41" s="716"/>
      <c r="AL41" s="681" t="s">
        <v>231</v>
      </c>
      <c r="AM41" s="682"/>
      <c r="AN41" s="682"/>
      <c r="AO41" s="717"/>
      <c r="AQ41" s="718" t="s">
        <v>345</v>
      </c>
      <c r="AR41" s="719"/>
      <c r="AS41" s="719"/>
      <c r="AT41" s="719"/>
      <c r="AU41" s="719"/>
      <c r="AV41" s="719"/>
      <c r="AW41" s="719"/>
      <c r="AX41" s="719"/>
      <c r="AY41" s="720"/>
      <c r="AZ41" s="678">
        <v>937716</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224</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135</v>
      </c>
      <c r="CS41" s="697"/>
      <c r="CT41" s="697"/>
      <c r="CU41" s="697"/>
      <c r="CV41" s="697"/>
      <c r="CW41" s="697"/>
      <c r="CX41" s="697"/>
      <c r="CY41" s="698"/>
      <c r="CZ41" s="681" t="s">
        <v>224</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46095899</v>
      </c>
      <c r="S42" s="701"/>
      <c r="T42" s="701"/>
      <c r="U42" s="701"/>
      <c r="V42" s="701"/>
      <c r="W42" s="701"/>
      <c r="X42" s="701"/>
      <c r="Y42" s="703"/>
      <c r="Z42" s="704">
        <v>100</v>
      </c>
      <c r="AA42" s="704"/>
      <c r="AB42" s="704"/>
      <c r="AC42" s="704"/>
      <c r="AD42" s="705">
        <v>19545540</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1805289</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272</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7682092</v>
      </c>
      <c r="CS42" s="679"/>
      <c r="CT42" s="679"/>
      <c r="CU42" s="679"/>
      <c r="CV42" s="679"/>
      <c r="CW42" s="679"/>
      <c r="CX42" s="679"/>
      <c r="CY42" s="680"/>
      <c r="CZ42" s="681">
        <v>17.2</v>
      </c>
      <c r="DA42" s="682"/>
      <c r="DB42" s="682"/>
      <c r="DC42" s="683"/>
      <c r="DD42" s="684">
        <v>1466578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243950</v>
      </c>
      <c r="CS43" s="697"/>
      <c r="CT43" s="697"/>
      <c r="CU43" s="697"/>
      <c r="CV43" s="697"/>
      <c r="CW43" s="697"/>
      <c r="CX43" s="697"/>
      <c r="CY43" s="698"/>
      <c r="CZ43" s="681">
        <v>0.5</v>
      </c>
      <c r="DA43" s="699"/>
      <c r="DB43" s="699"/>
      <c r="DC43" s="700"/>
      <c r="DD43" s="684">
        <v>233238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301</v>
      </c>
      <c r="CE44" s="692"/>
      <c r="CF44" s="675" t="s">
        <v>353</v>
      </c>
      <c r="CG44" s="676"/>
      <c r="CH44" s="676"/>
      <c r="CI44" s="676"/>
      <c r="CJ44" s="676"/>
      <c r="CK44" s="676"/>
      <c r="CL44" s="676"/>
      <c r="CM44" s="676"/>
      <c r="CN44" s="676"/>
      <c r="CO44" s="676"/>
      <c r="CP44" s="676"/>
      <c r="CQ44" s="677"/>
      <c r="CR44" s="678">
        <v>7682092</v>
      </c>
      <c r="CS44" s="679"/>
      <c r="CT44" s="679"/>
      <c r="CU44" s="679"/>
      <c r="CV44" s="679"/>
      <c r="CW44" s="679"/>
      <c r="CX44" s="679"/>
      <c r="CY44" s="680"/>
      <c r="CZ44" s="681">
        <v>17.2</v>
      </c>
      <c r="DA44" s="682"/>
      <c r="DB44" s="682"/>
      <c r="DC44" s="683"/>
      <c r="DD44" s="684">
        <v>1466578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7369836</v>
      </c>
      <c r="CS45" s="697"/>
      <c r="CT45" s="697"/>
      <c r="CU45" s="697"/>
      <c r="CV45" s="697"/>
      <c r="CW45" s="697"/>
      <c r="CX45" s="697"/>
      <c r="CY45" s="698"/>
      <c r="CZ45" s="681">
        <v>16.5</v>
      </c>
      <c r="DA45" s="699"/>
      <c r="DB45" s="699"/>
      <c r="DC45" s="700"/>
      <c r="DD45" s="684">
        <v>1199224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312256</v>
      </c>
      <c r="CS46" s="679"/>
      <c r="CT46" s="679"/>
      <c r="CU46" s="679"/>
      <c r="CV46" s="679"/>
      <c r="CW46" s="679"/>
      <c r="CX46" s="679"/>
      <c r="CY46" s="680"/>
      <c r="CZ46" s="681">
        <v>0.7</v>
      </c>
      <c r="DA46" s="682"/>
      <c r="DB46" s="682"/>
      <c r="DC46" s="683"/>
      <c r="DD46" s="684">
        <v>267354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t="s">
        <v>231</v>
      </c>
      <c r="CS47" s="697"/>
      <c r="CT47" s="697"/>
      <c r="CU47" s="697"/>
      <c r="CV47" s="697"/>
      <c r="CW47" s="697"/>
      <c r="CX47" s="697"/>
      <c r="CY47" s="698"/>
      <c r="CZ47" s="681" t="s">
        <v>135</v>
      </c>
      <c r="DA47" s="699"/>
      <c r="DB47" s="699"/>
      <c r="DC47" s="700"/>
      <c r="DD47" s="684" t="s">
        <v>224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224</v>
      </c>
      <c r="CS48" s="679"/>
      <c r="CT48" s="679"/>
      <c r="CU48" s="679"/>
      <c r="CV48" s="679"/>
      <c r="CW48" s="679"/>
      <c r="CX48" s="679"/>
      <c r="CY48" s="680"/>
      <c r="CZ48" s="681" t="s">
        <v>231</v>
      </c>
      <c r="DA48" s="682"/>
      <c r="DB48" s="682"/>
      <c r="DC48" s="683"/>
      <c r="DD48" s="684" t="s">
        <v>224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44660484</v>
      </c>
      <c r="CS49" s="663"/>
      <c r="CT49" s="663"/>
      <c r="CU49" s="663"/>
      <c r="CV49" s="663"/>
      <c r="CW49" s="663"/>
      <c r="CX49" s="663"/>
      <c r="CY49" s="664"/>
      <c r="CZ49" s="665">
        <v>100</v>
      </c>
      <c r="DA49" s="666"/>
      <c r="DB49" s="666"/>
      <c r="DC49" s="667"/>
      <c r="DD49" s="668">
        <v>22253890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wmme0UG8jjgzqwD/RDVdBOccbrlhjWAKgWaM519bFQDvpjOJZ5YV+tq7iJbZ1DeIIr3iU6u751YGNRq5Qln0Q==" saltValue="732ta/gjmiLHzNZ8zpaNx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 sqref="AF9:AJ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45719</v>
      </c>
      <c r="R7" s="1198"/>
      <c r="S7" s="1198"/>
      <c r="T7" s="1198"/>
      <c r="U7" s="1198"/>
      <c r="V7" s="1198">
        <v>44363</v>
      </c>
      <c r="W7" s="1198"/>
      <c r="X7" s="1198"/>
      <c r="Y7" s="1198"/>
      <c r="Z7" s="1198"/>
      <c r="AA7" s="1198">
        <v>1356</v>
      </c>
      <c r="AB7" s="1198"/>
      <c r="AC7" s="1198"/>
      <c r="AD7" s="1198"/>
      <c r="AE7" s="1199"/>
      <c r="AF7" s="1200">
        <v>1080</v>
      </c>
      <c r="AG7" s="1201"/>
      <c r="AH7" s="1201"/>
      <c r="AI7" s="1201"/>
      <c r="AJ7" s="1202"/>
      <c r="AK7" s="1184">
        <v>1390</v>
      </c>
      <c r="AL7" s="1185"/>
      <c r="AM7" s="1185"/>
      <c r="AN7" s="1185"/>
      <c r="AO7" s="1185"/>
      <c r="AP7" s="1185">
        <v>27098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594</v>
      </c>
      <c r="BT7" s="1189"/>
      <c r="BU7" s="1189"/>
      <c r="BV7" s="1189"/>
      <c r="BW7" s="1189"/>
      <c r="BX7" s="1189"/>
      <c r="BY7" s="1189"/>
      <c r="BZ7" s="1189"/>
      <c r="CA7" s="1189"/>
      <c r="CB7" s="1189"/>
      <c r="CC7" s="1189"/>
      <c r="CD7" s="1189"/>
      <c r="CE7" s="1189"/>
      <c r="CF7" s="1189"/>
      <c r="CG7" s="1190"/>
      <c r="CH7" s="1181">
        <v>-2</v>
      </c>
      <c r="CI7" s="1182"/>
      <c r="CJ7" s="1182"/>
      <c r="CK7" s="1182"/>
      <c r="CL7" s="1183"/>
      <c r="CM7" s="1181">
        <v>324</v>
      </c>
      <c r="CN7" s="1182"/>
      <c r="CO7" s="1182"/>
      <c r="CP7" s="1182"/>
      <c r="CQ7" s="1183"/>
      <c r="CR7" s="1181">
        <v>10</v>
      </c>
      <c r="CS7" s="1182"/>
      <c r="CT7" s="1182"/>
      <c r="CU7" s="1182"/>
      <c r="CV7" s="1183"/>
      <c r="CW7" s="1181" t="s">
        <v>578</v>
      </c>
      <c r="CX7" s="1182"/>
      <c r="CY7" s="1182"/>
      <c r="CZ7" s="1182"/>
      <c r="DA7" s="1183"/>
      <c r="DB7" s="1181" t="s">
        <v>578</v>
      </c>
      <c r="DC7" s="1182"/>
      <c r="DD7" s="1182"/>
      <c r="DE7" s="1182"/>
      <c r="DF7" s="1183"/>
      <c r="DG7" s="1181" t="s">
        <v>597</v>
      </c>
      <c r="DH7" s="1182"/>
      <c r="DI7" s="1182"/>
      <c r="DJ7" s="1182"/>
      <c r="DK7" s="1183"/>
      <c r="DL7" s="1181" t="s">
        <v>578</v>
      </c>
      <c r="DM7" s="1182"/>
      <c r="DN7" s="1182"/>
      <c r="DO7" s="1182"/>
      <c r="DP7" s="1183"/>
      <c r="DQ7" s="1181" t="s">
        <v>596</v>
      </c>
      <c r="DR7" s="1182"/>
      <c r="DS7" s="1182"/>
      <c r="DT7" s="1182"/>
      <c r="DU7" s="1183"/>
      <c r="DV7" s="1208"/>
      <c r="DW7" s="1209"/>
      <c r="DX7" s="1209"/>
      <c r="DY7" s="1209"/>
      <c r="DZ7" s="1210"/>
      <c r="EA7" s="255"/>
    </row>
    <row r="8" spans="1:131" s="256" customFormat="1" ht="26.25" customHeight="1" x14ac:dyDescent="0.15">
      <c r="A8" s="262">
        <v>2</v>
      </c>
      <c r="B8" s="1124" t="s">
        <v>385</v>
      </c>
      <c r="C8" s="1125"/>
      <c r="D8" s="1125"/>
      <c r="E8" s="1125"/>
      <c r="F8" s="1125"/>
      <c r="G8" s="1125"/>
      <c r="H8" s="1125"/>
      <c r="I8" s="1125"/>
      <c r="J8" s="1125"/>
      <c r="K8" s="1125"/>
      <c r="L8" s="1125"/>
      <c r="M8" s="1125"/>
      <c r="N8" s="1125"/>
      <c r="O8" s="1125"/>
      <c r="P8" s="1126"/>
      <c r="Q8" s="1136">
        <v>618</v>
      </c>
      <c r="R8" s="1137"/>
      <c r="S8" s="1137"/>
      <c r="T8" s="1137"/>
      <c r="U8" s="1137"/>
      <c r="V8" s="1137">
        <v>496</v>
      </c>
      <c r="W8" s="1137"/>
      <c r="X8" s="1137"/>
      <c r="Y8" s="1137"/>
      <c r="Z8" s="1137"/>
      <c r="AA8" s="1137">
        <v>122</v>
      </c>
      <c r="AB8" s="1137"/>
      <c r="AC8" s="1137"/>
      <c r="AD8" s="1137"/>
      <c r="AE8" s="1138"/>
      <c r="AF8" s="1130">
        <v>102</v>
      </c>
      <c r="AG8" s="1131"/>
      <c r="AH8" s="1131"/>
      <c r="AI8" s="1131"/>
      <c r="AJ8" s="1132"/>
      <c r="AK8" s="1179">
        <v>594</v>
      </c>
      <c r="AL8" s="1180"/>
      <c r="AM8" s="1180"/>
      <c r="AN8" s="1180"/>
      <c r="AO8" s="1180"/>
      <c r="AP8" s="1180">
        <v>1883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595</v>
      </c>
      <c r="BT8" s="1108"/>
      <c r="BU8" s="1108"/>
      <c r="BV8" s="1108"/>
      <c r="BW8" s="1108"/>
      <c r="BX8" s="1108"/>
      <c r="BY8" s="1108"/>
      <c r="BZ8" s="1108"/>
      <c r="CA8" s="1108"/>
      <c r="CB8" s="1108"/>
      <c r="CC8" s="1108"/>
      <c r="CD8" s="1108"/>
      <c r="CE8" s="1108"/>
      <c r="CF8" s="1108"/>
      <c r="CG8" s="1109"/>
      <c r="CH8" s="1082">
        <v>7</v>
      </c>
      <c r="CI8" s="1083"/>
      <c r="CJ8" s="1083"/>
      <c r="CK8" s="1083"/>
      <c r="CL8" s="1084"/>
      <c r="CM8" s="1082">
        <v>170</v>
      </c>
      <c r="CN8" s="1083"/>
      <c r="CO8" s="1083"/>
      <c r="CP8" s="1083"/>
      <c r="CQ8" s="1084"/>
      <c r="CR8" s="1082">
        <v>53</v>
      </c>
      <c r="CS8" s="1083"/>
      <c r="CT8" s="1083"/>
      <c r="CU8" s="1083"/>
      <c r="CV8" s="1084"/>
      <c r="CW8" s="1082" t="s">
        <v>579</v>
      </c>
      <c r="CX8" s="1083"/>
      <c r="CY8" s="1083"/>
      <c r="CZ8" s="1083"/>
      <c r="DA8" s="1084"/>
      <c r="DB8" s="1082" t="s">
        <v>596</v>
      </c>
      <c r="DC8" s="1083"/>
      <c r="DD8" s="1083"/>
      <c r="DE8" s="1083"/>
      <c r="DF8" s="1084"/>
      <c r="DG8" s="1082" t="s">
        <v>598</v>
      </c>
      <c r="DH8" s="1083"/>
      <c r="DI8" s="1083"/>
      <c r="DJ8" s="1083"/>
      <c r="DK8" s="1084"/>
      <c r="DL8" s="1082" t="s">
        <v>575</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24" t="s">
        <v>386</v>
      </c>
      <c r="C9" s="1125"/>
      <c r="D9" s="1125"/>
      <c r="E9" s="1125"/>
      <c r="F9" s="1125"/>
      <c r="G9" s="1125"/>
      <c r="H9" s="1125"/>
      <c r="I9" s="1125"/>
      <c r="J9" s="1125"/>
      <c r="K9" s="1125"/>
      <c r="L9" s="1125"/>
      <c r="M9" s="1125"/>
      <c r="N9" s="1125"/>
      <c r="O9" s="1125"/>
      <c r="P9" s="1126"/>
      <c r="Q9" s="1136">
        <v>398</v>
      </c>
      <c r="R9" s="1137"/>
      <c r="S9" s="1137"/>
      <c r="T9" s="1137"/>
      <c r="U9" s="1137"/>
      <c r="V9" s="1137">
        <v>340</v>
      </c>
      <c r="W9" s="1137"/>
      <c r="X9" s="1137"/>
      <c r="Y9" s="1137"/>
      <c r="Z9" s="1137"/>
      <c r="AA9" s="1137">
        <v>58</v>
      </c>
      <c r="AB9" s="1137"/>
      <c r="AC9" s="1137"/>
      <c r="AD9" s="1137"/>
      <c r="AE9" s="1138"/>
      <c r="AF9" s="1130">
        <v>23</v>
      </c>
      <c r="AG9" s="1131"/>
      <c r="AH9" s="1131"/>
      <c r="AI9" s="1131"/>
      <c r="AJ9" s="1132"/>
      <c r="AK9" s="1179">
        <v>239</v>
      </c>
      <c r="AL9" s="1180"/>
      <c r="AM9" s="1180"/>
      <c r="AN9" s="1180"/>
      <c r="AO9" s="1180"/>
      <c r="AP9" s="1180">
        <v>1006</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t="s">
        <v>387</v>
      </c>
      <c r="C10" s="1125"/>
      <c r="D10" s="1125"/>
      <c r="E10" s="1125"/>
      <c r="F10" s="1125"/>
      <c r="G10" s="1125"/>
      <c r="H10" s="1125"/>
      <c r="I10" s="1125"/>
      <c r="J10" s="1125"/>
      <c r="K10" s="1125"/>
      <c r="L10" s="1125"/>
      <c r="M10" s="1125"/>
      <c r="N10" s="1125"/>
      <c r="O10" s="1125"/>
      <c r="P10" s="1126"/>
      <c r="Q10" s="1136">
        <v>275</v>
      </c>
      <c r="R10" s="1137"/>
      <c r="S10" s="1137"/>
      <c r="T10" s="1137"/>
      <c r="U10" s="1137"/>
      <c r="V10" s="1137">
        <v>275</v>
      </c>
      <c r="W10" s="1137"/>
      <c r="X10" s="1137"/>
      <c r="Y10" s="1137"/>
      <c r="Z10" s="1137"/>
      <c r="AA10" s="1137">
        <v>0</v>
      </c>
      <c r="AB10" s="1137"/>
      <c r="AC10" s="1137"/>
      <c r="AD10" s="1137"/>
      <c r="AE10" s="1138"/>
      <c r="AF10" s="1130">
        <v>0</v>
      </c>
      <c r="AG10" s="1131"/>
      <c r="AH10" s="1131"/>
      <c r="AI10" s="1131"/>
      <c r="AJ10" s="1132"/>
      <c r="AK10" s="1179">
        <v>48</v>
      </c>
      <c r="AL10" s="1180"/>
      <c r="AM10" s="1180"/>
      <c r="AN10" s="1180"/>
      <c r="AO10" s="1180"/>
      <c r="AP10" s="1180">
        <v>20</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388</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1206</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231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10195</v>
      </c>
      <c r="R28" s="1147"/>
      <c r="S28" s="1147"/>
      <c r="T28" s="1147"/>
      <c r="U28" s="1147"/>
      <c r="V28" s="1147">
        <v>11091</v>
      </c>
      <c r="W28" s="1147"/>
      <c r="X28" s="1147"/>
      <c r="Y28" s="1147"/>
      <c r="Z28" s="1147"/>
      <c r="AA28" s="1147">
        <v>-896</v>
      </c>
      <c r="AB28" s="1147"/>
      <c r="AC28" s="1147"/>
      <c r="AD28" s="1147"/>
      <c r="AE28" s="1148"/>
      <c r="AF28" s="1149">
        <v>-896</v>
      </c>
      <c r="AG28" s="1147"/>
      <c r="AH28" s="1147"/>
      <c r="AI28" s="1147"/>
      <c r="AJ28" s="1150"/>
      <c r="AK28" s="1151">
        <v>938</v>
      </c>
      <c r="AL28" s="1139"/>
      <c r="AM28" s="1139"/>
      <c r="AN28" s="1139"/>
      <c r="AO28" s="1139"/>
      <c r="AP28" s="1139" t="s">
        <v>574</v>
      </c>
      <c r="AQ28" s="1139"/>
      <c r="AR28" s="1139"/>
      <c r="AS28" s="1139"/>
      <c r="AT28" s="1139"/>
      <c r="AU28" s="1139" t="s">
        <v>577</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402</v>
      </c>
      <c r="C29" s="1125"/>
      <c r="D29" s="1125"/>
      <c r="E29" s="1125"/>
      <c r="F29" s="1125"/>
      <c r="G29" s="1125"/>
      <c r="H29" s="1125"/>
      <c r="I29" s="1125"/>
      <c r="J29" s="1125"/>
      <c r="K29" s="1125"/>
      <c r="L29" s="1125"/>
      <c r="M29" s="1125"/>
      <c r="N29" s="1125"/>
      <c r="O29" s="1125"/>
      <c r="P29" s="1126"/>
      <c r="Q29" s="1136">
        <v>6395</v>
      </c>
      <c r="R29" s="1137"/>
      <c r="S29" s="1137"/>
      <c r="T29" s="1137"/>
      <c r="U29" s="1137"/>
      <c r="V29" s="1137">
        <v>6266</v>
      </c>
      <c r="W29" s="1137"/>
      <c r="X29" s="1137"/>
      <c r="Y29" s="1137"/>
      <c r="Z29" s="1137"/>
      <c r="AA29" s="1137">
        <v>129</v>
      </c>
      <c r="AB29" s="1137"/>
      <c r="AC29" s="1137"/>
      <c r="AD29" s="1137"/>
      <c r="AE29" s="1138"/>
      <c r="AF29" s="1130">
        <v>129</v>
      </c>
      <c r="AG29" s="1131"/>
      <c r="AH29" s="1131"/>
      <c r="AI29" s="1131"/>
      <c r="AJ29" s="1132"/>
      <c r="AK29" s="1073">
        <v>960</v>
      </c>
      <c r="AL29" s="1064"/>
      <c r="AM29" s="1064"/>
      <c r="AN29" s="1064"/>
      <c r="AO29" s="1064"/>
      <c r="AP29" s="1064" t="s">
        <v>575</v>
      </c>
      <c r="AQ29" s="1064"/>
      <c r="AR29" s="1064"/>
      <c r="AS29" s="1064"/>
      <c r="AT29" s="1064"/>
      <c r="AU29" s="1064" t="s">
        <v>578</v>
      </c>
      <c r="AV29" s="1064"/>
      <c r="AW29" s="1064"/>
      <c r="AX29" s="1064"/>
      <c r="AY29" s="1064"/>
      <c r="AZ29" s="1135" t="s">
        <v>578</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403</v>
      </c>
      <c r="C30" s="1125"/>
      <c r="D30" s="1125"/>
      <c r="E30" s="1125"/>
      <c r="F30" s="1125"/>
      <c r="G30" s="1125"/>
      <c r="H30" s="1125"/>
      <c r="I30" s="1125"/>
      <c r="J30" s="1125"/>
      <c r="K30" s="1125"/>
      <c r="L30" s="1125"/>
      <c r="M30" s="1125"/>
      <c r="N30" s="1125"/>
      <c r="O30" s="1125"/>
      <c r="P30" s="1126"/>
      <c r="Q30" s="1136">
        <v>1044</v>
      </c>
      <c r="R30" s="1137"/>
      <c r="S30" s="1137"/>
      <c r="T30" s="1137"/>
      <c r="U30" s="1137"/>
      <c r="V30" s="1137">
        <v>1010</v>
      </c>
      <c r="W30" s="1137"/>
      <c r="X30" s="1137"/>
      <c r="Y30" s="1137"/>
      <c r="Z30" s="1137"/>
      <c r="AA30" s="1137">
        <v>34</v>
      </c>
      <c r="AB30" s="1137"/>
      <c r="AC30" s="1137"/>
      <c r="AD30" s="1137"/>
      <c r="AE30" s="1138"/>
      <c r="AF30" s="1130">
        <v>34</v>
      </c>
      <c r="AG30" s="1131"/>
      <c r="AH30" s="1131"/>
      <c r="AI30" s="1131"/>
      <c r="AJ30" s="1132"/>
      <c r="AK30" s="1073">
        <v>187</v>
      </c>
      <c r="AL30" s="1064"/>
      <c r="AM30" s="1064"/>
      <c r="AN30" s="1064"/>
      <c r="AO30" s="1064"/>
      <c r="AP30" s="1064" t="s">
        <v>576</v>
      </c>
      <c r="AQ30" s="1064"/>
      <c r="AR30" s="1064"/>
      <c r="AS30" s="1064"/>
      <c r="AT30" s="1064"/>
      <c r="AU30" s="1064" t="s">
        <v>579</v>
      </c>
      <c r="AV30" s="1064"/>
      <c r="AW30" s="1064"/>
      <c r="AX30" s="1064"/>
      <c r="AY30" s="1064"/>
      <c r="AZ30" s="1135" t="s">
        <v>577</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404</v>
      </c>
      <c r="C31" s="1125"/>
      <c r="D31" s="1125"/>
      <c r="E31" s="1125"/>
      <c r="F31" s="1125"/>
      <c r="G31" s="1125"/>
      <c r="H31" s="1125"/>
      <c r="I31" s="1125"/>
      <c r="J31" s="1125"/>
      <c r="K31" s="1125"/>
      <c r="L31" s="1125"/>
      <c r="M31" s="1125"/>
      <c r="N31" s="1125"/>
      <c r="O31" s="1125"/>
      <c r="P31" s="1126"/>
      <c r="Q31" s="1136">
        <v>2659</v>
      </c>
      <c r="R31" s="1137"/>
      <c r="S31" s="1137"/>
      <c r="T31" s="1137"/>
      <c r="U31" s="1137"/>
      <c r="V31" s="1137">
        <v>267</v>
      </c>
      <c r="W31" s="1137"/>
      <c r="X31" s="1137"/>
      <c r="Y31" s="1137"/>
      <c r="Z31" s="1137"/>
      <c r="AA31" s="1137">
        <v>2392</v>
      </c>
      <c r="AB31" s="1137"/>
      <c r="AC31" s="1137"/>
      <c r="AD31" s="1137"/>
      <c r="AE31" s="1138"/>
      <c r="AF31" s="1130">
        <v>2392</v>
      </c>
      <c r="AG31" s="1131"/>
      <c r="AH31" s="1131"/>
      <c r="AI31" s="1131"/>
      <c r="AJ31" s="1132"/>
      <c r="AK31" s="1073">
        <v>28</v>
      </c>
      <c r="AL31" s="1064"/>
      <c r="AM31" s="1064"/>
      <c r="AN31" s="1064"/>
      <c r="AO31" s="1064"/>
      <c r="AP31" s="1064">
        <v>238</v>
      </c>
      <c r="AQ31" s="1064"/>
      <c r="AR31" s="1064"/>
      <c r="AS31" s="1064"/>
      <c r="AT31" s="1064"/>
      <c r="AU31" s="1064" t="s">
        <v>580</v>
      </c>
      <c r="AV31" s="1064"/>
      <c r="AW31" s="1064"/>
      <c r="AX31" s="1064"/>
      <c r="AY31" s="1064"/>
      <c r="AZ31" s="1135" t="s">
        <v>578</v>
      </c>
      <c r="BA31" s="1135"/>
      <c r="BB31" s="1135"/>
      <c r="BC31" s="1135"/>
      <c r="BD31" s="1135"/>
      <c r="BE31" s="1119" t="s">
        <v>405</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406</v>
      </c>
      <c r="C32" s="1125"/>
      <c r="D32" s="1125"/>
      <c r="E32" s="1125"/>
      <c r="F32" s="1125"/>
      <c r="G32" s="1125"/>
      <c r="H32" s="1125"/>
      <c r="I32" s="1125"/>
      <c r="J32" s="1125"/>
      <c r="K32" s="1125"/>
      <c r="L32" s="1125"/>
      <c r="M32" s="1125"/>
      <c r="N32" s="1125"/>
      <c r="O32" s="1125"/>
      <c r="P32" s="1126"/>
      <c r="Q32" s="1136">
        <v>645</v>
      </c>
      <c r="R32" s="1137"/>
      <c r="S32" s="1137"/>
      <c r="T32" s="1137"/>
      <c r="U32" s="1137"/>
      <c r="V32" s="1137">
        <v>95</v>
      </c>
      <c r="W32" s="1137"/>
      <c r="X32" s="1137"/>
      <c r="Y32" s="1137"/>
      <c r="Z32" s="1137"/>
      <c r="AA32" s="1137">
        <v>499</v>
      </c>
      <c r="AB32" s="1137"/>
      <c r="AC32" s="1137"/>
      <c r="AD32" s="1137"/>
      <c r="AE32" s="1138"/>
      <c r="AF32" s="1130">
        <v>499</v>
      </c>
      <c r="AG32" s="1131"/>
      <c r="AH32" s="1131"/>
      <c r="AI32" s="1131"/>
      <c r="AJ32" s="1132"/>
      <c r="AK32" s="1073">
        <v>559</v>
      </c>
      <c r="AL32" s="1064"/>
      <c r="AM32" s="1064"/>
      <c r="AN32" s="1064"/>
      <c r="AO32" s="1064"/>
      <c r="AP32" s="1064">
        <v>5025</v>
      </c>
      <c r="AQ32" s="1064"/>
      <c r="AR32" s="1064"/>
      <c r="AS32" s="1064"/>
      <c r="AT32" s="1064"/>
      <c r="AU32" s="1064">
        <v>4030</v>
      </c>
      <c r="AV32" s="1064"/>
      <c r="AW32" s="1064"/>
      <c r="AX32" s="1064"/>
      <c r="AY32" s="1064"/>
      <c r="AZ32" s="1135" t="s">
        <v>577</v>
      </c>
      <c r="BA32" s="1135"/>
      <c r="BB32" s="1135"/>
      <c r="BC32" s="1135"/>
      <c r="BD32" s="1135"/>
      <c r="BE32" s="1119" t="s">
        <v>405</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407</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2158</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231</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394</v>
      </c>
      <c r="W66" s="1095"/>
      <c r="X66" s="1095"/>
      <c r="Y66" s="1095"/>
      <c r="Z66" s="1096"/>
      <c r="AA66" s="1094" t="s">
        <v>395</v>
      </c>
      <c r="AB66" s="1095"/>
      <c r="AC66" s="1095"/>
      <c r="AD66" s="1095"/>
      <c r="AE66" s="1096"/>
      <c r="AF66" s="1100" t="s">
        <v>411</v>
      </c>
      <c r="AG66" s="1101"/>
      <c r="AH66" s="1101"/>
      <c r="AI66" s="1101"/>
      <c r="AJ66" s="1102"/>
      <c r="AK66" s="1094" t="s">
        <v>397</v>
      </c>
      <c r="AL66" s="1089"/>
      <c r="AM66" s="1089"/>
      <c r="AN66" s="1089"/>
      <c r="AO66" s="1090"/>
      <c r="AP66" s="1094" t="s">
        <v>398</v>
      </c>
      <c r="AQ66" s="1095"/>
      <c r="AR66" s="1095"/>
      <c r="AS66" s="1095"/>
      <c r="AT66" s="1096"/>
      <c r="AU66" s="1094" t="s">
        <v>412</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581</v>
      </c>
      <c r="C68" s="1079"/>
      <c r="D68" s="1079"/>
      <c r="E68" s="1079"/>
      <c r="F68" s="1079"/>
      <c r="G68" s="1079"/>
      <c r="H68" s="1079"/>
      <c r="I68" s="1079"/>
      <c r="J68" s="1079"/>
      <c r="K68" s="1079"/>
      <c r="L68" s="1079"/>
      <c r="M68" s="1079"/>
      <c r="N68" s="1079"/>
      <c r="O68" s="1079"/>
      <c r="P68" s="1080"/>
      <c r="Q68" s="1081">
        <v>2702</v>
      </c>
      <c r="R68" s="1075"/>
      <c r="S68" s="1075"/>
      <c r="T68" s="1075"/>
      <c r="U68" s="1075"/>
      <c r="V68" s="1075">
        <v>2477</v>
      </c>
      <c r="W68" s="1075"/>
      <c r="X68" s="1075"/>
      <c r="Y68" s="1075"/>
      <c r="Z68" s="1075"/>
      <c r="AA68" s="1075">
        <v>225</v>
      </c>
      <c r="AB68" s="1075"/>
      <c r="AC68" s="1075"/>
      <c r="AD68" s="1075"/>
      <c r="AE68" s="1075"/>
      <c r="AF68" s="1075">
        <v>45</v>
      </c>
      <c r="AG68" s="1075"/>
      <c r="AH68" s="1075"/>
      <c r="AI68" s="1075"/>
      <c r="AJ68" s="1075"/>
      <c r="AK68" s="1075">
        <v>275</v>
      </c>
      <c r="AL68" s="1075"/>
      <c r="AM68" s="1075"/>
      <c r="AN68" s="1075"/>
      <c r="AO68" s="1075"/>
      <c r="AP68" s="1075">
        <v>2492</v>
      </c>
      <c r="AQ68" s="1075"/>
      <c r="AR68" s="1075"/>
      <c r="AS68" s="1075"/>
      <c r="AT68" s="1075"/>
      <c r="AU68" s="1075" t="s">
        <v>578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201</v>
      </c>
      <c r="R69" s="1064"/>
      <c r="S69" s="1064"/>
      <c r="T69" s="1064"/>
      <c r="U69" s="1064"/>
      <c r="V69" s="1064">
        <v>199</v>
      </c>
      <c r="W69" s="1064"/>
      <c r="X69" s="1064"/>
      <c r="Y69" s="1064"/>
      <c r="Z69" s="1064"/>
      <c r="AA69" s="1064">
        <v>2</v>
      </c>
      <c r="AB69" s="1064"/>
      <c r="AC69" s="1064"/>
      <c r="AD69" s="1064"/>
      <c r="AE69" s="1064"/>
      <c r="AF69" s="1064" t="s">
        <v>591</v>
      </c>
      <c r="AG69" s="1064"/>
      <c r="AH69" s="1064"/>
      <c r="AI69" s="1064"/>
      <c r="AJ69" s="1064"/>
      <c r="AK69" s="1064" t="s">
        <v>576</v>
      </c>
      <c r="AL69" s="1064"/>
      <c r="AM69" s="1064"/>
      <c r="AN69" s="1064"/>
      <c r="AO69" s="1064"/>
      <c r="AP69" s="1064" t="s">
        <v>578</v>
      </c>
      <c r="AQ69" s="1064"/>
      <c r="AR69" s="1064"/>
      <c r="AS69" s="1064"/>
      <c r="AT69" s="1064"/>
      <c r="AU69" s="1064" t="s">
        <v>578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9663</v>
      </c>
      <c r="R70" s="1064"/>
      <c r="S70" s="1064"/>
      <c r="T70" s="1064"/>
      <c r="U70" s="1064"/>
      <c r="V70" s="1064">
        <v>9392</v>
      </c>
      <c r="W70" s="1064"/>
      <c r="X70" s="1064"/>
      <c r="Y70" s="1064"/>
      <c r="Z70" s="1064"/>
      <c r="AA70" s="1064">
        <v>271</v>
      </c>
      <c r="AB70" s="1064"/>
      <c r="AC70" s="1064"/>
      <c r="AD70" s="1064"/>
      <c r="AE70" s="1064"/>
      <c r="AF70" s="1064" t="s">
        <v>575</v>
      </c>
      <c r="AG70" s="1064"/>
      <c r="AH70" s="1064"/>
      <c r="AI70" s="1064"/>
      <c r="AJ70" s="1064"/>
      <c r="AK70" s="1064" t="s">
        <v>592</v>
      </c>
      <c r="AL70" s="1064"/>
      <c r="AM70" s="1064"/>
      <c r="AN70" s="1064"/>
      <c r="AO70" s="1064"/>
      <c r="AP70" s="1064" t="s">
        <v>578</v>
      </c>
      <c r="AQ70" s="1064"/>
      <c r="AR70" s="1064"/>
      <c r="AS70" s="1064"/>
      <c r="AT70" s="1064"/>
      <c r="AU70" s="1064" t="s">
        <v>593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230</v>
      </c>
      <c r="R71" s="1064"/>
      <c r="S71" s="1064"/>
      <c r="T71" s="1064"/>
      <c r="U71" s="1064"/>
      <c r="V71" s="1064">
        <v>208</v>
      </c>
      <c r="W71" s="1064"/>
      <c r="X71" s="1064"/>
      <c r="Y71" s="1064"/>
      <c r="Z71" s="1064"/>
      <c r="AA71" s="1064">
        <v>22</v>
      </c>
      <c r="AB71" s="1064"/>
      <c r="AC71" s="1064"/>
      <c r="AD71" s="1064"/>
      <c r="AE71" s="1064"/>
      <c r="AF71" s="1064">
        <v>20</v>
      </c>
      <c r="AG71" s="1064"/>
      <c r="AH71" s="1064"/>
      <c r="AI71" s="1064"/>
      <c r="AJ71" s="1064"/>
      <c r="AK71" s="1064">
        <v>20</v>
      </c>
      <c r="AL71" s="1064"/>
      <c r="AM71" s="1064"/>
      <c r="AN71" s="1064"/>
      <c r="AO71" s="1064"/>
      <c r="AP71" s="1064" t="s">
        <v>580</v>
      </c>
      <c r="AQ71" s="1064"/>
      <c r="AR71" s="1064"/>
      <c r="AS71" s="1064"/>
      <c r="AT71" s="1064"/>
      <c r="AU71" s="1064" t="s">
        <v>589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31</v>
      </c>
      <c r="R72" s="1064"/>
      <c r="S72" s="1064"/>
      <c r="T72" s="1064"/>
      <c r="U72" s="1064"/>
      <c r="V72" s="1064">
        <v>20</v>
      </c>
      <c r="W72" s="1064"/>
      <c r="X72" s="1064"/>
      <c r="Y72" s="1064"/>
      <c r="Z72" s="1064"/>
      <c r="AA72" s="1064">
        <v>11</v>
      </c>
      <c r="AB72" s="1064"/>
      <c r="AC72" s="1064"/>
      <c r="AD72" s="1064"/>
      <c r="AE72" s="1064"/>
      <c r="AF72" s="1064">
        <v>11</v>
      </c>
      <c r="AG72" s="1064"/>
      <c r="AH72" s="1064"/>
      <c r="AI72" s="1064"/>
      <c r="AJ72" s="1064"/>
      <c r="AK72" s="1064" t="s">
        <v>588</v>
      </c>
      <c r="AL72" s="1064"/>
      <c r="AM72" s="1064"/>
      <c r="AN72" s="1064"/>
      <c r="AO72" s="1064"/>
      <c r="AP72" s="1064" t="s">
        <v>580</v>
      </c>
      <c r="AQ72" s="1064"/>
      <c r="AR72" s="1064"/>
      <c r="AS72" s="1064"/>
      <c r="AT72" s="1064"/>
      <c r="AU72" s="1064" t="s">
        <v>578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300</v>
      </c>
      <c r="R73" s="1064"/>
      <c r="S73" s="1064"/>
      <c r="T73" s="1064"/>
      <c r="U73" s="1064"/>
      <c r="V73" s="1064">
        <v>264</v>
      </c>
      <c r="W73" s="1064"/>
      <c r="X73" s="1064"/>
      <c r="Y73" s="1064"/>
      <c r="Z73" s="1064"/>
      <c r="AA73" s="1064">
        <v>36</v>
      </c>
      <c r="AB73" s="1064"/>
      <c r="AC73" s="1064"/>
      <c r="AD73" s="1064"/>
      <c r="AE73" s="1064"/>
      <c r="AF73" s="1064">
        <v>36</v>
      </c>
      <c r="AG73" s="1064"/>
      <c r="AH73" s="1064"/>
      <c r="AI73" s="1064"/>
      <c r="AJ73" s="1064"/>
      <c r="AK73" s="1064" t="s">
        <v>589</v>
      </c>
      <c r="AL73" s="1064"/>
      <c r="AM73" s="1064"/>
      <c r="AN73" s="1064"/>
      <c r="AO73" s="1064"/>
      <c r="AP73" s="1064" t="s">
        <v>580</v>
      </c>
      <c r="AQ73" s="1064"/>
      <c r="AR73" s="1064"/>
      <c r="AS73" s="1064"/>
      <c r="AT73" s="1064"/>
      <c r="AU73" s="1064" t="s">
        <v>578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150861</v>
      </c>
      <c r="R74" s="1064"/>
      <c r="S74" s="1064"/>
      <c r="T74" s="1064"/>
      <c r="U74" s="1064"/>
      <c r="V74" s="1064">
        <v>146852</v>
      </c>
      <c r="W74" s="1064"/>
      <c r="X74" s="1064"/>
      <c r="Y74" s="1064"/>
      <c r="Z74" s="1064"/>
      <c r="AA74" s="1064">
        <v>4009</v>
      </c>
      <c r="AB74" s="1064"/>
      <c r="AC74" s="1064"/>
      <c r="AD74" s="1064"/>
      <c r="AE74" s="1064"/>
      <c r="AF74" s="1064">
        <v>4009</v>
      </c>
      <c r="AG74" s="1064"/>
      <c r="AH74" s="1064"/>
      <c r="AI74" s="1064"/>
      <c r="AJ74" s="1064"/>
      <c r="AK74" s="1064">
        <v>2051</v>
      </c>
      <c r="AL74" s="1064"/>
      <c r="AM74" s="1064"/>
      <c r="AN74" s="1064"/>
      <c r="AO74" s="1064"/>
      <c r="AP74" s="1064" t="s">
        <v>590</v>
      </c>
      <c r="AQ74" s="1064"/>
      <c r="AR74" s="1064"/>
      <c r="AS74" s="1064"/>
      <c r="AT74" s="1064"/>
      <c r="AU74" s="1064" t="s">
        <v>578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422</v>
      </c>
      <c r="AB109" s="987"/>
      <c r="AC109" s="987"/>
      <c r="AD109" s="987"/>
      <c r="AE109" s="988"/>
      <c r="AF109" s="989" t="s">
        <v>304</v>
      </c>
      <c r="AG109" s="987"/>
      <c r="AH109" s="987"/>
      <c r="AI109" s="987"/>
      <c r="AJ109" s="988"/>
      <c r="AK109" s="989" t="s">
        <v>303</v>
      </c>
      <c r="AL109" s="987"/>
      <c r="AM109" s="987"/>
      <c r="AN109" s="987"/>
      <c r="AO109" s="988"/>
      <c r="AP109" s="989" t="s">
        <v>423</v>
      </c>
      <c r="AQ109" s="987"/>
      <c r="AR109" s="987"/>
      <c r="AS109" s="987"/>
      <c r="AT109" s="1018"/>
      <c r="AU109" s="986" t="s">
        <v>421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422</v>
      </c>
      <c r="BR109" s="987"/>
      <c r="BS109" s="987"/>
      <c r="BT109" s="987"/>
      <c r="BU109" s="988"/>
      <c r="BV109" s="989" t="s">
        <v>304</v>
      </c>
      <c r="BW109" s="987"/>
      <c r="BX109" s="987"/>
      <c r="BY109" s="987"/>
      <c r="BZ109" s="988"/>
      <c r="CA109" s="989" t="s">
        <v>303</v>
      </c>
      <c r="CB109" s="987"/>
      <c r="CC109" s="987"/>
      <c r="CD109" s="987"/>
      <c r="CE109" s="988"/>
      <c r="CF109" s="1025" t="s">
        <v>423</v>
      </c>
      <c r="CG109" s="1025"/>
      <c r="CH109" s="1025"/>
      <c r="CI109" s="1025"/>
      <c r="CJ109" s="1025"/>
      <c r="CK109" s="989" t="s">
        <v>424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422</v>
      </c>
      <c r="DH109" s="987"/>
      <c r="DI109" s="987"/>
      <c r="DJ109" s="987"/>
      <c r="DK109" s="988"/>
      <c r="DL109" s="989" t="s">
        <v>304</v>
      </c>
      <c r="DM109" s="987"/>
      <c r="DN109" s="987"/>
      <c r="DO109" s="987"/>
      <c r="DP109" s="988"/>
      <c r="DQ109" s="989" t="s">
        <v>303</v>
      </c>
      <c r="DR109" s="987"/>
      <c r="DS109" s="987"/>
      <c r="DT109" s="987"/>
      <c r="DU109" s="988"/>
      <c r="DV109" s="989" t="s">
        <v>423</v>
      </c>
      <c r="DW109" s="987"/>
      <c r="DX109" s="987"/>
      <c r="DY109" s="987"/>
      <c r="DZ109" s="1018"/>
    </row>
    <row r="110" spans="1:131" s="247" customFormat="1" ht="26.25" customHeight="1" x14ac:dyDescent="0.15">
      <c r="A110" s="889" t="s">
        <v>425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2707537</v>
      </c>
      <c r="AB110" s="980"/>
      <c r="AC110" s="980"/>
      <c r="AD110" s="980"/>
      <c r="AE110" s="981"/>
      <c r="AF110" s="982">
        <v>2757509</v>
      </c>
      <c r="AG110" s="980"/>
      <c r="AH110" s="980"/>
      <c r="AI110" s="980"/>
      <c r="AJ110" s="981"/>
      <c r="AK110" s="982">
        <v>2785149</v>
      </c>
      <c r="AL110" s="980"/>
      <c r="AM110" s="980"/>
      <c r="AN110" s="980"/>
      <c r="AO110" s="981"/>
      <c r="AP110" s="983">
        <v>15.8</v>
      </c>
      <c r="AQ110" s="984"/>
      <c r="AR110" s="984"/>
      <c r="AS110" s="984"/>
      <c r="AT110" s="985"/>
      <c r="AU110" s="1019" t="s">
        <v>73</v>
      </c>
      <c r="AV110" s="1020"/>
      <c r="AW110" s="1020"/>
      <c r="AX110" s="1020"/>
      <c r="AY110" s="1020"/>
      <c r="AZ110" s="945" t="s">
        <v>426</v>
      </c>
      <c r="BA110" s="890"/>
      <c r="BB110" s="890"/>
      <c r="BC110" s="890"/>
      <c r="BD110" s="890"/>
      <c r="BE110" s="890"/>
      <c r="BF110" s="890"/>
      <c r="BG110" s="890"/>
      <c r="BH110" s="890"/>
      <c r="BI110" s="890"/>
      <c r="BJ110" s="890"/>
      <c r="BK110" s="890"/>
      <c r="BL110" s="890"/>
      <c r="BM110" s="890"/>
      <c r="BN110" s="890"/>
      <c r="BO110" s="890"/>
      <c r="BP110" s="891"/>
      <c r="BQ110" s="946">
        <v>30210921</v>
      </c>
      <c r="BR110" s="927"/>
      <c r="BS110" s="927"/>
      <c r="BT110" s="927"/>
      <c r="BU110" s="927"/>
      <c r="BV110" s="927">
        <v>29781138</v>
      </c>
      <c r="BW110" s="927"/>
      <c r="BX110" s="927"/>
      <c r="BY110" s="927"/>
      <c r="BZ110" s="927"/>
      <c r="CA110" s="927">
        <v>30007175</v>
      </c>
      <c r="CB110" s="927"/>
      <c r="CC110" s="927"/>
      <c r="CD110" s="927"/>
      <c r="CE110" s="927"/>
      <c r="CF110" s="951">
        <v>170.1</v>
      </c>
      <c r="CG110" s="952"/>
      <c r="CH110" s="952"/>
      <c r="CI110" s="952"/>
      <c r="CJ110" s="952"/>
      <c r="CK110" s="1015" t="s">
        <v>427</v>
      </c>
      <c r="CL110" s="901"/>
      <c r="CM110" s="976" t="s">
        <v>428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429</v>
      </c>
      <c r="DH110" s="927"/>
      <c r="DI110" s="927"/>
      <c r="DJ110" s="927"/>
      <c r="DK110" s="927"/>
      <c r="DL110" s="927" t="s">
        <v>231</v>
      </c>
      <c r="DM110" s="927"/>
      <c r="DN110" s="927"/>
      <c r="DO110" s="927"/>
      <c r="DP110" s="927"/>
      <c r="DQ110" s="927" t="s">
        <v>430</v>
      </c>
      <c r="DR110" s="927"/>
      <c r="DS110" s="927"/>
      <c r="DT110" s="927"/>
      <c r="DU110" s="927"/>
      <c r="DV110" s="928" t="s">
        <v>429</v>
      </c>
      <c r="DW110" s="928"/>
      <c r="DX110" s="928"/>
      <c r="DY110" s="928"/>
      <c r="DZ110" s="929"/>
    </row>
    <row r="111" spans="1:131" s="247" customFormat="1" ht="26.25" customHeight="1" x14ac:dyDescent="0.15">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231</v>
      </c>
      <c r="AB111" s="1008"/>
      <c r="AC111" s="1008"/>
      <c r="AD111" s="1008"/>
      <c r="AE111" s="1009"/>
      <c r="AF111" s="1010" t="s">
        <v>429</v>
      </c>
      <c r="AG111" s="1008"/>
      <c r="AH111" s="1008"/>
      <c r="AI111" s="1008"/>
      <c r="AJ111" s="1009"/>
      <c r="AK111" s="1010" t="s">
        <v>429</v>
      </c>
      <c r="AL111" s="1008"/>
      <c r="AM111" s="1008"/>
      <c r="AN111" s="1008"/>
      <c r="AO111" s="1009"/>
      <c r="AP111" s="1011" t="s">
        <v>429</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t="s">
        <v>429</v>
      </c>
      <c r="BR111" s="899"/>
      <c r="BS111" s="899"/>
      <c r="BT111" s="899"/>
      <c r="BU111" s="899"/>
      <c r="BV111" s="899" t="s">
        <v>231</v>
      </c>
      <c r="BW111" s="899"/>
      <c r="BX111" s="899"/>
      <c r="BY111" s="899"/>
      <c r="BZ111" s="899"/>
      <c r="CA111" s="899" t="s">
        <v>231</v>
      </c>
      <c r="CB111" s="899"/>
      <c r="CC111" s="899"/>
      <c r="CD111" s="899"/>
      <c r="CE111" s="899"/>
      <c r="CF111" s="960" t="s">
        <v>231</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231</v>
      </c>
      <c r="DH111" s="899"/>
      <c r="DI111" s="899"/>
      <c r="DJ111" s="899"/>
      <c r="DK111" s="899"/>
      <c r="DL111" s="899" t="s">
        <v>231</v>
      </c>
      <c r="DM111" s="899"/>
      <c r="DN111" s="899"/>
      <c r="DO111" s="899"/>
      <c r="DP111" s="899"/>
      <c r="DQ111" s="899" t="s">
        <v>429</v>
      </c>
      <c r="DR111" s="899"/>
      <c r="DS111" s="899"/>
      <c r="DT111" s="899"/>
      <c r="DU111" s="899"/>
      <c r="DV111" s="876" t="s">
        <v>429</v>
      </c>
      <c r="DW111" s="876"/>
      <c r="DX111" s="876"/>
      <c r="DY111" s="876"/>
      <c r="DZ111" s="877"/>
    </row>
    <row r="112" spans="1:131" s="247" customFormat="1" ht="26.25" customHeight="1" x14ac:dyDescent="0.15">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429</v>
      </c>
      <c r="AG112" s="862"/>
      <c r="AH112" s="862"/>
      <c r="AI112" s="862"/>
      <c r="AJ112" s="863"/>
      <c r="AK112" s="864" t="s">
        <v>429</v>
      </c>
      <c r="AL112" s="862"/>
      <c r="AM112" s="862"/>
      <c r="AN112" s="862"/>
      <c r="AO112" s="863"/>
      <c r="AP112" s="909" t="s">
        <v>231</v>
      </c>
      <c r="AQ112" s="910"/>
      <c r="AR112" s="910"/>
      <c r="AS112" s="910"/>
      <c r="AT112" s="911"/>
      <c r="AU112" s="1021"/>
      <c r="AV112" s="1022"/>
      <c r="AW112" s="1022"/>
      <c r="AX112" s="1022"/>
      <c r="AY112" s="1022"/>
      <c r="AZ112" s="897" t="s">
        <v>437</v>
      </c>
      <c r="BA112" s="832"/>
      <c r="BB112" s="832"/>
      <c r="BC112" s="832"/>
      <c r="BD112" s="832"/>
      <c r="BE112" s="832"/>
      <c r="BF112" s="832"/>
      <c r="BG112" s="832"/>
      <c r="BH112" s="832"/>
      <c r="BI112" s="832"/>
      <c r="BJ112" s="832"/>
      <c r="BK112" s="832"/>
      <c r="BL112" s="832"/>
      <c r="BM112" s="832"/>
      <c r="BN112" s="832"/>
      <c r="BO112" s="832"/>
      <c r="BP112" s="833"/>
      <c r="BQ112" s="898">
        <v>4643904</v>
      </c>
      <c r="BR112" s="899"/>
      <c r="BS112" s="899"/>
      <c r="BT112" s="899"/>
      <c r="BU112" s="899"/>
      <c r="BV112" s="899">
        <v>4266322</v>
      </c>
      <c r="BW112" s="899"/>
      <c r="BX112" s="899"/>
      <c r="BY112" s="899"/>
      <c r="BZ112" s="899"/>
      <c r="CA112" s="899">
        <v>4029979</v>
      </c>
      <c r="CB112" s="899"/>
      <c r="CC112" s="899"/>
      <c r="CD112" s="899"/>
      <c r="CE112" s="899"/>
      <c r="CF112" s="960">
        <v>22.8</v>
      </c>
      <c r="CG112" s="961"/>
      <c r="CH112" s="961"/>
      <c r="CI112" s="961"/>
      <c r="CJ112" s="961"/>
      <c r="CK112" s="1016"/>
      <c r="CL112" s="903"/>
      <c r="CM112" s="906" t="s">
        <v>438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429</v>
      </c>
      <c r="DH112" s="899"/>
      <c r="DI112" s="899"/>
      <c r="DJ112" s="899"/>
      <c r="DK112" s="899"/>
      <c r="DL112" s="899" t="s">
        <v>231</v>
      </c>
      <c r="DM112" s="899"/>
      <c r="DN112" s="899"/>
      <c r="DO112" s="899"/>
      <c r="DP112" s="899"/>
      <c r="DQ112" s="899" t="s">
        <v>429</v>
      </c>
      <c r="DR112" s="899"/>
      <c r="DS112" s="899"/>
      <c r="DT112" s="899"/>
      <c r="DU112" s="899"/>
      <c r="DV112" s="876" t="s">
        <v>429</v>
      </c>
      <c r="DW112" s="876"/>
      <c r="DX112" s="876"/>
      <c r="DY112" s="876"/>
      <c r="DZ112" s="877"/>
    </row>
    <row r="113" spans="1:130" s="247" customFormat="1" ht="26.25" customHeight="1" x14ac:dyDescent="0.15">
      <c r="A113" s="1003"/>
      <c r="B113" s="1004"/>
      <c r="C113" s="832" t="s">
        <v>439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340985</v>
      </c>
      <c r="AB113" s="1008"/>
      <c r="AC113" s="1008"/>
      <c r="AD113" s="1008"/>
      <c r="AE113" s="1009"/>
      <c r="AF113" s="1010">
        <v>379491</v>
      </c>
      <c r="AG113" s="1008"/>
      <c r="AH113" s="1008"/>
      <c r="AI113" s="1008"/>
      <c r="AJ113" s="1009"/>
      <c r="AK113" s="1010">
        <v>364832</v>
      </c>
      <c r="AL113" s="1008"/>
      <c r="AM113" s="1008"/>
      <c r="AN113" s="1008"/>
      <c r="AO113" s="1009"/>
      <c r="AP113" s="1011">
        <v>2.1</v>
      </c>
      <c r="AQ113" s="1012"/>
      <c r="AR113" s="1012"/>
      <c r="AS113" s="1012"/>
      <c r="AT113" s="1013"/>
      <c r="AU113" s="1021"/>
      <c r="AV113" s="1022"/>
      <c r="AW113" s="1022"/>
      <c r="AX113" s="1022"/>
      <c r="AY113" s="1022"/>
      <c r="AZ113" s="897" t="s">
        <v>440</v>
      </c>
      <c r="BA113" s="832"/>
      <c r="BB113" s="832"/>
      <c r="BC113" s="832"/>
      <c r="BD113" s="832"/>
      <c r="BE113" s="832"/>
      <c r="BF113" s="832"/>
      <c r="BG113" s="832"/>
      <c r="BH113" s="832"/>
      <c r="BI113" s="832"/>
      <c r="BJ113" s="832"/>
      <c r="BK113" s="832"/>
      <c r="BL113" s="832"/>
      <c r="BM113" s="832"/>
      <c r="BN113" s="832"/>
      <c r="BO113" s="832"/>
      <c r="BP113" s="833"/>
      <c r="BQ113" s="898">
        <v>612888</v>
      </c>
      <c r="BR113" s="899"/>
      <c r="BS113" s="899"/>
      <c r="BT113" s="899"/>
      <c r="BU113" s="899"/>
      <c r="BV113" s="899">
        <v>518370</v>
      </c>
      <c r="BW113" s="899"/>
      <c r="BX113" s="899"/>
      <c r="BY113" s="899"/>
      <c r="BZ113" s="899"/>
      <c r="CA113" s="899">
        <v>422466</v>
      </c>
      <c r="CB113" s="899"/>
      <c r="CC113" s="899"/>
      <c r="CD113" s="899"/>
      <c r="CE113" s="899"/>
      <c r="CF113" s="960">
        <v>2.4</v>
      </c>
      <c r="CG113" s="961"/>
      <c r="CH113" s="961"/>
      <c r="CI113" s="961"/>
      <c r="CJ113" s="961"/>
      <c r="CK113" s="1016"/>
      <c r="CL113" s="903"/>
      <c r="CM113" s="906" t="s">
        <v>441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429</v>
      </c>
      <c r="DH113" s="862"/>
      <c r="DI113" s="862"/>
      <c r="DJ113" s="862"/>
      <c r="DK113" s="863"/>
      <c r="DL113" s="864" t="s">
        <v>429</v>
      </c>
      <c r="DM113" s="862"/>
      <c r="DN113" s="862"/>
      <c r="DO113" s="862"/>
      <c r="DP113" s="863"/>
      <c r="DQ113" s="864" t="s">
        <v>429</v>
      </c>
      <c r="DR113" s="862"/>
      <c r="DS113" s="862"/>
      <c r="DT113" s="862"/>
      <c r="DU113" s="863"/>
      <c r="DV113" s="909" t="s">
        <v>231</v>
      </c>
      <c r="DW113" s="910"/>
      <c r="DX113" s="910"/>
      <c r="DY113" s="910"/>
      <c r="DZ113" s="911"/>
    </row>
    <row r="114" spans="1:130" s="247" customFormat="1" ht="26.25" customHeight="1" x14ac:dyDescent="0.15">
      <c r="A114" s="1003"/>
      <c r="B114" s="1004"/>
      <c r="C114" s="832" t="s">
        <v>442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103128</v>
      </c>
      <c r="AB114" s="862"/>
      <c r="AC114" s="862"/>
      <c r="AD114" s="862"/>
      <c r="AE114" s="863"/>
      <c r="AF114" s="864">
        <v>102962</v>
      </c>
      <c r="AG114" s="862"/>
      <c r="AH114" s="862"/>
      <c r="AI114" s="862"/>
      <c r="AJ114" s="863"/>
      <c r="AK114" s="864">
        <v>103005</v>
      </c>
      <c r="AL114" s="862"/>
      <c r="AM114" s="862"/>
      <c r="AN114" s="862"/>
      <c r="AO114" s="863"/>
      <c r="AP114" s="909">
        <v>0.6</v>
      </c>
      <c r="AQ114" s="910"/>
      <c r="AR114" s="910"/>
      <c r="AS114" s="910"/>
      <c r="AT114" s="911"/>
      <c r="AU114" s="1021"/>
      <c r="AV114" s="1022"/>
      <c r="AW114" s="1022"/>
      <c r="AX114" s="1022"/>
      <c r="AY114" s="1022"/>
      <c r="AZ114" s="897" t="s">
        <v>443</v>
      </c>
      <c r="BA114" s="832"/>
      <c r="BB114" s="832"/>
      <c r="BC114" s="832"/>
      <c r="BD114" s="832"/>
      <c r="BE114" s="832"/>
      <c r="BF114" s="832"/>
      <c r="BG114" s="832"/>
      <c r="BH114" s="832"/>
      <c r="BI114" s="832"/>
      <c r="BJ114" s="832"/>
      <c r="BK114" s="832"/>
      <c r="BL114" s="832"/>
      <c r="BM114" s="832"/>
      <c r="BN114" s="832"/>
      <c r="BO114" s="832"/>
      <c r="BP114" s="833"/>
      <c r="BQ114" s="898">
        <v>3184554</v>
      </c>
      <c r="BR114" s="899"/>
      <c r="BS114" s="899"/>
      <c r="BT114" s="899"/>
      <c r="BU114" s="899"/>
      <c r="BV114" s="899">
        <v>3278390</v>
      </c>
      <c r="BW114" s="899"/>
      <c r="BX114" s="899"/>
      <c r="BY114" s="899"/>
      <c r="BZ114" s="899"/>
      <c r="CA114" s="899">
        <v>3418043</v>
      </c>
      <c r="CB114" s="899"/>
      <c r="CC114" s="899"/>
      <c r="CD114" s="899"/>
      <c r="CE114" s="899"/>
      <c r="CF114" s="960">
        <v>19.399999999999999</v>
      </c>
      <c r="CG114" s="961"/>
      <c r="CH114" s="961"/>
      <c r="CI114" s="961"/>
      <c r="CJ114" s="961"/>
      <c r="CK114" s="1016"/>
      <c r="CL114" s="903"/>
      <c r="CM114" s="906" t="s">
        <v>444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231</v>
      </c>
      <c r="DH114" s="862"/>
      <c r="DI114" s="862"/>
      <c r="DJ114" s="862"/>
      <c r="DK114" s="863"/>
      <c r="DL114" s="864" t="s">
        <v>231</v>
      </c>
      <c r="DM114" s="862"/>
      <c r="DN114" s="862"/>
      <c r="DO114" s="862"/>
      <c r="DP114" s="863"/>
      <c r="DQ114" s="864" t="s">
        <v>429</v>
      </c>
      <c r="DR114" s="862"/>
      <c r="DS114" s="862"/>
      <c r="DT114" s="862"/>
      <c r="DU114" s="863"/>
      <c r="DV114" s="909" t="s">
        <v>231</v>
      </c>
      <c r="DW114" s="910"/>
      <c r="DX114" s="910"/>
      <c r="DY114" s="910"/>
      <c r="DZ114" s="911"/>
    </row>
    <row r="115" spans="1:130" s="247" customFormat="1" ht="26.25" customHeight="1" x14ac:dyDescent="0.15">
      <c r="A115" s="1003"/>
      <c r="B115" s="1004"/>
      <c r="C115" s="832" t="s">
        <v>445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429</v>
      </c>
      <c r="AB115" s="1008"/>
      <c r="AC115" s="1008"/>
      <c r="AD115" s="1008"/>
      <c r="AE115" s="1009"/>
      <c r="AF115" s="1010" t="s">
        <v>429</v>
      </c>
      <c r="AG115" s="1008"/>
      <c r="AH115" s="1008"/>
      <c r="AI115" s="1008"/>
      <c r="AJ115" s="1009"/>
      <c r="AK115" s="1010" t="s">
        <v>231</v>
      </c>
      <c r="AL115" s="1008"/>
      <c r="AM115" s="1008"/>
      <c r="AN115" s="1008"/>
      <c r="AO115" s="1009"/>
      <c r="AP115" s="1011" t="s">
        <v>429</v>
      </c>
      <c r="AQ115" s="1012"/>
      <c r="AR115" s="1012"/>
      <c r="AS115" s="1012"/>
      <c r="AT115" s="1013"/>
      <c r="AU115" s="1021"/>
      <c r="AV115" s="1022"/>
      <c r="AW115" s="1022"/>
      <c r="AX115" s="1022"/>
      <c r="AY115" s="1022"/>
      <c r="AZ115" s="897" t="s">
        <v>446</v>
      </c>
      <c r="BA115" s="832"/>
      <c r="BB115" s="832"/>
      <c r="BC115" s="832"/>
      <c r="BD115" s="832"/>
      <c r="BE115" s="832"/>
      <c r="BF115" s="832"/>
      <c r="BG115" s="832"/>
      <c r="BH115" s="832"/>
      <c r="BI115" s="832"/>
      <c r="BJ115" s="832"/>
      <c r="BK115" s="832"/>
      <c r="BL115" s="832"/>
      <c r="BM115" s="832"/>
      <c r="BN115" s="832"/>
      <c r="BO115" s="832"/>
      <c r="BP115" s="833"/>
      <c r="BQ115" s="898">
        <v>3447</v>
      </c>
      <c r="BR115" s="899"/>
      <c r="BS115" s="899"/>
      <c r="BT115" s="899"/>
      <c r="BU115" s="899"/>
      <c r="BV115" s="899">
        <v>2950</v>
      </c>
      <c r="BW115" s="899"/>
      <c r="BX115" s="899"/>
      <c r="BY115" s="899"/>
      <c r="BZ115" s="899"/>
      <c r="CA115" s="899">
        <v>4328</v>
      </c>
      <c r="CB115" s="899"/>
      <c r="CC115" s="899"/>
      <c r="CD115" s="899"/>
      <c r="CE115" s="899"/>
      <c r="CF115" s="960">
        <v>0</v>
      </c>
      <c r="CG115" s="961"/>
      <c r="CH115" s="961"/>
      <c r="CI115" s="961"/>
      <c r="CJ115" s="961"/>
      <c r="CK115" s="1016"/>
      <c r="CL115" s="903"/>
      <c r="CM115" s="897" t="s">
        <v>447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429</v>
      </c>
      <c r="DH115" s="862"/>
      <c r="DI115" s="862"/>
      <c r="DJ115" s="862"/>
      <c r="DK115" s="863"/>
      <c r="DL115" s="864" t="s">
        <v>429</v>
      </c>
      <c r="DM115" s="862"/>
      <c r="DN115" s="862"/>
      <c r="DO115" s="862"/>
      <c r="DP115" s="863"/>
      <c r="DQ115" s="864" t="s">
        <v>231</v>
      </c>
      <c r="DR115" s="862"/>
      <c r="DS115" s="862"/>
      <c r="DT115" s="862"/>
      <c r="DU115" s="863"/>
      <c r="DV115" s="909" t="s">
        <v>231</v>
      </c>
      <c r="DW115" s="910"/>
      <c r="DX115" s="910"/>
      <c r="DY115" s="910"/>
      <c r="DZ115" s="911"/>
    </row>
    <row r="116" spans="1:130" s="247" customFormat="1" ht="26.25" customHeight="1" x14ac:dyDescent="0.15">
      <c r="A116" s="1005"/>
      <c r="B116" s="1006"/>
      <c r="C116" s="965" t="s">
        <v>448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1591</v>
      </c>
      <c r="AB116" s="862"/>
      <c r="AC116" s="862"/>
      <c r="AD116" s="862"/>
      <c r="AE116" s="863"/>
      <c r="AF116" s="864">
        <v>607</v>
      </c>
      <c r="AG116" s="862"/>
      <c r="AH116" s="862"/>
      <c r="AI116" s="862"/>
      <c r="AJ116" s="863"/>
      <c r="AK116" s="864">
        <v>1190</v>
      </c>
      <c r="AL116" s="862"/>
      <c r="AM116" s="862"/>
      <c r="AN116" s="862"/>
      <c r="AO116" s="863"/>
      <c r="AP116" s="909">
        <v>0</v>
      </c>
      <c r="AQ116" s="910"/>
      <c r="AR116" s="910"/>
      <c r="AS116" s="910"/>
      <c r="AT116" s="911"/>
      <c r="AU116" s="1021"/>
      <c r="AV116" s="1022"/>
      <c r="AW116" s="1022"/>
      <c r="AX116" s="1022"/>
      <c r="AY116" s="1022"/>
      <c r="AZ116" s="948" t="s">
        <v>449</v>
      </c>
      <c r="BA116" s="949"/>
      <c r="BB116" s="949"/>
      <c r="BC116" s="949"/>
      <c r="BD116" s="949"/>
      <c r="BE116" s="949"/>
      <c r="BF116" s="949"/>
      <c r="BG116" s="949"/>
      <c r="BH116" s="949"/>
      <c r="BI116" s="949"/>
      <c r="BJ116" s="949"/>
      <c r="BK116" s="949"/>
      <c r="BL116" s="949"/>
      <c r="BM116" s="949"/>
      <c r="BN116" s="949"/>
      <c r="BO116" s="949"/>
      <c r="BP116" s="950"/>
      <c r="BQ116" s="898" t="s">
        <v>231</v>
      </c>
      <c r="BR116" s="899"/>
      <c r="BS116" s="899"/>
      <c r="BT116" s="899"/>
      <c r="BU116" s="899"/>
      <c r="BV116" s="899" t="s">
        <v>231</v>
      </c>
      <c r="BW116" s="899"/>
      <c r="BX116" s="899"/>
      <c r="BY116" s="899"/>
      <c r="BZ116" s="899"/>
      <c r="CA116" s="899" t="s">
        <v>231</v>
      </c>
      <c r="CB116" s="899"/>
      <c r="CC116" s="899"/>
      <c r="CD116" s="899"/>
      <c r="CE116" s="899"/>
      <c r="CF116" s="960" t="s">
        <v>429</v>
      </c>
      <c r="CG116" s="961"/>
      <c r="CH116" s="961"/>
      <c r="CI116" s="961"/>
      <c r="CJ116" s="961"/>
      <c r="CK116" s="1016"/>
      <c r="CL116" s="903"/>
      <c r="CM116" s="906" t="s">
        <v>450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429</v>
      </c>
      <c r="DH116" s="862"/>
      <c r="DI116" s="862"/>
      <c r="DJ116" s="862"/>
      <c r="DK116" s="863"/>
      <c r="DL116" s="864" t="s">
        <v>231</v>
      </c>
      <c r="DM116" s="862"/>
      <c r="DN116" s="862"/>
      <c r="DO116" s="862"/>
      <c r="DP116" s="863"/>
      <c r="DQ116" s="864" t="s">
        <v>231</v>
      </c>
      <c r="DR116" s="862"/>
      <c r="DS116" s="862"/>
      <c r="DT116" s="862"/>
      <c r="DU116" s="863"/>
      <c r="DV116" s="909" t="s">
        <v>429</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451</v>
      </c>
      <c r="Z117" s="988"/>
      <c r="AA117" s="993">
        <v>3153241</v>
      </c>
      <c r="AB117" s="994"/>
      <c r="AC117" s="994"/>
      <c r="AD117" s="994"/>
      <c r="AE117" s="995"/>
      <c r="AF117" s="996">
        <v>3240569</v>
      </c>
      <c r="AG117" s="994"/>
      <c r="AH117" s="994"/>
      <c r="AI117" s="994"/>
      <c r="AJ117" s="995"/>
      <c r="AK117" s="996">
        <v>3254176</v>
      </c>
      <c r="AL117" s="994"/>
      <c r="AM117" s="994"/>
      <c r="AN117" s="994"/>
      <c r="AO117" s="995"/>
      <c r="AP117" s="997"/>
      <c r="AQ117" s="998"/>
      <c r="AR117" s="998"/>
      <c r="AS117" s="998"/>
      <c r="AT117" s="999"/>
      <c r="AU117" s="1021"/>
      <c r="AV117" s="1022"/>
      <c r="AW117" s="1022"/>
      <c r="AX117" s="1022"/>
      <c r="AY117" s="1022"/>
      <c r="AZ117" s="948" t="s">
        <v>452</v>
      </c>
      <c r="BA117" s="949"/>
      <c r="BB117" s="949"/>
      <c r="BC117" s="949"/>
      <c r="BD117" s="949"/>
      <c r="BE117" s="949"/>
      <c r="BF117" s="949"/>
      <c r="BG117" s="949"/>
      <c r="BH117" s="949"/>
      <c r="BI117" s="949"/>
      <c r="BJ117" s="949"/>
      <c r="BK117" s="949"/>
      <c r="BL117" s="949"/>
      <c r="BM117" s="949"/>
      <c r="BN117" s="949"/>
      <c r="BO117" s="949"/>
      <c r="BP117" s="950"/>
      <c r="BQ117" s="898" t="s">
        <v>429</v>
      </c>
      <c r="BR117" s="899"/>
      <c r="BS117" s="899"/>
      <c r="BT117" s="899"/>
      <c r="BU117" s="899"/>
      <c r="BV117" s="899" t="s">
        <v>436</v>
      </c>
      <c r="BW117" s="899"/>
      <c r="BX117" s="899"/>
      <c r="BY117" s="899"/>
      <c r="BZ117" s="899"/>
      <c r="CA117" s="899" t="s">
        <v>429</v>
      </c>
      <c r="CB117" s="899"/>
      <c r="CC117" s="899"/>
      <c r="CD117" s="899"/>
      <c r="CE117" s="899"/>
      <c r="CF117" s="960" t="s">
        <v>436</v>
      </c>
      <c r="CG117" s="961"/>
      <c r="CH117" s="961"/>
      <c r="CI117" s="961"/>
      <c r="CJ117" s="961"/>
      <c r="CK117" s="1016"/>
      <c r="CL117" s="90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429</v>
      </c>
      <c r="DH117" s="862"/>
      <c r="DI117" s="862"/>
      <c r="DJ117" s="862"/>
      <c r="DK117" s="863"/>
      <c r="DL117" s="864" t="s">
        <v>231</v>
      </c>
      <c r="DM117" s="862"/>
      <c r="DN117" s="862"/>
      <c r="DO117" s="862"/>
      <c r="DP117" s="863"/>
      <c r="DQ117" s="864" t="s">
        <v>429</v>
      </c>
      <c r="DR117" s="862"/>
      <c r="DS117" s="862"/>
      <c r="DT117" s="862"/>
      <c r="DU117" s="863"/>
      <c r="DV117" s="909" t="s">
        <v>436</v>
      </c>
      <c r="DW117" s="910"/>
      <c r="DX117" s="910"/>
      <c r="DY117" s="910"/>
      <c r="DZ117" s="911"/>
    </row>
    <row r="118" spans="1:130" s="247" customFormat="1" ht="26.25" customHeight="1" x14ac:dyDescent="0.15">
      <c r="A118" s="986" t="s">
        <v>424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422</v>
      </c>
      <c r="AB118" s="987"/>
      <c r="AC118" s="987"/>
      <c r="AD118" s="987"/>
      <c r="AE118" s="988"/>
      <c r="AF118" s="989" t="s">
        <v>304</v>
      </c>
      <c r="AG118" s="987"/>
      <c r="AH118" s="987"/>
      <c r="AI118" s="987"/>
      <c r="AJ118" s="988"/>
      <c r="AK118" s="989" t="s">
        <v>303</v>
      </c>
      <c r="AL118" s="987"/>
      <c r="AM118" s="987"/>
      <c r="AN118" s="987"/>
      <c r="AO118" s="988"/>
      <c r="AP118" s="990" t="s">
        <v>423</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429</v>
      </c>
      <c r="BR118" s="930"/>
      <c r="BS118" s="930"/>
      <c r="BT118" s="930"/>
      <c r="BU118" s="930"/>
      <c r="BV118" s="930" t="s">
        <v>231</v>
      </c>
      <c r="BW118" s="930"/>
      <c r="BX118" s="930"/>
      <c r="BY118" s="930"/>
      <c r="BZ118" s="930"/>
      <c r="CA118" s="930" t="s">
        <v>429</v>
      </c>
      <c r="CB118" s="930"/>
      <c r="CC118" s="930"/>
      <c r="CD118" s="930"/>
      <c r="CE118" s="930"/>
      <c r="CF118" s="960" t="s">
        <v>429</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231</v>
      </c>
      <c r="DH118" s="862"/>
      <c r="DI118" s="862"/>
      <c r="DJ118" s="862"/>
      <c r="DK118" s="863"/>
      <c r="DL118" s="864" t="s">
        <v>231</v>
      </c>
      <c r="DM118" s="862"/>
      <c r="DN118" s="862"/>
      <c r="DO118" s="862"/>
      <c r="DP118" s="863"/>
      <c r="DQ118" s="864" t="s">
        <v>231</v>
      </c>
      <c r="DR118" s="862"/>
      <c r="DS118" s="862"/>
      <c r="DT118" s="862"/>
      <c r="DU118" s="863"/>
      <c r="DV118" s="909" t="s">
        <v>231</v>
      </c>
      <c r="DW118" s="910"/>
      <c r="DX118" s="910"/>
      <c r="DY118" s="910"/>
      <c r="DZ118" s="911"/>
    </row>
    <row r="119" spans="1:130" s="247" customFormat="1" ht="26.25" customHeight="1" x14ac:dyDescent="0.15">
      <c r="A119" s="900" t="s">
        <v>427</v>
      </c>
      <c r="B119" s="901"/>
      <c r="C119" s="976" t="s">
        <v>428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231</v>
      </c>
      <c r="AB119" s="980"/>
      <c r="AC119" s="980"/>
      <c r="AD119" s="980"/>
      <c r="AE119" s="981"/>
      <c r="AF119" s="982" t="s">
        <v>429</v>
      </c>
      <c r="AG119" s="980"/>
      <c r="AH119" s="980"/>
      <c r="AI119" s="980"/>
      <c r="AJ119" s="981"/>
      <c r="AK119" s="982" t="s">
        <v>231</v>
      </c>
      <c r="AL119" s="980"/>
      <c r="AM119" s="980"/>
      <c r="AN119" s="980"/>
      <c r="AO119" s="981"/>
      <c r="AP119" s="983" t="s">
        <v>429</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456</v>
      </c>
      <c r="BP119" s="963"/>
      <c r="BQ119" s="967">
        <v>38655714</v>
      </c>
      <c r="BR119" s="930"/>
      <c r="BS119" s="930"/>
      <c r="BT119" s="930"/>
      <c r="BU119" s="930"/>
      <c r="BV119" s="930">
        <v>37847170</v>
      </c>
      <c r="BW119" s="930"/>
      <c r="BX119" s="930"/>
      <c r="BY119" s="930"/>
      <c r="BZ119" s="930"/>
      <c r="CA119" s="930">
        <v>37881991</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231</v>
      </c>
      <c r="DH119" s="845"/>
      <c r="DI119" s="845"/>
      <c r="DJ119" s="845"/>
      <c r="DK119" s="846"/>
      <c r="DL119" s="847" t="s">
        <v>231</v>
      </c>
      <c r="DM119" s="845"/>
      <c r="DN119" s="845"/>
      <c r="DO119" s="845"/>
      <c r="DP119" s="846"/>
      <c r="DQ119" s="847" t="s">
        <v>429</v>
      </c>
      <c r="DR119" s="845"/>
      <c r="DS119" s="845"/>
      <c r="DT119" s="845"/>
      <c r="DU119" s="846"/>
      <c r="DV119" s="933" t="s">
        <v>231</v>
      </c>
      <c r="DW119" s="934"/>
      <c r="DX119" s="934"/>
      <c r="DY119" s="934"/>
      <c r="DZ119" s="935"/>
    </row>
    <row r="120" spans="1:130" s="247" customFormat="1" ht="26.25" customHeight="1" x14ac:dyDescent="0.15">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429</v>
      </c>
      <c r="AB120" s="862"/>
      <c r="AC120" s="862"/>
      <c r="AD120" s="862"/>
      <c r="AE120" s="863"/>
      <c r="AF120" s="864" t="s">
        <v>231</v>
      </c>
      <c r="AG120" s="862"/>
      <c r="AH120" s="862"/>
      <c r="AI120" s="862"/>
      <c r="AJ120" s="863"/>
      <c r="AK120" s="864" t="s">
        <v>231</v>
      </c>
      <c r="AL120" s="862"/>
      <c r="AM120" s="862"/>
      <c r="AN120" s="862"/>
      <c r="AO120" s="863"/>
      <c r="AP120" s="909" t="s">
        <v>231</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6098996</v>
      </c>
      <c r="BR120" s="927"/>
      <c r="BS120" s="927"/>
      <c r="BT120" s="927"/>
      <c r="BU120" s="927"/>
      <c r="BV120" s="927">
        <v>4423776</v>
      </c>
      <c r="BW120" s="927"/>
      <c r="BX120" s="927"/>
      <c r="BY120" s="927"/>
      <c r="BZ120" s="927"/>
      <c r="CA120" s="927">
        <v>4126727</v>
      </c>
      <c r="CB120" s="927"/>
      <c r="CC120" s="927"/>
      <c r="CD120" s="927"/>
      <c r="CE120" s="927"/>
      <c r="CF120" s="951">
        <v>23.4</v>
      </c>
      <c r="CG120" s="952"/>
      <c r="CH120" s="952"/>
      <c r="CI120" s="952"/>
      <c r="CJ120" s="952"/>
      <c r="CK120" s="953" t="s">
        <v>460</v>
      </c>
      <c r="CL120" s="937"/>
      <c r="CM120" s="937"/>
      <c r="CN120" s="937"/>
      <c r="CO120" s="938"/>
      <c r="CP120" s="957" t="s">
        <v>406</v>
      </c>
      <c r="CQ120" s="958"/>
      <c r="CR120" s="958"/>
      <c r="CS120" s="958"/>
      <c r="CT120" s="958"/>
      <c r="CU120" s="958"/>
      <c r="CV120" s="958"/>
      <c r="CW120" s="958"/>
      <c r="CX120" s="958"/>
      <c r="CY120" s="958"/>
      <c r="CZ120" s="958"/>
      <c r="DA120" s="958"/>
      <c r="DB120" s="958"/>
      <c r="DC120" s="958"/>
      <c r="DD120" s="958"/>
      <c r="DE120" s="958"/>
      <c r="DF120" s="959"/>
      <c r="DG120" s="946" t="s">
        <v>429</v>
      </c>
      <c r="DH120" s="927"/>
      <c r="DI120" s="927"/>
      <c r="DJ120" s="927"/>
      <c r="DK120" s="927"/>
      <c r="DL120" s="927">
        <v>4266322</v>
      </c>
      <c r="DM120" s="927"/>
      <c r="DN120" s="927"/>
      <c r="DO120" s="927"/>
      <c r="DP120" s="927"/>
      <c r="DQ120" s="927">
        <v>4029979</v>
      </c>
      <c r="DR120" s="927"/>
      <c r="DS120" s="927"/>
      <c r="DT120" s="927"/>
      <c r="DU120" s="927"/>
      <c r="DV120" s="928">
        <v>22.8</v>
      </c>
      <c r="DW120" s="928"/>
      <c r="DX120" s="928"/>
      <c r="DY120" s="928"/>
      <c r="DZ120" s="929"/>
    </row>
    <row r="121" spans="1:130" s="247" customFormat="1" ht="26.25" customHeight="1" x14ac:dyDescent="0.15">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231</v>
      </c>
      <c r="AB121" s="862"/>
      <c r="AC121" s="862"/>
      <c r="AD121" s="862"/>
      <c r="AE121" s="863"/>
      <c r="AF121" s="864" t="s">
        <v>231</v>
      </c>
      <c r="AG121" s="862"/>
      <c r="AH121" s="862"/>
      <c r="AI121" s="862"/>
      <c r="AJ121" s="863"/>
      <c r="AK121" s="864" t="s">
        <v>429</v>
      </c>
      <c r="AL121" s="862"/>
      <c r="AM121" s="862"/>
      <c r="AN121" s="862"/>
      <c r="AO121" s="863"/>
      <c r="AP121" s="909" t="s">
        <v>231</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691277</v>
      </c>
      <c r="BR121" s="899"/>
      <c r="BS121" s="899"/>
      <c r="BT121" s="899"/>
      <c r="BU121" s="899"/>
      <c r="BV121" s="899">
        <v>640943</v>
      </c>
      <c r="BW121" s="899"/>
      <c r="BX121" s="899"/>
      <c r="BY121" s="899"/>
      <c r="BZ121" s="899"/>
      <c r="CA121" s="899">
        <v>588871</v>
      </c>
      <c r="CB121" s="899"/>
      <c r="CC121" s="899"/>
      <c r="CD121" s="899"/>
      <c r="CE121" s="899"/>
      <c r="CF121" s="960">
        <v>3.3</v>
      </c>
      <c r="CG121" s="961"/>
      <c r="CH121" s="961"/>
      <c r="CI121" s="961"/>
      <c r="CJ121" s="961"/>
      <c r="CK121" s="954"/>
      <c r="CL121" s="940"/>
      <c r="CM121" s="940"/>
      <c r="CN121" s="940"/>
      <c r="CO121" s="941"/>
      <c r="CP121" s="920" t="s">
        <v>463</v>
      </c>
      <c r="CQ121" s="921"/>
      <c r="CR121" s="921"/>
      <c r="CS121" s="921"/>
      <c r="CT121" s="921"/>
      <c r="CU121" s="921"/>
      <c r="CV121" s="921"/>
      <c r="CW121" s="921"/>
      <c r="CX121" s="921"/>
      <c r="CY121" s="921"/>
      <c r="CZ121" s="921"/>
      <c r="DA121" s="921"/>
      <c r="DB121" s="921"/>
      <c r="DC121" s="921"/>
      <c r="DD121" s="921"/>
      <c r="DE121" s="921"/>
      <c r="DF121" s="922"/>
      <c r="DG121" s="898">
        <v>4643904</v>
      </c>
      <c r="DH121" s="899"/>
      <c r="DI121" s="899"/>
      <c r="DJ121" s="899"/>
      <c r="DK121" s="899"/>
      <c r="DL121" s="899" t="s">
        <v>231</v>
      </c>
      <c r="DM121" s="899"/>
      <c r="DN121" s="899"/>
      <c r="DO121" s="899"/>
      <c r="DP121" s="899"/>
      <c r="DQ121" s="899" t="s">
        <v>429</v>
      </c>
      <c r="DR121" s="899"/>
      <c r="DS121" s="899"/>
      <c r="DT121" s="899"/>
      <c r="DU121" s="899"/>
      <c r="DV121" s="876" t="s">
        <v>231</v>
      </c>
      <c r="DW121" s="876"/>
      <c r="DX121" s="876"/>
      <c r="DY121" s="876"/>
      <c r="DZ121" s="877"/>
    </row>
    <row r="122" spans="1:130" s="247" customFormat="1" ht="26.25" customHeight="1" x14ac:dyDescent="0.15">
      <c r="A122" s="902"/>
      <c r="B122" s="903"/>
      <c r="C122" s="906" t="s">
        <v>444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231</v>
      </c>
      <c r="AB122" s="862"/>
      <c r="AC122" s="862"/>
      <c r="AD122" s="862"/>
      <c r="AE122" s="863"/>
      <c r="AF122" s="864" t="s">
        <v>231</v>
      </c>
      <c r="AG122" s="862"/>
      <c r="AH122" s="862"/>
      <c r="AI122" s="862"/>
      <c r="AJ122" s="863"/>
      <c r="AK122" s="864" t="s">
        <v>429</v>
      </c>
      <c r="AL122" s="862"/>
      <c r="AM122" s="862"/>
      <c r="AN122" s="862"/>
      <c r="AO122" s="863"/>
      <c r="AP122" s="909" t="s">
        <v>231</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21381556</v>
      </c>
      <c r="BR122" s="930"/>
      <c r="BS122" s="930"/>
      <c r="BT122" s="930"/>
      <c r="BU122" s="930"/>
      <c r="BV122" s="930">
        <v>21346237</v>
      </c>
      <c r="BW122" s="930"/>
      <c r="BX122" s="930"/>
      <c r="BY122" s="930"/>
      <c r="BZ122" s="930"/>
      <c r="CA122" s="930">
        <v>20949680</v>
      </c>
      <c r="CB122" s="930"/>
      <c r="CC122" s="930"/>
      <c r="CD122" s="930"/>
      <c r="CE122" s="930"/>
      <c r="CF122" s="931">
        <v>118.7</v>
      </c>
      <c r="CG122" s="932"/>
      <c r="CH122" s="932"/>
      <c r="CI122" s="932"/>
      <c r="CJ122" s="932"/>
      <c r="CK122" s="954"/>
      <c r="CL122" s="940"/>
      <c r="CM122" s="940"/>
      <c r="CN122" s="940"/>
      <c r="CO122" s="941"/>
      <c r="CP122" s="920" t="s">
        <v>465</v>
      </c>
      <c r="CQ122" s="921"/>
      <c r="CR122" s="921"/>
      <c r="CS122" s="921"/>
      <c r="CT122" s="921"/>
      <c r="CU122" s="921"/>
      <c r="CV122" s="921"/>
      <c r="CW122" s="921"/>
      <c r="CX122" s="921"/>
      <c r="CY122" s="921"/>
      <c r="CZ122" s="921"/>
      <c r="DA122" s="921"/>
      <c r="DB122" s="921"/>
      <c r="DC122" s="921"/>
      <c r="DD122" s="921"/>
      <c r="DE122" s="921"/>
      <c r="DF122" s="922"/>
      <c r="DG122" s="898" t="s">
        <v>231</v>
      </c>
      <c r="DH122" s="899"/>
      <c r="DI122" s="899"/>
      <c r="DJ122" s="899"/>
      <c r="DK122" s="899"/>
      <c r="DL122" s="899" t="s">
        <v>231</v>
      </c>
      <c r="DM122" s="899"/>
      <c r="DN122" s="899"/>
      <c r="DO122" s="899"/>
      <c r="DP122" s="899"/>
      <c r="DQ122" s="899" t="s">
        <v>429</v>
      </c>
      <c r="DR122" s="899"/>
      <c r="DS122" s="899"/>
      <c r="DT122" s="899"/>
      <c r="DU122" s="899"/>
      <c r="DV122" s="876" t="s">
        <v>231</v>
      </c>
      <c r="DW122" s="876"/>
      <c r="DX122" s="876"/>
      <c r="DY122" s="876"/>
      <c r="DZ122" s="877"/>
    </row>
    <row r="123" spans="1:130" s="247" customFormat="1" ht="26.25" customHeight="1" x14ac:dyDescent="0.15">
      <c r="A123" s="902"/>
      <c r="B123" s="903"/>
      <c r="C123" s="906" t="s">
        <v>450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231</v>
      </c>
      <c r="AB123" s="862"/>
      <c r="AC123" s="862"/>
      <c r="AD123" s="862"/>
      <c r="AE123" s="863"/>
      <c r="AF123" s="864" t="s">
        <v>231</v>
      </c>
      <c r="AG123" s="862"/>
      <c r="AH123" s="862"/>
      <c r="AI123" s="862"/>
      <c r="AJ123" s="863"/>
      <c r="AK123" s="864" t="s">
        <v>231</v>
      </c>
      <c r="AL123" s="862"/>
      <c r="AM123" s="862"/>
      <c r="AN123" s="862"/>
      <c r="AO123" s="863"/>
      <c r="AP123" s="909" t="s">
        <v>231</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466</v>
      </c>
      <c r="BP123" s="963"/>
      <c r="BQ123" s="917">
        <v>28171829</v>
      </c>
      <c r="BR123" s="918"/>
      <c r="BS123" s="918"/>
      <c r="BT123" s="918"/>
      <c r="BU123" s="918"/>
      <c r="BV123" s="918">
        <v>26410956</v>
      </c>
      <c r="BW123" s="918"/>
      <c r="BX123" s="918"/>
      <c r="BY123" s="918"/>
      <c r="BZ123" s="918"/>
      <c r="CA123" s="918">
        <v>25665278</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231</v>
      </c>
      <c r="DH123" s="862"/>
      <c r="DI123" s="862"/>
      <c r="DJ123" s="862"/>
      <c r="DK123" s="863"/>
      <c r="DL123" s="864" t="s">
        <v>231</v>
      </c>
      <c r="DM123" s="862"/>
      <c r="DN123" s="862"/>
      <c r="DO123" s="862"/>
      <c r="DP123" s="863"/>
      <c r="DQ123" s="864" t="s">
        <v>231</v>
      </c>
      <c r="DR123" s="862"/>
      <c r="DS123" s="862"/>
      <c r="DT123" s="862"/>
      <c r="DU123" s="863"/>
      <c r="DV123" s="909" t="s">
        <v>231</v>
      </c>
      <c r="DW123" s="910"/>
      <c r="DX123" s="910"/>
      <c r="DY123" s="910"/>
      <c r="DZ123" s="911"/>
    </row>
    <row r="124" spans="1:130" s="247" customFormat="1" ht="26.25" customHeight="1" thickBot="1" x14ac:dyDescent="0.2">
      <c r="A124" s="902"/>
      <c r="B124" s="90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231</v>
      </c>
      <c r="AB124" s="862"/>
      <c r="AC124" s="862"/>
      <c r="AD124" s="862"/>
      <c r="AE124" s="863"/>
      <c r="AF124" s="864" t="s">
        <v>429</v>
      </c>
      <c r="AG124" s="862"/>
      <c r="AH124" s="862"/>
      <c r="AI124" s="862"/>
      <c r="AJ124" s="863"/>
      <c r="AK124" s="864" t="s">
        <v>231</v>
      </c>
      <c r="AL124" s="862"/>
      <c r="AM124" s="862"/>
      <c r="AN124" s="862"/>
      <c r="AO124" s="863"/>
      <c r="AP124" s="909" t="s">
        <v>231</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61.8</v>
      </c>
      <c r="BR124" s="916"/>
      <c r="BS124" s="916"/>
      <c r="BT124" s="916"/>
      <c r="BU124" s="916"/>
      <c r="BV124" s="916">
        <v>65.8</v>
      </c>
      <c r="BW124" s="916"/>
      <c r="BX124" s="916"/>
      <c r="BY124" s="916"/>
      <c r="BZ124" s="916"/>
      <c r="CA124" s="916">
        <v>69.2</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429</v>
      </c>
      <c r="DH124" s="845"/>
      <c r="DI124" s="845"/>
      <c r="DJ124" s="845"/>
      <c r="DK124" s="846"/>
      <c r="DL124" s="847" t="s">
        <v>231</v>
      </c>
      <c r="DM124" s="845"/>
      <c r="DN124" s="845"/>
      <c r="DO124" s="845"/>
      <c r="DP124" s="846"/>
      <c r="DQ124" s="847" t="s">
        <v>231</v>
      </c>
      <c r="DR124" s="845"/>
      <c r="DS124" s="845"/>
      <c r="DT124" s="845"/>
      <c r="DU124" s="846"/>
      <c r="DV124" s="933" t="s">
        <v>429</v>
      </c>
      <c r="DW124" s="934"/>
      <c r="DX124" s="934"/>
      <c r="DY124" s="934"/>
      <c r="DZ124" s="935"/>
    </row>
    <row r="125" spans="1:130" s="247" customFormat="1" ht="26.25" customHeight="1" x14ac:dyDescent="0.15">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231</v>
      </c>
      <c r="AB125" s="862"/>
      <c r="AC125" s="862"/>
      <c r="AD125" s="862"/>
      <c r="AE125" s="863"/>
      <c r="AF125" s="864" t="s">
        <v>429</v>
      </c>
      <c r="AG125" s="862"/>
      <c r="AH125" s="862"/>
      <c r="AI125" s="862"/>
      <c r="AJ125" s="863"/>
      <c r="AK125" s="864" t="s">
        <v>231</v>
      </c>
      <c r="AL125" s="862"/>
      <c r="AM125" s="862"/>
      <c r="AN125" s="862"/>
      <c r="AO125" s="863"/>
      <c r="AP125" s="909" t="s">
        <v>231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231</v>
      </c>
      <c r="DH125" s="927"/>
      <c r="DI125" s="927"/>
      <c r="DJ125" s="927"/>
      <c r="DK125" s="927"/>
      <c r="DL125" s="927" t="s">
        <v>231</v>
      </c>
      <c r="DM125" s="927"/>
      <c r="DN125" s="927"/>
      <c r="DO125" s="927"/>
      <c r="DP125" s="927"/>
      <c r="DQ125" s="927" t="s">
        <v>231</v>
      </c>
      <c r="DR125" s="927"/>
      <c r="DS125" s="927"/>
      <c r="DT125" s="927"/>
      <c r="DU125" s="927"/>
      <c r="DV125" s="928" t="s">
        <v>231</v>
      </c>
      <c r="DW125" s="928"/>
      <c r="DX125" s="928"/>
      <c r="DY125" s="928"/>
      <c r="DZ125" s="929"/>
    </row>
    <row r="126" spans="1:130" s="247" customFormat="1" ht="26.25" customHeight="1" thickBot="1" x14ac:dyDescent="0.2">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429</v>
      </c>
      <c r="AB126" s="862"/>
      <c r="AC126" s="862"/>
      <c r="AD126" s="862"/>
      <c r="AE126" s="863"/>
      <c r="AF126" s="864" t="s">
        <v>231</v>
      </c>
      <c r="AG126" s="862"/>
      <c r="AH126" s="862"/>
      <c r="AI126" s="862"/>
      <c r="AJ126" s="863"/>
      <c r="AK126" s="864" t="s">
        <v>429</v>
      </c>
      <c r="AL126" s="862"/>
      <c r="AM126" s="862"/>
      <c r="AN126" s="862"/>
      <c r="AO126" s="863"/>
      <c r="AP126" s="909" t="s">
        <v>231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429</v>
      </c>
      <c r="DH126" s="899"/>
      <c r="DI126" s="899"/>
      <c r="DJ126" s="899"/>
      <c r="DK126" s="899"/>
      <c r="DL126" s="899" t="s">
        <v>231</v>
      </c>
      <c r="DM126" s="899"/>
      <c r="DN126" s="899"/>
      <c r="DO126" s="899"/>
      <c r="DP126" s="899"/>
      <c r="DQ126" s="899" t="s">
        <v>231</v>
      </c>
      <c r="DR126" s="899"/>
      <c r="DS126" s="899"/>
      <c r="DT126" s="899"/>
      <c r="DU126" s="899"/>
      <c r="DV126" s="876" t="s">
        <v>429</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231</v>
      </c>
      <c r="AB127" s="862"/>
      <c r="AC127" s="862"/>
      <c r="AD127" s="862"/>
      <c r="AE127" s="863"/>
      <c r="AF127" s="864" t="s">
        <v>429</v>
      </c>
      <c r="AG127" s="862"/>
      <c r="AH127" s="862"/>
      <c r="AI127" s="862"/>
      <c r="AJ127" s="863"/>
      <c r="AK127" s="864" t="s">
        <v>231</v>
      </c>
      <c r="AL127" s="862"/>
      <c r="AM127" s="862"/>
      <c r="AN127" s="862"/>
      <c r="AO127" s="863"/>
      <c r="AP127" s="909" t="s">
        <v>429</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231</v>
      </c>
      <c r="DH127" s="899"/>
      <c r="DI127" s="899"/>
      <c r="DJ127" s="899"/>
      <c r="DK127" s="899"/>
      <c r="DL127" s="899" t="s">
        <v>231</v>
      </c>
      <c r="DM127" s="899"/>
      <c r="DN127" s="899"/>
      <c r="DO127" s="899"/>
      <c r="DP127" s="899"/>
      <c r="DQ127" s="899" t="s">
        <v>231</v>
      </c>
      <c r="DR127" s="899"/>
      <c r="DS127" s="899"/>
      <c r="DT127" s="899"/>
      <c r="DU127" s="899"/>
      <c r="DV127" s="876" t="s">
        <v>231</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67135</v>
      </c>
      <c r="AB128" s="883"/>
      <c r="AC128" s="883"/>
      <c r="AD128" s="883"/>
      <c r="AE128" s="884"/>
      <c r="AF128" s="885">
        <v>53472</v>
      </c>
      <c r="AG128" s="883"/>
      <c r="AH128" s="883"/>
      <c r="AI128" s="883"/>
      <c r="AJ128" s="884"/>
      <c r="AK128" s="885">
        <v>63610</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231</v>
      </c>
      <c r="BG128" s="869"/>
      <c r="BH128" s="869"/>
      <c r="BI128" s="869"/>
      <c r="BJ128" s="869"/>
      <c r="BK128" s="869"/>
      <c r="BL128" s="892"/>
      <c r="BM128" s="868">
        <v>12.52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v>3447</v>
      </c>
      <c r="DH128" s="873"/>
      <c r="DI128" s="873"/>
      <c r="DJ128" s="873"/>
      <c r="DK128" s="873"/>
      <c r="DL128" s="873">
        <v>2950</v>
      </c>
      <c r="DM128" s="873"/>
      <c r="DN128" s="873"/>
      <c r="DO128" s="873"/>
      <c r="DP128" s="873"/>
      <c r="DQ128" s="873">
        <v>4328</v>
      </c>
      <c r="DR128" s="873"/>
      <c r="DS128" s="873"/>
      <c r="DT128" s="873"/>
      <c r="DU128" s="873"/>
      <c r="DV128" s="874">
        <v>0</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18695754</v>
      </c>
      <c r="AB129" s="862"/>
      <c r="AC129" s="862"/>
      <c r="AD129" s="862"/>
      <c r="AE129" s="863"/>
      <c r="AF129" s="864">
        <v>19156813</v>
      </c>
      <c r="AG129" s="862"/>
      <c r="AH129" s="862"/>
      <c r="AI129" s="862"/>
      <c r="AJ129" s="863"/>
      <c r="AK129" s="864">
        <v>19432575</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231</v>
      </c>
      <c r="BG129" s="852"/>
      <c r="BH129" s="852"/>
      <c r="BI129" s="852"/>
      <c r="BJ129" s="852"/>
      <c r="BK129" s="852"/>
      <c r="BL129" s="853"/>
      <c r="BM129" s="851">
        <v>17.52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1756698</v>
      </c>
      <c r="AB130" s="862"/>
      <c r="AC130" s="862"/>
      <c r="AD130" s="862"/>
      <c r="AE130" s="863"/>
      <c r="AF130" s="864">
        <v>1795229</v>
      </c>
      <c r="AG130" s="862"/>
      <c r="AH130" s="862"/>
      <c r="AI130" s="862"/>
      <c r="AJ130" s="863"/>
      <c r="AK130" s="864">
        <v>1786658</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7.9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16939056</v>
      </c>
      <c r="AB131" s="845"/>
      <c r="AC131" s="845"/>
      <c r="AD131" s="845"/>
      <c r="AE131" s="846"/>
      <c r="AF131" s="847">
        <v>17361584</v>
      </c>
      <c r="AG131" s="845"/>
      <c r="AH131" s="845"/>
      <c r="AI131" s="845"/>
      <c r="AJ131" s="846"/>
      <c r="AK131" s="847">
        <v>17645917</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69.2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7.8481823310000003</v>
      </c>
      <c r="AB132" s="825"/>
      <c r="AC132" s="825"/>
      <c r="AD132" s="825"/>
      <c r="AE132" s="826"/>
      <c r="AF132" s="827">
        <v>8.0169413110000001</v>
      </c>
      <c r="AG132" s="825"/>
      <c r="AH132" s="825"/>
      <c r="AI132" s="825"/>
      <c r="AJ132" s="826"/>
      <c r="AK132" s="827">
        <v>7.9559934459999999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7.8</v>
      </c>
      <c r="AB133" s="804"/>
      <c r="AC133" s="804"/>
      <c r="AD133" s="804"/>
      <c r="AE133" s="805"/>
      <c r="AF133" s="803">
        <v>7.8</v>
      </c>
      <c r="AG133" s="804"/>
      <c r="AH133" s="804"/>
      <c r="AI133" s="804"/>
      <c r="AJ133" s="805"/>
      <c r="AK133" s="803">
        <v>7.9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X6IFDrbugMtmZUjATYv4L8fEpOzniYw/0tjU9PwYkQnFlmMZ/4uMiFAaVMh5eXtGA7ICp1MBpWnEykgH1Qk4A==" saltValue="SH+fgjMUfar13Z+Iv2aQ4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Q105"/>
  <sheetViews>
    <sheetView showGridLines="0" view="pageBreakPreview" topLeftCell="A19" zoomScaleNormal="85" zoomScaleSheetLayoutView="100" workbookViewId="0">
      <selection activeCell="B20" sqref="B2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HVN3jx0JxzQlfnuOLolChqLRK6rajKbr0dxARVgji2GGWyIy8uD7KKKYCbe9QSzJyPHri2GDF9tUDVvk62eBw==" saltValue="PyQqbG15gWU6njtF2iif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G57" sqref="G5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r3a9yWVz6GJboA1Z+nk8abYb+NGBGtB89BU1N1wB95u5s3SfDR8nZc9Zk3VRg1DNCVw0sJIrV62jev+7Cc6uQ==" saltValue="hkYOkzNrADZPVbosAvTFD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G57" sqref="G5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4754368</v>
      </c>
      <c r="AP9" s="313">
        <v>47697</v>
      </c>
      <c r="AQ9" s="314">
        <v>73117</v>
      </c>
      <c r="AR9" s="315">
        <v>-34.799999999999997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627959</v>
      </c>
      <c r="AP10" s="316">
        <v>6300</v>
      </c>
      <c r="AQ10" s="317">
        <v>5871</v>
      </c>
      <c r="AR10" s="318">
        <v>7.3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98046</v>
      </c>
      <c r="AP11" s="316">
        <v>984</v>
      </c>
      <c r="AQ11" s="317">
        <v>5513</v>
      </c>
      <c r="AR11" s="318">
        <v>-82.2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v>52049</v>
      </c>
      <c r="AP12" s="316">
        <v>522</v>
      </c>
      <c r="AQ12" s="317">
        <v>1308</v>
      </c>
      <c r="AR12" s="318">
        <v>-60.1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504</v>
      </c>
      <c r="AL13" s="1231"/>
      <c r="AM13" s="1231"/>
      <c r="AN13" s="1232"/>
      <c r="AO13" s="316" t="s">
        <v>505</v>
      </c>
      <c r="AP13" s="316" t="s">
        <v>505</v>
      </c>
      <c r="AQ13" s="317">
        <v>3</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292714</v>
      </c>
      <c r="AP14" s="316">
        <v>2937</v>
      </c>
      <c r="AQ14" s="317">
        <v>2952</v>
      </c>
      <c r="AR14" s="318">
        <v>-0.5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243950</v>
      </c>
      <c r="AP15" s="316">
        <v>2447</v>
      </c>
      <c r="AQ15" s="317">
        <v>1788</v>
      </c>
      <c r="AR15" s="318">
        <v>36.9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-199498</v>
      </c>
      <c r="AP16" s="316">
        <v>-2001</v>
      </c>
      <c r="AQ16" s="317">
        <v>-6565</v>
      </c>
      <c r="AR16" s="318">
        <v>-69.5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5869588</v>
      </c>
      <c r="AP17" s="316">
        <v>58885</v>
      </c>
      <c r="AQ17" s="317">
        <v>83986</v>
      </c>
      <c r="AR17" s="318">
        <v>-29.9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6.35</v>
      </c>
      <c r="AP21" s="329">
        <v>8.24</v>
      </c>
      <c r="AQ21" s="330">
        <v>-1.89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95.4</v>
      </c>
      <c r="AP22" s="334">
        <v>98.1</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2785149</v>
      </c>
      <c r="AP32" s="343">
        <v>27941</v>
      </c>
      <c r="AQ32" s="344">
        <v>53780</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364832</v>
      </c>
      <c r="AP35" s="343">
        <v>3660</v>
      </c>
      <c r="AQ35" s="344">
        <v>13935</v>
      </c>
      <c r="AR35" s="345">
        <v>-73.7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103005</v>
      </c>
      <c r="AP36" s="343">
        <v>1033</v>
      </c>
      <c r="AQ36" s="344">
        <v>1226</v>
      </c>
      <c r="AR36" s="345">
        <v>-15.7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t="s">
        <v>505</v>
      </c>
      <c r="AP37" s="343" t="s">
        <v>505</v>
      </c>
      <c r="AQ37" s="344">
        <v>824</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v>1190</v>
      </c>
      <c r="AP38" s="346">
        <v>12</v>
      </c>
      <c r="AQ38" s="347">
        <v>1</v>
      </c>
      <c r="AR38" s="335">
        <v>1100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-63610</v>
      </c>
      <c r="AP39" s="343">
        <v>-638</v>
      </c>
      <c r="AQ39" s="344">
        <v>-3983</v>
      </c>
      <c r="AR39" s="345">
        <v>-84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-1786658</v>
      </c>
      <c r="AP40" s="343">
        <v>-17924</v>
      </c>
      <c r="AQ40" s="344">
        <v>-48081</v>
      </c>
      <c r="AR40" s="345">
        <v>-62.7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1403908</v>
      </c>
      <c r="AP41" s="343">
        <v>14084</v>
      </c>
      <c r="AQ41" s="344">
        <v>17707</v>
      </c>
      <c r="AR41" s="345">
        <v>-20.5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5029571</v>
      </c>
      <c r="AN51" s="365">
        <v>51581</v>
      </c>
      <c r="AO51" s="366">
        <v>-25</v>
      </c>
      <c r="AP51" s="367">
        <v>92247</v>
      </c>
      <c r="AQ51" s="368">
        <v>39.200000000000003</v>
      </c>
      <c r="AR51" s="369">
        <v>-64.2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589937</v>
      </c>
      <c r="AN52" s="373">
        <v>6050</v>
      </c>
      <c r="AO52" s="374">
        <v>-1.2</v>
      </c>
      <c r="AP52" s="375">
        <v>37204</v>
      </c>
      <c r="AQ52" s="376">
        <v>16.899999999999999</v>
      </c>
      <c r="AR52" s="377">
        <v>-18.100000000000001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4809442</v>
      </c>
      <c r="AN53" s="365">
        <v>49000</v>
      </c>
      <c r="AO53" s="366">
        <v>-5</v>
      </c>
      <c r="AP53" s="367">
        <v>67319</v>
      </c>
      <c r="AQ53" s="368">
        <v>-27</v>
      </c>
      <c r="AR53" s="369">
        <v>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802354</v>
      </c>
      <c r="AN54" s="373">
        <v>8175</v>
      </c>
      <c r="AO54" s="374">
        <v>35.1</v>
      </c>
      <c r="AP54" s="375">
        <v>38101</v>
      </c>
      <c r="AQ54" s="376">
        <v>2.4</v>
      </c>
      <c r="AR54" s="377">
        <v>32.700000000000003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5689451</v>
      </c>
      <c r="AN55" s="365">
        <v>57833</v>
      </c>
      <c r="AO55" s="366">
        <v>18</v>
      </c>
      <c r="AP55" s="367">
        <v>70615</v>
      </c>
      <c r="AQ55" s="368">
        <v>4.9000000000000004</v>
      </c>
      <c r="AR55" s="369">
        <v>13.1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393957</v>
      </c>
      <c r="AN56" s="373">
        <v>4005</v>
      </c>
      <c r="AO56" s="374">
        <v>-51</v>
      </c>
      <c r="AP56" s="375">
        <v>37382</v>
      </c>
      <c r="AQ56" s="376">
        <v>-1.9</v>
      </c>
      <c r="AR56" s="377">
        <v>-49.1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6476260</v>
      </c>
      <c r="AN57" s="365">
        <v>65623</v>
      </c>
      <c r="AO57" s="366">
        <v>13.5</v>
      </c>
      <c r="AP57" s="367">
        <v>69185</v>
      </c>
      <c r="AQ57" s="368">
        <v>-2</v>
      </c>
      <c r="AR57" s="369">
        <v>15.5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409532</v>
      </c>
      <c r="AN58" s="373">
        <v>4150</v>
      </c>
      <c r="AO58" s="374">
        <v>3.6</v>
      </c>
      <c r="AP58" s="375">
        <v>38519</v>
      </c>
      <c r="AQ58" s="376">
        <v>3</v>
      </c>
      <c r="AR58" s="377">
        <v>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7682092</v>
      </c>
      <c r="AN59" s="365">
        <v>77069</v>
      </c>
      <c r="AO59" s="366">
        <v>17.399999999999999</v>
      </c>
      <c r="AP59" s="367">
        <v>70166</v>
      </c>
      <c r="AQ59" s="368">
        <v>1.4</v>
      </c>
      <c r="AR59" s="369">
        <v>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312256</v>
      </c>
      <c r="AN60" s="373">
        <v>3133</v>
      </c>
      <c r="AO60" s="374">
        <v>-24.5</v>
      </c>
      <c r="AP60" s="375">
        <v>36115</v>
      </c>
      <c r="AQ60" s="376">
        <v>-6.2</v>
      </c>
      <c r="AR60" s="377">
        <v>-18.3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5937363</v>
      </c>
      <c r="AN61" s="380">
        <v>60221</v>
      </c>
      <c r="AO61" s="381">
        <v>3.8</v>
      </c>
      <c r="AP61" s="382">
        <v>73906</v>
      </c>
      <c r="AQ61" s="383">
        <v>3.3</v>
      </c>
      <c r="AR61" s="369">
        <v>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501607</v>
      </c>
      <c r="AN62" s="373">
        <v>5103</v>
      </c>
      <c r="AO62" s="374">
        <v>-7.6</v>
      </c>
      <c r="AP62" s="375">
        <v>37464</v>
      </c>
      <c r="AQ62" s="376">
        <v>2.8</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bb3PaeNXArisu/3RcRa+dEnQFPA8nb9lFgbwvyC7ybGiBsi29mB6LuthFka0xxgtsl9MkDaiKlBCPDwBpbQ+g==" saltValue="im/wHJ/gZ3yDFKXHGsk1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G57" sqref="G5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ZxS0iKimxpGw1WTq9prxFx92GFJ+RQiHWA7E9AfZRVEkXedYrbg2qUKLeDhEw3BucAY4oAMHMGnPSkIGPo2lpw==" saltValue="3lRH5tagrHrpmxQ3HNoM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Normal="100" zoomScaleSheetLayoutView="55" workbookViewId="0">
      <selection activeCell="C112" sqref="C11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6vjNeQMf5D2darZScwhFlGTzBhSnpLrLRPnKEXHMEqXqFCbgNpL6olNmdAaX7WcfhEqpeD6vTd5Id9XOKe06Lw==" saltValue="AcXpBoYJYtCAG1A5nM+/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G57" sqref="G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14.99</v>
      </c>
      <c r="G47" s="12">
        <v>13.56</v>
      </c>
      <c r="H47" s="12">
        <v>11.07</v>
      </c>
      <c r="I47" s="12">
        <v>10.06</v>
      </c>
      <c r="J47" s="13">
        <v>11.82</v>
      </c>
    </row>
    <row r="48" spans="2:10" ht="57.75" customHeight="1" x14ac:dyDescent="0.15">
      <c r="B48" s="14"/>
      <c r="C48" s="1238" t="s">
        <v>4</v>
      </c>
      <c r="D48" s="1238"/>
      <c r="E48" s="1239"/>
      <c r="F48" s="15">
        <v>3.67</v>
      </c>
      <c r="G48" s="16">
        <v>4.08</v>
      </c>
      <c r="H48" s="16">
        <v>2.09</v>
      </c>
      <c r="I48" s="16">
        <v>4.9000000000000004</v>
      </c>
      <c r="J48" s="17">
        <v>5.68</v>
      </c>
    </row>
    <row r="49" spans="2:10" ht="57.75" customHeight="1" thickBot="1" x14ac:dyDescent="0.2">
      <c r="B49" s="18"/>
      <c r="C49" s="1240" t="s">
        <v>5</v>
      </c>
      <c r="D49" s="1240"/>
      <c r="E49" s="1241"/>
      <c r="F49" s="19">
        <v>1.91</v>
      </c>
      <c r="G49" s="20" t="s">
        <v>551</v>
      </c>
      <c r="H49" s="20" t="s">
        <v>552</v>
      </c>
      <c r="I49" s="20">
        <v>2.02</v>
      </c>
      <c r="J49" s="21">
        <v>2.76</v>
      </c>
    </row>
    <row r="50" spans="2:10" ht="13.5" customHeight="1" x14ac:dyDescent="0.15"/>
  </sheetData>
  <sheetProtection algorithmName="SHA-512" hashValue="yDnchW/9gx7E1v0MKwPUJGIXXX6gHNv4KKh4MCYVL5XZsBn7G3+BHqYgK3ZpVA2KdXs4Ozx3/L15dnNtdTShyQ==" saltValue="nsHKAdSw1wKoAMZSR1LK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宜野湾市役所</cp:lastModifiedBy>
  <cp:lastPrinted>2021-03-10T00:09:52Z</cp:lastPrinted>
  <dcterms:created xsi:type="dcterms:W3CDTF">2021-02-05T05:11:52Z</dcterms:created>
  <dcterms:modified xsi:type="dcterms:W3CDTF">2021-10-15T04:21:13Z</dcterms:modified>
  <cp:category/>
</cp:coreProperties>
</file>