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n-agarie\Desktop\令和２年度財政状況資料集の作成について（2回目・地方公会計関係）\03提出\"/>
    </mc:Choice>
  </mc:AlternateContent>
  <xr:revisionPtr revIDLastSave="0" documentId="13_ncr:1_{30CF3ECC-D3F8-4FFB-9282-078ED37BABAC}" xr6:coauthVersionLast="36" xr6:coauthVersionMax="36" xr10:uidLastSave="{00000000-0000-0000-0000-000000000000}"/>
  <bookViews>
    <workbookView xWindow="0" yWindow="0" windowWidth="15360" windowHeight="7635" tabRatio="919" firstSheet="9"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E37" i="10"/>
  <c r="AM37" i="10"/>
  <c r="U37" i="10"/>
  <c r="C37" i="10"/>
  <c r="CO36" i="10"/>
  <c r="BW36" i="10"/>
  <c r="BE36" i="10"/>
  <c r="AM36" i="10"/>
  <c r="U36" i="10"/>
  <c r="C36" i="10"/>
  <c r="CO35" i="10"/>
  <c r="BW35" i="10"/>
  <c r="BE35" i="10"/>
  <c r="AM35" i="10"/>
  <c r="CO34" i="10"/>
  <c r="BW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<sst xmlns="http://schemas.openxmlformats.org/spreadsheetml/2006/main" count="1134" uniqueCount="622">
  <si>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</si>
  <si>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</si>
  <si>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</si>
  <si>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</si>
  <si>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</si>
  <si>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</si>
  <si>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</si>
  <si>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</si>
  <si>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</si>
  <si>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</si>
  <si>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</si>
  <si>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</si>
  <si>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</si>
  <si>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</si>
  <si>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</si>
  <si>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</si>
  <si>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</si>
  <si>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</si>
  <si>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</si>
  <si>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</si>
  <si>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</si>
  <si>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</si>
  <si>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</si>
  <si>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</si>
  <si>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</si>
  <si>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</si>
  <si>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</si>
  <si>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</si>
  <si>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</si>
  <si>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</si>
  <si>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</si>
  <si>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</si>
  <si>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</si>
  <si>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</si>
  <si>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</si>
  <si>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</si>
  <si>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</si>
  <si>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</si>
  <si>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</si>
  <si>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</si>
  <si>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</si>
  <si>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</si>
  <si>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</si>
  <si>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</si>
  <si>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</si>
  <si>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</si>
  <si>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</si>
  <si>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</si>
  <si>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</si>
  <si>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</si>
  <si>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</si>
  <si>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</si>
  <si>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</si>
  <si>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</si>
  <si>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</si>
  <si>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</si>
  <si>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</si>
  <si>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</si>
  <si>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</si>
  <si>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</si>
  <si>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</si>
  <si>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</si>
  <si>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</si>
  <si>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</si>
  <si>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</si>
  <si>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</si>
  <si>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</si>
  <si>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</si>
  <si>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</si>
  <si>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</si>
  <si>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</si>
  <si>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</si>
  <si>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</si>
  <si>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</si>
  <si>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</si>
  <si>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</si>
  <si>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</si>
  <si>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</si>
  <si>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</si>
  <si>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</si>
  <si>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</si>
  <si>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</si>
  <si>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</si>
  <si>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</si>
  <si>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</si>
  <si>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</si>
  <si>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</si>
  <si>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</si>
  <si>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</si>
  <si>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</si>
  <si>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</si>
  <si>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</si>
  <si>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</si>
  <si>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</si>
  <si>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</si>
  <si>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</si>
  <si>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</si>
  <si>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</si>
  <si>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</si>
  <si>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</si>
  <si>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</si>
  <si>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</si>
  <si>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</si>
  <si>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</si>
  <si>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</si>
  <si>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</si>
  <si>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</si>
  <si>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</si>
  <si>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</si>
  <si>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</si>
  <si>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</si>
  <si>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</si>
  <si>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</si>
  <si>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</si>
  <si>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</si>
  <si>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</si>
  <si>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</si>
  <si>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</si>
  <si>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</si>
  <si>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</si>
  <si>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</si>
  <si>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</si>
  <si>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</si>
  <si>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</si>
  <si>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</si>
  <si>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</si>
  <si>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</si>
  <si>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</si>
  <si>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</si>
  <si>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</si>
  <si>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</si>
  <si>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</si>
  <si>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</si>
  <si>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</si>
  <si>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</si>
  <si>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</si>
  <si>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</si>
  <si>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</si>
  <si>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</si>
  <si>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</si>
  <si>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</si>
  <si>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</si>
  <si>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</si>
  <si>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</si>
  <si>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</si>
  <si>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</si>
  <si>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</si>
  <si>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</si>
  <si>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</si>
  <si>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</si>
  <si>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</si>
  <si>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</si>
  <si>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</si>
  <si>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</si>
  <si>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</si>
  <si>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</si>
  <si>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</si>
  <si>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</si>
  <si>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</si>
  <si>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</si>
  <si>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</si>
  <si>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</si>
  <si>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</si>
  <si>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</si>
  <si>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</si>
  <si>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</si>
  <si>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</si>
  <si>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</si>
  <si>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</si>
  <si>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</si>
  <si>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</si>
  <si>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</si>
  <si>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</si>
  <si>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</si>
  <si>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</si>
  <si>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</si>
  <si>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</si>
  <si>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</si>
  <si>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</si>
  <si>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</si>
  <si>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</si>
  <si>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</si>
  <si>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</si>
  <si>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</si>
  <si>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</si>
  <si>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</si>
  <si>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</si>
  <si>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</si>
  <si>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</si>
  <si>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</si>
  <si>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</si>
  <si>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</si>
  <si>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</si>
  <si>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</si>
  <si>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</si>
  <si>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</si>
  <si>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</si>
  <si>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</si>
  <si>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</si>
  <si>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</si>
  <si>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</si>
  <si>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</si>
  <si>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</si>
  <si>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</si>
  <si>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</si>
  <si>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</si>
  <si>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</si>
  <si>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</si>
  <si>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</si>
  <si>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</si>
  <si>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</si>
  <si>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</si>
  <si>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</si>
  <si>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</si>
  <si>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</si>
  <si>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</si>
  <si>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</si>
  <si>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</si>
  <si>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</si>
  <si>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</si>
  <si>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</si>
  <si>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</si>
  <si>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</si>
  <si>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</si>
  <si>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</si>
  <si>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</si>
  <si>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</si>
  <si>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</si>
  <si>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</si>
  <si>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</si>
  <si>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</si>
  <si>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</si>
  <si>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</si>
  <si>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</si>
  <si>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</si>
  <si>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</si>
  <si>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</si>
  <si>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</si>
  <si>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</si>
  <si>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</si>
  <si>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</si>
  <si>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</si>
  <si>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</si>
  <si>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</si>
  <si>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</si>
  <si>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</si>
  <si>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</si>
  <si>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</si>
  <si>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</si>
  <si>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</si>
  <si>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</si>
  <si>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</si>
  <si>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</si>
  <si>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</si>
  <si>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</si>
  <si>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</si>
  <si>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</si>
  <si>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</si>
  <si>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</si>
  <si>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</si>
  <si>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</si>
  <si>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</si>
  <si>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</si>
  <si>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</si>
  <si>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</si>
  <si>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</si>
  <si>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</si>
  <si>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</si>
  <si>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</si>
  <si>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</si>
  <si>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</si>
  <si>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</si>
  <si>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</si>
  <si>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</si>
  <si>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</si>
  <si>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</si>
  <si>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</si>
  <si>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</si>
  <si>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</si>
  <si>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</si>
  <si>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</si>
  <si>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</si>
  <si>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</si>
  <si>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</si>
  <si>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</si>
  <si>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</si>
  <si>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</si>
  <si>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</si>
  <si>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</si>
  <si>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</si>
  <si>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</si>
  <si>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</si>
  <si>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</si>
  <si>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</si>
  <si>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</si>
  <si>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</si>
  <si>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</si>
  <si>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</si>
  <si>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</si>
  <si>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</si>
  <si>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</si>
  <si>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</si>
  <si>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</si>
  <si>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</si>
  <si>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</si>
  <si>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</si>
  <si>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</si>
  <si>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</si>
  <si>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</si>
  <si>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</si>
  <si>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</si>
  <si>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</si>
  <si>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</si>
  <si>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</si>
  <si>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</si>
  <si>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</si>
  <si>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</si>
  <si>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</si>
  <si>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</si>
  <si>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</si>
  <si>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</si>
  <si>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</si>
  <si>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</si>
  <si>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</si>
  <si>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</si>
  <si>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</si>
  <si>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</si>
  <si>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</si>
  <si>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</si>
  <si>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</si>
  <si>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</si>
  <si>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</si>
  <si>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</si>
  <si>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</si>
  <si>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</si>
  <si>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</si>
  <si>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</si>
  <si>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</si>
  <si>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</si>
  <si>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</si>
  <si>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</si>
  <si>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</si>
  <si>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</si>
  <si>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</si>
  <si>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</si>
  <si>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</si>
  <si>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</si>
  <si>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</si>
  <si>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</si>
  <si>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</si>
  <si>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</si>
  <si>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</si>
  <si>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</si>
  <si>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</si>
  <si>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</si>
  <si>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</si>
  <si>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</si>
  <si>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</si>
  <si>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</si>
  <si>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</si>
  <si>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</si>
  <si>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</si>
  <si>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</si>
  <si>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</si>
  <si>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</si>
  <si>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</si>
  <si>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</si>
  <si>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</si>
  <si>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</si>
  <si>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</si>
  <si>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</si>
  <si>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</si>
  <si>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</si>
  <si>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</si>
  <si>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</si>
  <si>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</si>
  <si>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</si>
  <si>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</si>
  <si>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</si>
  <si>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</si>
  <si>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</si>
  <si>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</si>
  <si>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</si>
  <si>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</si>
  <si>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</si>
  <si>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</si>
  <si>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</si>
  <si>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</si>
  <si>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</si>
  <si>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</si>
  <si>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</si>
  <si>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</si>
  <si>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</si>
  <si>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</si>
  <si>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</si>
  <si>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</si>
  <si>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</si>
  <si>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</si>
  <si>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</si>
  <si>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</si>
  <si>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</si>
  <si>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</si>
  <si>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</si>
  <si>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</si>
  <si>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</si>
  <si>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</si>
  <si>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</si>
  <si>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</si>
  <si>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</si>
  <si>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</si>
  <si>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</si>
  <si>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</si>
  <si>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</si>
  <si>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</si>
  <si>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</si>
  <si>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</si>
  <si>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</si>
  <si>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</si>
  <si>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</si>
  <si>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</si>
  <si>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</si>
  <si>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</si>
  <si>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</si>
  <si>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</si>
  <si>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</si>
  <si>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</si>
  <si>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</si>
  <si>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</si>
  <si>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</si>
  <si>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</si>
  <si>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</si>
  <si>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</si>
  <si>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</si>
  <si>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</si>
  <si>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</si>
  <si>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</si>
  <si>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</si>
  <si>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</si>
  <si>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</si>
  <si>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</si>
  <si>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</si>
  <si>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</si>
  <si>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</si>
  <si>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</si>
  <si>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</si>
  <si>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</si>
  <si>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</si>
  <si>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</si>
  <si>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</si>
  <si>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</si>
  <si>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</si>
  <si>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</si>
  <si>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</si>
  <si>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</si>
  <si>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</si>
  <si>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</si>
  <si>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</si>
  <si>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</si>
  <si>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</si>
  <si>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</si>
  <si>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</si>
  <si>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</si>
  <si>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</si>
  <si>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</si>
  <si>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</si>
  <si>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</si>
  <si>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</si>
  <si>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</si>
  <si>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</si>
  <si>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</si>
  <si>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</si>
  <si>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</si>
  <si>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</si>
  <si>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</si>
  <si>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</si>
  <si>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</si>
  <si>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</si>
  <si>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</si>
  <si>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</si>
  <si>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</si>
  <si>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</si>
  <si>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</si>
  <si>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</si>
  <si>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</si>
  <si>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</si>
  <si>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</si>
  <si>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</si>
  <si>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</si>
  <si>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</si>
  <si>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</si>
  <si>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</si>
  <si>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</si>
  <si>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</si>
  <si>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</si>
  <si>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</si>
  <si>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</si>
  <si>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</si>
  <si>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</si>
  <si>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</si>
  <si>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</si>
  <si>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</si>
  <si>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</si>
  <si>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</si>
  <si>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</si>
  <si>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</si>
  <si>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</si>
  <si>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</si>
  <si>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</si>
  <si>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</si>
  <si>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</si>
  <si>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</si>
  <si>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</si>
  <si>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</si>
  <si>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</si>
  <si>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</si>
  <si>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</si>
  <si>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</si>
  <si>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</si>
  <si>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</si>
  <si>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</si>
  <si>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</si>
  <si>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</si>
  <si>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</si>
  <si>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</si>
  <si>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</si>
  <si>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</si>
  <si>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</si>
  <si>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</si>
  <si>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</si>
  <si>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</si>
  <si>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</si>
  <si>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</si>
  <si>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</si>
  <si>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</si>
  <si>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</si>
  <si>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</si>
  <si>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</si>
  <si>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</si>
  <si>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</si>
  <si>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</si>
  <si>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</si>
  <si>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</si>
  <si>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</si>
  <si>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</si>
  <si>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</si>
  <si>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</si>
  <si>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</si>
  <si>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</si>
  <si>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</si>
  <si>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</si>
  <si>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</si>
  <si>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</si>
  <si>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</si>
  <si>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</si>
  <si>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</si>
  <si>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</si>
  <si>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</si>
  <si>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</si>
  <si>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</si>
  <si>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</si>
  <si>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</si>
  <si>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</si>
  <si>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</si>
  <si>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</si>
  <si>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</si>
  <si>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</si>
  <si>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</si>
  <si>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1.38</t>
  </si>
  <si>
    <t>▲ 0.94</t>
  </si>
  <si>
    <t>一般会計</t>
  </si>
  <si>
    <t>国民健康保険特別会計</t>
  </si>
  <si>
    <t>▲ 6.91</t>
  </si>
  <si>
    <t>▲ 4.04</t>
  </si>
  <si>
    <t>▲ 2.54</t>
  </si>
  <si>
    <t>▲ 1.30</t>
  </si>
  <si>
    <t>集落排水事業特別会計</t>
  </si>
  <si>
    <t>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</si>
  <si>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</si>
  <si>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</si>
  <si>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</si>
  <si>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</si>
  <si>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</si>
  <si>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</si>
  <si>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</si>
  <si>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</si>
  <si>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</si>
  <si>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南部水道企業団</t>
    <rPh sb="0" eb="2">
      <t>ナンブ</t>
    </rPh>
    <rPh sb="2" eb="4">
      <t>スイドウ</t>
    </rPh>
    <rPh sb="4" eb="6">
      <t>キギョウ</t>
    </rPh>
    <rPh sb="6" eb="7">
      <t>ダン</t>
    </rPh>
    <phoneticPr fontId="2"/>
  </si>
  <si>
    <t>島尻消防組合</t>
    <rPh sb="0" eb="2">
      <t>シマジリ</t>
    </rPh>
    <rPh sb="2" eb="6">
      <t>ショウボウクミアイ</t>
    </rPh>
    <phoneticPr fontId="2"/>
  </si>
  <si>
    <t>沖縄県市町村自治会館組合</t>
    <rPh sb="0" eb="3">
      <t>オキナワケン</t>
    </rPh>
    <rPh sb="3" eb="6">
      <t>シチョウソン</t>
    </rPh>
    <rPh sb="6" eb="8">
      <t>ジチ</t>
    </rPh>
    <rPh sb="8" eb="10">
      <t>カイカン</t>
    </rPh>
    <rPh sb="10" eb="12">
      <t>クミアイ</t>
    </rPh>
    <phoneticPr fontId="2"/>
  </si>
  <si>
    <t>沖縄県市町村総合事務組合</t>
    <rPh sb="0" eb="3">
      <t>オキナワケン</t>
    </rPh>
    <rPh sb="3" eb="6">
      <t>シチョウソン</t>
    </rPh>
    <rPh sb="6" eb="12">
      <t>ソウゴウジムクミアイ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</si>
  <si>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</si>
  <si>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</si>
  <si>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沖縄県後期高齢者医療広域連合（一般会計等）</t>
    <rPh sb="0" eb="3">
      <t>オキナワケン</t>
    </rPh>
    <rPh sb="3" eb="5">
      <t>コウキ</t>
    </rPh>
    <rPh sb="5" eb="8">
      <t>コウレイシャ</t>
    </rPh>
    <rPh sb="8" eb="10">
      <t>イリョウ</t>
    </rPh>
    <rPh sb="10" eb="14">
      <t>コウイキレンゴウ</t>
    </rPh>
    <rPh sb="15" eb="17">
      <t>イッパン</t>
    </rPh>
    <rPh sb="17" eb="19">
      <t>カイケイ</t>
    </rPh>
    <rPh sb="19" eb="20">
      <t>トウ</t>
    </rPh>
    <phoneticPr fontId="2"/>
  </si>
  <si>
    <t>沖縄県後期高齢者医療広域連合（特別会計）</t>
    <rPh sb="0" eb="8">
      <t>オキナワケンコウキコウレイシャ</t>
    </rPh>
    <rPh sb="8" eb="14">
      <t>イリョウコウイキレンゴウ</t>
    </rPh>
    <rPh sb="15" eb="17">
      <t>トクベツ</t>
    </rPh>
    <rPh sb="17" eb="19">
      <t>カイケイ</t>
    </rPh>
    <phoneticPr fontId="2"/>
  </si>
  <si>
    <t>南部広域市町村圏事務組合（一般会計）</t>
    <rPh sb="0" eb="2">
      <t>ナンブ</t>
    </rPh>
    <rPh sb="2" eb="8">
      <t>コウイキシチョウソンケン</t>
    </rPh>
    <rPh sb="8" eb="12">
      <t>ジムクミアイ</t>
    </rPh>
    <rPh sb="13" eb="17">
      <t>イッパンカイケイ</t>
    </rPh>
    <phoneticPr fontId="2"/>
  </si>
  <si>
    <t>南部広域市町村圏事務組合（ふるさと市町村圏基金特別会計）</t>
    <rPh sb="0" eb="2">
      <t>ナンブ</t>
    </rPh>
    <rPh sb="2" eb="8">
      <t>コウイキシチョウソンケン</t>
    </rPh>
    <rPh sb="8" eb="12">
      <t>ジムクミアイ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</si>
  <si>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</si>
  <si>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12">
      <t>ナンブコウイキシチョウソンケンジムクミアイ</t>
    </rPh>
    <rPh sb="13" eb="14">
      <t>ミナミ</t>
    </rPh>
    <rPh sb="14" eb="16">
      <t>サイジョウ</t>
    </rPh>
    <rPh sb="16" eb="20">
      <t>トクベツカイケイ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</si>
  <si>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</si>
  <si>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</si>
  <si>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</si>
  <si>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</si>
  <si>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</si>
  <si>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</si>
  <si>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まちづくり振興基金</t>
    <rPh sb="5" eb="7">
      <t>シンコウ</t>
    </rPh>
    <rPh sb="7" eb="9">
      <t>キキン</t>
    </rPh>
    <phoneticPr fontId="5"/>
  </si>
  <si>
    <t>ふるさと創生基金</t>
    <rPh sb="4" eb="6">
      <t>ソウセイ</t>
    </rPh>
    <rPh sb="6" eb="8">
      <t>キキン</t>
    </rPh>
    <phoneticPr fontId="5"/>
  </si>
  <si>
    <t>ふるさと応援基金</t>
    <rPh sb="4" eb="6">
      <t>オウエン</t>
    </rPh>
    <rPh sb="6" eb="8">
      <t>キキン</t>
    </rPh>
    <phoneticPr fontId="5"/>
  </si>
  <si>
    <t>人材育成基金</t>
    <rPh sb="0" eb="6">
      <t>ジンザイイクセイキキン</t>
    </rPh>
    <phoneticPr fontId="5"/>
  </si>
  <si>
    <t>森林環境譲与税基金</t>
    <rPh sb="0" eb="7">
      <t>シンリンカンキョウジョウヨゼイ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</si>
  <si>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</si>
  <si>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</si>
  <si>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</si>
  <si>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</si>
  <si>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世代負担比率は、他団体と比較した場合は28.9％高い状態だが、平成28年度から令和2年度までで31.6％下がり減少傾向にある。地方債の発行を抑え償還を行えていることが将来負担比率を減少させている要因と考えるが、他団体と比較した場合はまだ高い状態にあるため、今後施設状況に応じて適切な資産整備を進めるためにも、起債について十分な検討を行い実施するように努める。
有形固定資産減価償却率は上昇傾向にあるが、他団体と比較した場合は令和2年度時点で13.2％低い。将来世代負担比率を加味し、上昇を抑えながら更新計画を進めていけるよう努める。
類似団体と比較し優先度を考えた場合、老朽化施設の対応より地方債償還への対策を優先した方がよいと考えられる。</t>
    <rPh sb="316" eb="31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</si>
  <si>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</si>
  <si>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</si>
  <si>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</si>
  <si>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</si>
  <si>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</si>
  <si>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</si>
  <si>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本町は類似団体平均と比較すると、将来負担比率・実質公債比率どちらの値も高い状態が続いているが、これは、合併特例債を活用した教育施設、統合庁舎整備等による起債が要因になったと考えらる。
経年で見ると、将来負担比率は平成28年度の76％から令和2年度の44.4％と低くなっているが、実質公債比率は9.9％から9.2％の間で概ね横ばいの推移となっている。令和2年度においては地方債の償還が進んだこともあり、9.2％と減少している。
今後も新規の地方債発行の抑制や地方債償還については必要があれば償還計画を見直し、財政的な負担をかけない行政運営を行っていくよう心掛ける。</t>
    <rPh sb="76" eb="78">
      <t>キサイ</t>
    </rPh>
    <rPh sb="79" eb="81">
      <t>ヨウイン</t>
    </rPh>
    <rPh sb="174" eb="176">
      <t>レイワ</t>
    </rPh>
    <rPh sb="177" eb="179">
      <t>ネンド</t>
    </rPh>
    <rPh sb="184" eb="187">
      <t>チホウサイ</t>
    </rPh>
    <rPh sb="188" eb="190">
      <t>ショウカン</t>
    </rPh>
    <rPh sb="191" eb="192">
      <t>スス</t>
    </rPh>
    <rPh sb="205" eb="207">
      <t>ゲンショウ</t>
    </rPh>
    <rPh sb="213" eb="215">
      <t>コンゴ</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</si>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</sst>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58F473B-6D44-4AE1-8E44-489C992A52C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A38C-4BFC-8C92-4FD308A914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60128</c:v>
                </c:pt>
                <c:pt idx="1">
                  <c:v>56307</c:v>
                </c:pt>
                <c:pt idx="2">
                  <c:v>35327</c:v>
                </c:pt>
                <c:pt idx="3">
                  <c:v>39947</c:v>
                </c:pt>
                <c:pt idx="4">
                  <c:v>37332</c:v>
                </c:pt>
              </c:numCache>
            </c:numRef>
          </c:val>
          <c:smooth val="0"/>
          <c:extLst>
            <c:ext xmlns:c16="http://schemas.microsoft.com/office/drawing/2014/chart" uri="{C3380CC4-5D6E-409C-BE32-E72D297353CC}">
              <c16:uniqueId val="{00000001-A38C-4BFC-8C92-4FD308A914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7.01</c:v>
                </c:pt>
                <c:pt idx="1">
                  <c:v>7.28</c:v>
                </c:pt>
                <c:pt idx="2">
                  <c:v>8.85</c:v>
                </c:pt>
                <c:pt idx="3">
                  <c:v>8.35</c:v>
                </c:pt>
                <c:pt idx="4">
                  <c:v>9.44</c:v>
                </c:pt>
              </c:numCache>
            </c:numRef>
          </c:val>
          <c:extLst>
            <c:ext xmlns:c16="http://schemas.microsoft.com/office/drawing/2014/chart" uri="{C3380CC4-5D6E-409C-BE32-E72D297353CC}">
              <c16:uniqueId val="{00000000-C5E8-48AC-880F-B8AA4FC973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6.38</c:v>
                </c:pt>
                <c:pt idx="1">
                  <c:v>4.9000000000000004</c:v>
                </c:pt>
                <c:pt idx="2">
                  <c:v>6.04</c:v>
                </c:pt>
                <c:pt idx="3">
                  <c:v>8.3800000000000008</c:v>
                </c:pt>
                <c:pt idx="4">
                  <c:v>13</c:v>
                </c:pt>
              </c:numCache>
            </c:numRef>
          </c:val>
          <c:extLst>
            <c:ext xmlns:c16="http://schemas.microsoft.com/office/drawing/2014/chart" uri="{C3380CC4-5D6E-409C-BE32-E72D297353CC}">
              <c16:uniqueId val="{00000001-C5E8-48AC-880F-B8AA4FC973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-0.94</c:v>
                </c:pt>
                <c:pt idx="2">
                  <c:v>2.85</c:v>
                </c:pt>
                <c:pt idx="3">
                  <c:v>1.99</c:v>
                </c:pt>
                <c:pt idx="4">
                  <c:v>6.37</c:v>
                </c:pt>
              </c:numCache>
            </c:numRef>
          </c:val>
          <c:smooth val="0"/>
          <c:extLst>
            <c:ext xmlns:c16="http://schemas.microsoft.com/office/drawing/2014/chart" uri="{C3380CC4-5D6E-409C-BE32-E72D297353CC}">
              <c16:uniqueId val="{00000002-C5E8-48AC-880F-B8AA4FC973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6-401E-B215-FE4F276FD7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6-401E-B215-FE4F276FD7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6-401E-B215-FE4F276FD78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66-401E-B215-FE4F276FD78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66-401E-B215-FE4F276FD78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266-401E-B215-FE4F276FD784}"/>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7.0000000000000007E-2</c:v>
                </c:pt>
                <c:pt idx="4">
                  <c:v>#N/A</c:v>
                </c:pt>
                <c:pt idx="5">
                  <c:v>0.01</c:v>
                </c:pt>
                <c:pt idx="6">
                  <c:v>#N/A</c:v>
                </c:pt>
                <c:pt idx="7">
                  <c:v>0</c:v>
                </c:pt>
                <c:pt idx="8">
                  <c:v>#N/A</c:v>
                </c:pt>
                <c:pt idx="9">
                  <c:v>0.01</c:v>
                </c:pt>
              </c:numCache>
            </c:numRef>
          </c:val>
          <c:extLst>
            <c:ext xmlns:c16="http://schemas.microsoft.com/office/drawing/2014/chart" uri="{C3380CC4-5D6E-409C-BE32-E72D297353CC}">
              <c16:uniqueId val="{00000006-0266-401E-B215-FE4F276FD784}"/>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0.06</c:v>
                </c:pt>
                <c:pt idx="4">
                  <c:v>#N/A</c:v>
                </c:pt>
                <c:pt idx="5">
                  <c:v>0.04</c:v>
                </c:pt>
                <c:pt idx="6">
                  <c:v>#N/A</c:v>
                </c:pt>
                <c:pt idx="7">
                  <c:v>0.06</c:v>
                </c:pt>
                <c:pt idx="8">
                  <c:v>#N/A</c:v>
                </c:pt>
                <c:pt idx="9">
                  <c:v>0.04</c:v>
                </c:pt>
              </c:numCache>
            </c:numRef>
          </c:val>
          <c:extLst>
            <c:ext xmlns:c16="http://schemas.microsoft.com/office/drawing/2014/chart" uri="{C3380CC4-5D6E-409C-BE32-E72D297353CC}">
              <c16:uniqueId val="{00000007-0266-401E-B215-FE4F276FD78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6.91</c:v>
                </c:pt>
                <c:pt idx="1">
                  <c:v>#N/A</c:v>
                </c:pt>
                <c:pt idx="2">
                  <c:v>4.04</c:v>
                </c:pt>
                <c:pt idx="3">
                  <c:v>#N/A</c:v>
                </c:pt>
                <c:pt idx="4">
                  <c:v>2.54</c:v>
                </c:pt>
                <c:pt idx="5">
                  <c:v>#N/A</c:v>
                </c:pt>
                <c:pt idx="6">
                  <c:v>1.3</c:v>
                </c:pt>
                <c:pt idx="7">
                  <c:v>#N/A</c:v>
                </c:pt>
                <c:pt idx="8">
                  <c:v>#N/A</c:v>
                </c:pt>
                <c:pt idx="9">
                  <c:v>0.16</c:v>
                </c:pt>
              </c:numCache>
            </c:numRef>
          </c:val>
          <c:extLst>
            <c:ext xmlns:c16="http://schemas.microsoft.com/office/drawing/2014/chart" uri="{C3380CC4-5D6E-409C-BE32-E72D297353CC}">
              <c16:uniqueId val="{00000008-0266-401E-B215-FE4F276FD7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6.99</c:v>
                </c:pt>
                <c:pt idx="2">
                  <c:v>#N/A</c:v>
                </c:pt>
                <c:pt idx="3">
                  <c:v>7.2</c:v>
                </c:pt>
                <c:pt idx="4">
                  <c:v>#N/A</c:v>
                </c:pt>
                <c:pt idx="5">
                  <c:v>8.83</c:v>
                </c:pt>
                <c:pt idx="6">
                  <c:v>#N/A</c:v>
                </c:pt>
                <c:pt idx="7">
                  <c:v>8.33</c:v>
                </c:pt>
                <c:pt idx="8">
                  <c:v>#N/A</c:v>
                </c:pt>
                <c:pt idx="9">
                  <c:v>9.42</c:v>
                </c:pt>
              </c:numCache>
            </c:numRef>
          </c:val>
          <c:extLst>
            <c:ext xmlns:c16="http://schemas.microsoft.com/office/drawing/2014/chart" uri="{C3380CC4-5D6E-409C-BE32-E72D297353CC}">
              <c16:uniqueId val="{00000009-0266-401E-B215-FE4F276FD7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875</c:v>
                </c:pt>
                <c:pt idx="5">
                  <c:v>881</c:v>
                </c:pt>
                <c:pt idx="8">
                  <c:v>925</c:v>
                </c:pt>
                <c:pt idx="11">
                  <c:v>919</c:v>
                </c:pt>
                <c:pt idx="14">
                  <c:v>912</c:v>
                </c:pt>
              </c:numCache>
            </c:numRef>
          </c:val>
          <c:extLst>
            <c:ext xmlns:c16="http://schemas.microsoft.com/office/drawing/2014/chart" uri="{C3380CC4-5D6E-409C-BE32-E72D297353CC}">
              <c16:uniqueId val="{00000000-F63E-414A-BE6A-5F414C1830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63E-414A-BE6A-5F414C1830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3E-414A-BE6A-5F414C1830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80</c:v>
                </c:pt>
                <c:pt idx="6">
                  <c:v>70</c:v>
                </c:pt>
                <c:pt idx="9">
                  <c:v>74</c:v>
                </c:pt>
                <c:pt idx="12">
                  <c:v>79</c:v>
                </c:pt>
              </c:numCache>
            </c:numRef>
          </c:val>
          <c:extLst>
            <c:ext xmlns:c16="http://schemas.microsoft.com/office/drawing/2014/chart" uri="{C3380CC4-5D6E-409C-BE32-E72D297353CC}">
              <c16:uniqueId val="{00000003-F63E-414A-BE6A-5F414C1830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c:v>
                </c:pt>
                <c:pt idx="3">
                  <c:v>28</c:v>
                </c:pt>
                <c:pt idx="6">
                  <c:v>26</c:v>
                </c:pt>
                <c:pt idx="9">
                  <c:v>27</c:v>
                </c:pt>
                <c:pt idx="12">
                  <c:v>27</c:v>
                </c:pt>
              </c:numCache>
            </c:numRef>
          </c:val>
          <c:extLst>
            <c:ext xmlns:c16="http://schemas.microsoft.com/office/drawing/2014/chart" uri="{C3380CC4-5D6E-409C-BE32-E72D297353CC}">
              <c16:uniqueId val="{00000004-F63E-414A-BE6A-5F414C1830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3E-414A-BE6A-5F414C1830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3E-414A-BE6A-5F414C1830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1368</c:v>
                </c:pt>
                <c:pt idx="3">
                  <c:v>1373</c:v>
                </c:pt>
                <c:pt idx="6">
                  <c:v>1403</c:v>
                </c:pt>
                <c:pt idx="9">
                  <c:v>1379</c:v>
                </c:pt>
                <c:pt idx="12">
                  <c:v>1353</c:v>
                </c:pt>
              </c:numCache>
            </c:numRef>
          </c:val>
          <c:extLst>
            <c:ext xmlns:c16="http://schemas.microsoft.com/office/drawing/2014/chart" uri="{C3380CC4-5D6E-409C-BE32-E72D297353CC}">
              <c16:uniqueId val="{00000007-F63E-414A-BE6A-5F414C1830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587</c:v>
                </c:pt>
                <c:pt idx="2">
                  <c:v>#N/A</c:v>
                </c:pt>
                <c:pt idx="3">
                  <c:v>#N/A</c:v>
                </c:pt>
                <c:pt idx="4">
                  <c:v>600</c:v>
                </c:pt>
                <c:pt idx="5">
                  <c:v>#N/A</c:v>
                </c:pt>
                <c:pt idx="6">
                  <c:v>#N/A</c:v>
                </c:pt>
                <c:pt idx="7">
                  <c:v>574</c:v>
                </c:pt>
                <c:pt idx="8">
                  <c:v>#N/A</c:v>
                </c:pt>
                <c:pt idx="9">
                  <c:v>#N/A</c:v>
                </c:pt>
                <c:pt idx="10">
                  <c:v>561</c:v>
                </c:pt>
                <c:pt idx="11">
                  <c:v>#N/A</c:v>
                </c:pt>
                <c:pt idx="12">
                  <c:v>#N/A</c:v>
                </c:pt>
                <c:pt idx="13">
                  <c:v>547</c:v>
                </c:pt>
                <c:pt idx="14">
                  <c:v>#N/A</c:v>
                </c:pt>
              </c:numCache>
            </c:numRef>
          </c:val>
          <c:smooth val="0"/>
          <c:extLst>
            <c:ext xmlns:c16="http://schemas.microsoft.com/office/drawing/2014/chart" uri="{C3380CC4-5D6E-409C-BE32-E72D297353CC}">
              <c16:uniqueId val="{00000008-F63E-414A-BE6A-5F414C1830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10811</c:v>
                </c:pt>
                <c:pt idx="5">
                  <c:v>10500</c:v>
                </c:pt>
                <c:pt idx="8">
                  <c:v>10342</c:v>
                </c:pt>
                <c:pt idx="11">
                  <c:v>9871</c:v>
                </c:pt>
                <c:pt idx="14">
                  <c:v>9580</c:v>
                </c:pt>
              </c:numCache>
            </c:numRef>
          </c:val>
          <c:extLst>
            <c:ext xmlns:c16="http://schemas.microsoft.com/office/drawing/2014/chart" uri="{C3380CC4-5D6E-409C-BE32-E72D297353CC}">
              <c16:uniqueId val="{00000000-73C3-470F-8766-9C899A130D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1</c:v>
                </c:pt>
                <c:pt idx="8">
                  <c:v>1</c:v>
                </c:pt>
                <c:pt idx="11">
                  <c:v>1</c:v>
                </c:pt>
                <c:pt idx="14">
                  <c:v>0</c:v>
                </c:pt>
              </c:numCache>
            </c:numRef>
          </c:val>
          <c:extLst>
            <c:ext xmlns:c16="http://schemas.microsoft.com/office/drawing/2014/chart" uri="{C3380CC4-5D6E-409C-BE32-E72D297353CC}">
              <c16:uniqueId val="{00000001-73C3-470F-8766-9C899A130D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1696</c:v>
                </c:pt>
                <c:pt idx="5">
                  <c:v>1903</c:v>
                </c:pt>
                <c:pt idx="8">
                  <c:v>1902</c:v>
                </c:pt>
                <c:pt idx="11">
                  <c:v>2142</c:v>
                </c:pt>
                <c:pt idx="14">
                  <c:v>2624</c:v>
                </c:pt>
              </c:numCache>
            </c:numRef>
          </c:val>
          <c:extLst>
            <c:ext xmlns:c16="http://schemas.microsoft.com/office/drawing/2014/chart" uri="{C3380CC4-5D6E-409C-BE32-E72D297353CC}">
              <c16:uniqueId val="{00000002-73C3-470F-8766-9C899A130D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3-470F-8766-9C899A130D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C3-470F-8766-9C899A130D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C3-470F-8766-9C899A130D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553</c:v>
                </c:pt>
                <c:pt idx="3">
                  <c:v>441</c:v>
                </c:pt>
                <c:pt idx="6">
                  <c:v>406</c:v>
                </c:pt>
                <c:pt idx="9">
                  <c:v>393</c:v>
                </c:pt>
                <c:pt idx="12">
                  <c:v>428</c:v>
                </c:pt>
              </c:numCache>
            </c:numRef>
          </c:val>
          <c:extLst>
            <c:ext xmlns:c16="http://schemas.microsoft.com/office/drawing/2014/chart" uri="{C3380CC4-5D6E-409C-BE32-E72D297353CC}">
              <c16:uniqueId val="{00000006-73C3-470F-8766-9C899A130D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658</c:v>
                </c:pt>
                <c:pt idx="3">
                  <c:v>622</c:v>
                </c:pt>
                <c:pt idx="6">
                  <c:v>669</c:v>
                </c:pt>
                <c:pt idx="9">
                  <c:v>667</c:v>
                </c:pt>
                <c:pt idx="12">
                  <c:v>635</c:v>
                </c:pt>
              </c:numCache>
            </c:numRef>
          </c:val>
          <c:extLst>
            <c:ext xmlns:c16="http://schemas.microsoft.com/office/drawing/2014/chart" uri="{C3380CC4-5D6E-409C-BE32-E72D297353CC}">
              <c16:uniqueId val="{00000007-73C3-470F-8766-9C899A130D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c:v>
                </c:pt>
                <c:pt idx="3">
                  <c:v>395</c:v>
                </c:pt>
                <c:pt idx="6">
                  <c:v>373</c:v>
                </c:pt>
                <c:pt idx="9">
                  <c:v>353</c:v>
                </c:pt>
                <c:pt idx="12">
                  <c:v>371</c:v>
                </c:pt>
              </c:numCache>
            </c:numRef>
          </c:val>
          <c:extLst>
            <c:ext xmlns:c16="http://schemas.microsoft.com/office/drawing/2014/chart" uri="{C3380CC4-5D6E-409C-BE32-E72D297353CC}">
              <c16:uniqueId val="{00000008-73C3-470F-8766-9C899A130D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C3-470F-8766-9C899A130D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15246</c:v>
                </c:pt>
                <c:pt idx="3">
                  <c:v>14815</c:v>
                </c:pt>
                <c:pt idx="6">
                  <c:v>14438</c:v>
                </c:pt>
                <c:pt idx="9">
                  <c:v>13980</c:v>
                </c:pt>
                <c:pt idx="12">
                  <c:v>13558</c:v>
                </c:pt>
              </c:numCache>
            </c:numRef>
          </c:val>
          <c:extLst>
            <c:ext xmlns:c16="http://schemas.microsoft.com/office/drawing/2014/chart" uri="{C3380CC4-5D6E-409C-BE32-E72D297353CC}">
              <c16:uniqueId val="{0000000A-73C3-470F-8766-9C899A130D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4360</c:v>
                </c:pt>
                <c:pt idx="2">
                  <c:v>#N/A</c:v>
                </c:pt>
                <c:pt idx="3">
                  <c:v>#N/A</c:v>
                </c:pt>
                <c:pt idx="4">
                  <c:v>3869</c:v>
                </c:pt>
                <c:pt idx="5">
                  <c:v>#N/A</c:v>
                </c:pt>
                <c:pt idx="6">
                  <c:v>#N/A</c:v>
                </c:pt>
                <c:pt idx="7">
                  <c:v>3641</c:v>
                </c:pt>
                <c:pt idx="8">
                  <c:v>#N/A</c:v>
                </c:pt>
                <c:pt idx="9">
                  <c:v>#N/A</c:v>
                </c:pt>
                <c:pt idx="10">
                  <c:v>3380</c:v>
                </c:pt>
                <c:pt idx="11">
                  <c:v>#N/A</c:v>
                </c:pt>
                <c:pt idx="12">
                  <c:v>#N/A</c:v>
                </c:pt>
                <c:pt idx="13">
                  <c:v>2788</c:v>
                </c:pt>
                <c:pt idx="14">
                  <c:v>#N/A</c:v>
                </c:pt>
              </c:numCache>
            </c:numRef>
          </c:val>
          <c:smooth val="0"/>
          <c:extLst>
            <c:ext xmlns:c16="http://schemas.microsoft.com/office/drawing/2014/chart" uri="{C3380CC4-5D6E-409C-BE32-E72D297353CC}">
              <c16:uniqueId val="{0000000B-73C3-470F-8766-9C899A130D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412</c:v>
                </c:pt>
                <c:pt idx="1">
                  <c:v>578</c:v>
                </c:pt>
                <c:pt idx="2">
                  <c:v>933</c:v>
                </c:pt>
              </c:numCache>
            </c:numRef>
          </c:val>
          <c:extLst>
            <c:ext xmlns:c16="http://schemas.microsoft.com/office/drawing/2014/chart" uri="{C3380CC4-5D6E-409C-BE32-E72D297353CC}">
              <c16:uniqueId val="{00000000-59CD-4AC2-AABE-E5504DB5E9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59CD-4AC2-AABE-E5504DB5E9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1602</c:v>
                </c:pt>
                <c:pt idx="1">
                  <c:v>1977</c:v>
                </c:pt>
                <c:pt idx="2">
                  <c:v>2367</c:v>
                </c:pt>
              </c:numCache>
            </c:numRef>
          </c:val>
          <c:extLst>
            <c:ext xmlns:c16="http://schemas.microsoft.com/office/drawing/2014/chart" uri="{C3380CC4-5D6E-409C-BE32-E72D297353CC}">
              <c16:uniqueId val="{00000002-59CD-4AC2-AABE-E5504DB5E9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{EB0E9936-8963-4A48-821F-327DB7DD08D1}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6A-4F85-BBF9-FC9F1E707A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{08D4BD77-EFB5-4036-AC4C-D9729FDE6A1C}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6A-4F85-BBF9-FC9F1E707A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{C457FD60-22FB-4FA6-AB4F-E9B7640E1D46}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6A-4F85-BBF9-FC9F1E707A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{5B018204-F037-4B96-B1B0-47C156F5E981}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6A-4F85-BBF9-FC9F1E707A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{84DF3BDA-873F-43BF-94EF-AEDA6B60206A}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6A-4F85-BBF9-FC9F1E707A94}"/>
                </c:ext>
              </c:extLst>
            </c:dLbl>
            <c:dLbl>
              <c:idx val="8"/>
              <c:layout>
                <c:manualLayout>
                  <c:x val="0"/>
                  <c:y val="1.0015733173335715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{BAF568F9-5EE9-448F-AB4A-D2D251C3C538}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6A-4F85-BBF9-FC9F1E707A94}"/>
                </c:ext>
              </c:extLst>
            </c:dLbl>
            <c:dLbl>
              <c:idx val="16"/>
              <c:layout>
                <c:manualLayout>
                  <c:x val="0"/>
                  <c:y val="-1.0015733173337369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{A4467E51-473A-41AE-8136-30CEB435AE0A}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6A-4F85-BBF9-FC9F1E707A94}"/>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{DA43CC3F-50DA-4308-B067-A14D52FDCF0B}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6A-4F85-BBF9-FC9F1E707A9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{9930508F-BAE5-4F00-9C6A-8263CA0A1250}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6A-4F85-BBF9-FC9F1E707A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46.5</c:v>
                </c:pt>
                <c:pt idx="16">
                  <c:v>46.2</c:v>
                </c:pt>
                <c:pt idx="24">
                  <c:v>46.8</c:v>
                </c:pt>
                <c:pt idx="32">
                  <c:v>48.2</c:v>
                </c:pt>
              </c:numCache>
            </c:numRef>
          </c:xVal>
          <c:yVal>
            <c:numRef>
              <c:f>公会計指標分析・財政指標組合せ分析表!$BP$51:$DC$51</c:f>
              <c:numCache>
                <c:formatCode>#,##0.0;"▲ "#,##0.0</c:formatCode>
                <c:ptCount val="40"/>
                <c:pt idx="0">
                  <c:v>76</c:v>
                </c:pt>
                <c:pt idx="8">
                  <c:v>65.900000000000006</c:v>
                </c:pt>
                <c:pt idx="16">
                  <c:v>61.6</c:v>
                </c:pt>
                <c:pt idx="24">
                  <c:v>56.5</c:v>
                </c:pt>
                <c:pt idx="32">
                  <c:v>44.4</c:v>
                </c:pt>
              </c:numCache>
            </c:numRef>
          </c:yVal>
          <c:smooth val="0"/>
          <c:extLst>
            <c:ext xmlns:c16="http://schemas.microsoft.com/office/drawing/2014/chart" uri="{C3380CC4-5D6E-409C-BE32-E72D297353CC}">
              <c16:uniqueId val="{00000009-616A-4F85-BBF9-FC9F1E707A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{3E861DE9-CD11-4942-B61D-A65938C0378C}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6A-4F85-BBF9-FC9F1E707A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{14BE396F-5E4E-431D-B3C6-C8F5A6C681E1}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6A-4F85-BBF9-FC9F1E707A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{BCF4D693-9F0A-46B2-AA67-ED7661F2D52C}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6A-4F85-BBF9-FC9F1E707A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{CF01A76E-5A0B-41C5-B365-C14980A25C80}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6A-4F85-BBF9-FC9F1E707A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{150FB8AE-4E9A-4CE9-A8BA-7A7B389C8A8C}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6A-4F85-BBF9-FC9F1E707A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{7C4BE9F4-0AE3-44A8-8E10-203802C0688B}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6A-4F85-BBF9-FC9F1E707A9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{CD937814-0E95-4F2D-92FD-27858D63A96A}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6A-4F85-BBF9-FC9F1E707A9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{CA0C137A-AF4A-4AF1-8B61-AE861576CD31}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6A-4F85-BBF9-FC9F1E707A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{D9204E2B-4FAB-4153-B095-82090214898E}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6A-4F85-BBF9-FC9F1E707A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16A-4F85-BBF9-FC9F1E707A9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{B232C078-4ED9-4850-8C5D-DE11D858899D}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52-495C-85CE-A660EC8F6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{F2D00F86-7AEE-4F53-B597-309A8A10CED0}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52-495C-85CE-A660EC8F6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{DBEC737B-550A-4BFE-A757-B747D7A4D40F}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52-495C-85CE-A660EC8F6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{A4782031-D35F-4CDE-9163-3DF0BC030E81}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52-495C-85CE-A660EC8F6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{D3C3CD2A-2DF4-4F3B-AD28-B6049AFA3751}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52-495C-85CE-A660EC8F6268}"/>
                </c:ext>
              </c:extLst>
            </c:dLbl>
            <c:dLbl>
              <c:idx val="8"/>
              <c:layout>
                <c:manualLayout>
                  <c:x val="0"/>
                  <c:y val="3.0789632490288763E-4"/>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{A4925CEF-4909-46AF-9121-60B499BA6203}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52-495C-85CE-A660EC8F6268}"/>
                </c:ext>
              </c:extLst>
            </c:dLbl>
            <c:dLbl>
              <c:idx val="16"/>
              <c:layout>
                <c:manualLayout>
                  <c:x val="0"/>
                  <c:y val="-3.0789632490288763E-4"/>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{A6E3FD42-0790-41F5-A3C3-A8D52D3F5CAF}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52-495C-85CE-A660EC8F626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{7B115ADA-7AD2-4A03-B4B5-621299842C11}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52-495C-85CE-A660EC8F626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{AD5AFBBB-3E8C-4018-B9CD-D6444CB6CB80}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52-495C-85CE-A660EC8F6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c:v>
                </c:pt>
                <c:pt idx="16">
                  <c:v>10</c:v>
                </c:pt>
                <c:pt idx="24">
                  <c:v>9.6999999999999993</c:v>
                </c:pt>
                <c:pt idx="32">
                  <c:v>9.1999999999999993</c:v>
                </c:pt>
              </c:numCache>
            </c:numRef>
          </c:xVal>
          <c:yVal>
            <c:numRef>
              <c:f>公会計指標分析・財政指標組合せ分析表!$BP$73:$DC$73</c:f>
              <c:numCache>
                <c:formatCode>#,##0.0;"▲ "#,##0.0</c:formatCode>
                <c:ptCount val="40"/>
                <c:pt idx="0">
                  <c:v>76</c:v>
                </c:pt>
                <c:pt idx="8">
                  <c:v>65.900000000000006</c:v>
                </c:pt>
                <c:pt idx="16">
                  <c:v>61.6</c:v>
                </c:pt>
                <c:pt idx="24">
                  <c:v>56.5</c:v>
                </c:pt>
                <c:pt idx="32">
                  <c:v>44.4</c:v>
                </c:pt>
              </c:numCache>
            </c:numRef>
          </c:yVal>
          <c:smooth val="0"/>
          <c:extLst>
            <c:ext xmlns:c16="http://schemas.microsoft.com/office/drawing/2014/chart" uri="{C3380CC4-5D6E-409C-BE32-E72D297353CC}">
              <c16:uniqueId val="{00000009-7652-495C-85CE-A660EC8F6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745483102690787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{9A3C2BA1-7425-4DBD-96D8-2D99AE6828CC}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52-495C-85CE-A660EC8F6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{A3DCF467-308E-49E8-96A6-504BDF0BB681}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52-495C-85CE-A660EC8F6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{CD0BCE84-68E9-4D55-9274-24EE873672A9}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52-495C-85CE-A660EC8F6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{C771D9E3-CE2B-4FA5-837B-7A346CE1FF15}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52-495C-85CE-A660EC8F6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{1AA0DF94-3A7D-4A8E-908D-8CF415692822}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52-495C-85CE-A660EC8F6268}"/>
                </c:ext>
              </c:extLst>
            </c:dLbl>
            <c:dLbl>
              <c:idx val="8"/>
              <c:layout>
                <c:manualLayout>
                  <c:x val="-1.8235628084250128E-2"/>
                  <c:y val="-5.04273559891143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{7FAA648A-CB49-4BFF-ADCC-8634518CB58A}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52-495C-85CE-A660EC8F6268}"/>
                </c:ext>
              </c:extLst>
            </c:dLbl>
            <c:dLbl>
              <c:idx val="16"/>
              <c:layout>
                <c:manualLayout>
                  <c:x val="-3.1697991619110633E-2"/>
                  <c:y val="-8.26504702011840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{9A5CE81D-7FB9-4A0D-99EC-A2B49CD4F202}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52-495C-85CE-A660EC8F6268}"/>
                </c:ext>
              </c:extLst>
            </c:dLbl>
            <c:dLbl>
              <c:idx val="24"/>
              <c:layout>
                <c:manualLayout>
                  <c:x val="-3.1570342725075584E-2"/>
                  <c:y val="-8.913427362153890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{CFD0F1F2-B076-4583-BADF-5EA898BD86AB}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52-495C-85CE-A660EC8F62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{DCB261B2-7244-47FD-AA12-E682563DE879}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52-495C-85CE-A660EC8F6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652-495C-85CE-A660EC8F6268}"/>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元利償還金は、合併特例債を活用した投資的建設事業を行ったため、年々増加傾向にあった。しかし、平成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年度より地方債発行を抑制しているため、令和元年度より減少となった。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公営企業債の元利償還金に対する繰入金は、集落排水事業特別会計の建設事業費に対する公債費となっている。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算入公債費等については、合併特例債の元利償還金が基準財政需要額に算入しているが、令和元年度より元利償還金が減額となっているため、算入公債費等も減となっている。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年度以降は現在基金残高に増減はない。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一般会計等に係る地方債の現在高は、合併特例債を活用した投資的建設事業を行ったため多額となっているが、平成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退職手当負担見込額については、団塊世代の職員が大幅に退職したことにより年々減少となっていたが、令和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年度退職者が多かったため増額となった。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年度より減少になったため、算入額が減少となった。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将来負担比率については、基準財政需要額算入見込額は減少したものの、充当可能基金が大きく伸びたため減額となった。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年度の基金残高は対前年度比より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財政調整基金の増額要因については、人口増による地方税の増、地方消費税交付金及び地方交付税の増額となっている。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まちづくり振興基金については、合併特例債を活用した積立基金であり将来のまちづくり振興を目的とした基金となっている。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財政調整基金については、財政健全化の取組みを着実に実行し、適正な額を維持するように努める。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年度で積立は終了したため、今後はどのように新町のまちづくりへ活用するか検討していく。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ふるさと応援基金については、ふるさと納税を積極的に取り組むことで寄附額を伸ばしている状況のため今後も継続していく。使い道については、町の発展や行政サービスの充実等へ活用していく予定です。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目的基金の使途は、未定でありますがまちづくり振興基金については、今後はどのような新町のまちづくりへ活用していくかを検討し計画的な執行を行っていく。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ふるさと応援基金については、安心・安全なまちづくりに関する事業や自然・環境保全に関する事業等の寄附者の希望に沿った事業を検討し執行する。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まちづくり振興基金については、合併特例債を活用した積立基金であり、将来のまちづくり振興を目的とした基金となっている。積立については令和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年度で積立は終了となったため今後は大きな増額は予定しておりません。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ふるさと応援基金については、ふるさと納税事業を積極的に行い、寄附者に対するお礼品を魅力ある品を拡充することで増額を図る。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地方税、地方消費税交付金及び地方交付税が各々大きく増額となった。歳出では、新型コロナウイルス感染拡大に伴う緊急事態宣言により執行できなかった事業等があったため各分野での減額が大きく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年度については、増額となったが依存財源の増が主な要因となっているため、今後は手数料・使用料や負担金等の見直し、財産処分や財産の有効活用等で自主財源の確保を図る。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また、基金に頼らない財政健全化の取組みを着実に実行するよう努める。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年度以降はほぼ基金の増減はなし。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CB699F-F678-45E8-B0B8-8097BE987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D1430C5-3C9A-431C-8B72-8D8FB605FB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FFB984F-1CE0-4F6E-AAA3-2477DC4542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D101A1F-90C2-4FD1-8830-893DD7E1CB9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BBD200E-9670-4977-BE98-C1B0185DEB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DE6E323-4D53-4979-8DD9-6978A0EE6C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CF7A8B0-31B0-4A55-9EC5-ABA16269B4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6449A3-7831-4359-A4B0-F9C15A567B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9831CB-35E9-477A-AD12-05AEF335A98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897B7B-B886-4BE6-8C3E-BEDE8F6EAC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7EFA12A-E636-43B6-892D-80FB4A1600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2B81A0B-5018-4ECF-8B9C-299BC465A2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89D0F20-5A43-4831-82C4-99372B57F4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92517C0-14F9-4D6C-8A7E-55F5EC3E94E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9EEB0FE-963B-499E-B969-C81DA7D2A2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097093F-665F-4AED-8574-D412C13D7D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92F313A-D683-4D8A-966F-D46BDD28F9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D457F51-6FCE-42B9-A39C-45AE613EA7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595AF5-07A8-436B-9BB4-A44F114E98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01D85FE-B797-4EA9-A966-AC1F6A14D8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9F910C6-DD67-4898-A975-BBA9ED3CAB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D4D0EB7-966D-44B3-BDB7-EC6807C3C0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C4107AB-87F9-41D4-8C32-E8E4FB7A12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47CF0AE-6097-4B3D-B2F3-EB60C7DEC65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B1C0DF-7E87-46E3-BEEB-D763D78A13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409A784-7E8E-4B18-9884-D2D51390C0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3BF912-B751-4C42-8024-EC6BEFEE4D5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7191473-F920-4F54-A2D5-865DDDEC27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B3FA070-7B41-4121-B8F3-71C2C49335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38221B8-7149-4FB2-AE3E-EF5A7A41F13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133E0D-3EDE-4A04-B7BC-A64A61C225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4C15426-6FD5-4C2F-9D4A-00EFED98A72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6D43CE0-03DB-4256-BBFE-23A7CCEC28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B3900A7-6ADB-457E-A867-C2B610D94C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0168672-3C0E-4915-9684-DB7B1B6477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22F79FD-ED66-4CFA-BBD8-6D69C7AFD8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A831E6F-1A29-47FC-AB27-8FD41A0023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98D2FA-697D-4DCA-B882-6B2DAB1ACA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AB18348-A4D8-4E41-A4C6-285A6BB16F6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A690A52-3F95-4D39-8597-6636F8885E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BA9A74F-24E9-4655-92E0-80A7149056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BE41067-AC97-44B0-B16B-69480FD7C73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1CD614D-C77E-4856-B14A-C20812C7FB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B2D8C64-3265-4E3F-99DF-122409C01AE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DA10DE5-B85A-4857-B08A-8A3F1D2F18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2D215EA-9213-4310-9825-3207F8FF83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04D9629-6A3C-4FBA-978B-10AF3B9D06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有形固定資産減価償却率については平成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年度にかけて類似団体平均値と比較すると、いずれの年度でも本町が下回っており、比較的施設が若い状態であることが分かる。</a:t>
          </a:r>
        </a:p>
        <a:p>
          <a:r>
            <a:rPr kumimoji="1" lang="ja-JP" altLang="en-US" sz="1000">
              <a:latin typeface="ＭＳ Ｐゴシック" panose="020B0600070205080204" pitchFamily="50" charset="-128"/>
              <a:ea typeface="ＭＳ Ｐゴシック" panose="020B0600070205080204" pitchFamily="50" charset="-128"/>
            </a:rPr>
            <a:t>しかし、本町の当該地は、平成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45.4%</a:t>
          </a:r>
          <a:r>
            <a:rPr kumimoji="1" lang="ja-JP" altLang="en-US" sz="1000">
              <a:latin typeface="ＭＳ Ｐゴシック" panose="020B0600070205080204" pitchFamily="50" charset="-128"/>
              <a:ea typeface="ＭＳ Ｐゴシック" panose="020B0600070205080204" pitchFamily="50" charset="-128"/>
            </a:rPr>
            <a:t>から令和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48.2</a:t>
          </a:r>
          <a:r>
            <a:rPr kumimoji="1" lang="ja-JP" altLang="en-US" sz="1000">
              <a:latin typeface="ＭＳ Ｐゴシック" panose="020B0600070205080204" pitchFamily="50" charset="-128"/>
              <a:ea typeface="ＭＳ Ｐゴシック" panose="020B0600070205080204" pitchFamily="50" charset="-128"/>
            </a:rPr>
            <a:t>％へ徐々に数値が上昇している。令和元年度に新城小学校整備や上田地区排水路整備（インフラ整備）などを実施したため、令和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年度において償却率が上昇している。令和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白川小学校増築（事業用）などを実施したが、</a:t>
          </a:r>
          <a:r>
            <a:rPr kumimoji="1" lang="ja-JP" altLang="en-US" sz="1000">
              <a:latin typeface="ＭＳ Ｐゴシック" panose="020B0600070205080204" pitchFamily="50" charset="-128"/>
              <a:ea typeface="ＭＳ Ｐゴシック" panose="020B0600070205080204" pitchFamily="50" charset="-128"/>
            </a:rPr>
            <a:t>他の施設についても老朽化が進まないよう施設の適正管理に努める必要がある。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622A56E-153A-45AA-8ADD-0BE21190CD2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F4A13D6-D395-452E-A3C3-91DBCB6AB4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4C9EAF1-08B8-49A0-A02B-3E05F488667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2E5D7CD-8D1F-43ED-A9C9-21FC0E3528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340A6F5-FEAA-46D4-BF8C-D4A086A6B3C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8458FA6-D01A-48D1-8CAC-BCA0388C844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DEFCE14-A9C7-4339-8B12-BA82311E514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05B5D88-E6B0-4540-BE56-8389B41F8E9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67048D5-265F-4DAE-A4BA-26E50B520FA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B980C32-026C-4EAD-A42C-05AB293FA12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76F6546-A739-40DA-AF68-1FE8B78DC0E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E1650C0-50AA-4CA8-B110-0B11C7A1CBE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F15E4AF-2495-4501-AA97-DA9632DBCA5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B5BA587-8E87-4111-B6F3-34F43423643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F814C2C-62A8-407C-80FE-9F473130332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9BE0503-4495-4647-BB3A-CAD8F646D3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995AAF9-6A8C-44A8-A17A-A28DCA0B8FB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D0C234F-0210-4A66-9583-104FBCFA6BE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DAB2484C-2931-4C68-A850-0B166552A142}"/>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AF3443B3-0D03-4780-A4A4-930AF2120F25}"/>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54DFE136-EA58-4B11-9A71-E8AA6CFE7481}"/>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A44F4A4A-4CAA-4365-A4AA-3B0C8070F116}"/>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DB4850D4-2C9B-40D9-AD94-7E834F9E1EA1}"/>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CC7D53DF-AE7E-403D-89CE-5647566799E9}"/>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29AE79F6-E34F-416F-A822-50DA8C0DF98C}"/>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460E8C39-8730-48D3-ADF9-C4CA358A33BD}"/>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FA731FD3-D417-43FC-BB0F-8C5F5703BFD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DE9DC943-5701-47C2-862F-9E1A92693F5E}"/>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839DDB65-39A0-48EC-9516-0313D8726FAA}"/>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283B26-88CD-4536-A14C-96B2168DDA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F550604-3454-44FD-B1CA-2E5A416302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96F2BB-C578-49D2-B707-A9AD0D45F0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F4DE522-9F4D-45E9-9CDA-D40EDBC8BA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4601747-C6F6-40CF-AD57-DAC8E403ED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62865</xdr:rowOff>
    </xdr:from>
    <xdr:to>
      <xdr:col>23</xdr:col>
      <xdr:colOff>136525</xdr:colOff>
      <xdr:row>27</xdr:row>
      <xdr:rowOff>164465</xdr:rowOff>
    </xdr:to>
    <xdr:sp macro="" textlink="">
      <xdr:nvSpPr>
        <xdr:cNvPr id="83" name="楕円 82">
          <a:extLst>
            <a:ext uri="{FF2B5EF4-FFF2-40B4-BE49-F238E27FC236}">
              <a16:creationId xmlns:a16="http://schemas.microsoft.com/office/drawing/2014/main" id="{416984F7-70B6-465F-9C53-6BAED3A3AC1F}"/>
            </a:ext>
          </a:extLst>
        </xdr:cNvPr>
        <xdr:cNvSpPr/>
      </xdr:nvSpPr>
      <xdr:spPr>
        <a:xfrm>
          <a:off x="4711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85742</xdr:rowOff>
    </xdr:from>
    <xdr:ext cx="405111" cy="259045"/>
    <xdr:sp macro="" textlink="">
      <xdr:nvSpPr>
        <xdr:cNvPr id="84" name="有形固定資産減価償却率該当値テキスト">
          <a:extLst>
            <a:ext uri="{FF2B5EF4-FFF2-40B4-BE49-F238E27FC236}">
              <a16:creationId xmlns:a16="http://schemas.microsoft.com/office/drawing/2014/main" id="{2695C725-6D4C-4B9A-BCDD-21C72AA98EF1}"/>
            </a:ext>
          </a:extLst>
        </xdr:cNvPr>
        <xdr:cNvSpPr txBox="1"/>
      </xdr:nvSpPr>
      <xdr:spPr>
        <a:xfrm>
          <a:off x="4813300"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19685</xdr:rowOff>
    </xdr:from>
    <xdr:to>
      <xdr:col>19</xdr:col>
      <xdr:colOff>187325</xdr:colOff>
      <xdr:row>27</xdr:row>
      <xdr:rowOff>121285</xdr:rowOff>
    </xdr:to>
    <xdr:sp macro="" textlink="">
      <xdr:nvSpPr>
        <xdr:cNvPr id="85" name="楕円 84">
          <a:extLst>
            <a:ext uri="{FF2B5EF4-FFF2-40B4-BE49-F238E27FC236}">
              <a16:creationId xmlns:a16="http://schemas.microsoft.com/office/drawing/2014/main" id="{9A43F205-5EB2-4240-9E07-092F737FA113}"/>
            </a:ext>
          </a:extLst>
        </xdr:cNvPr>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70485</xdr:rowOff>
    </xdr:from>
    <xdr:to>
      <xdr:col>23</xdr:col>
      <xdr:colOff>85725</xdr:colOff>
      <xdr:row>27</xdr:row>
      <xdr:rowOff>113665</xdr:rowOff>
    </xdr:to>
    <xdr:cxnSp macro="">
      <xdr:nvCxnSpPr>
        <xdr:cNvPr id="86" name="直線コネクタ 85">
          <a:extLst>
            <a:ext uri="{FF2B5EF4-FFF2-40B4-BE49-F238E27FC236}">
              <a16:creationId xmlns:a16="http://schemas.microsoft.com/office/drawing/2014/main" id="{6D1BF868-23A7-4A21-B3DE-DF4A911031B0}"/>
            </a:ext>
          </a:extLst>
        </xdr:cNvPr>
        <xdr:cNvCxnSpPr/>
      </xdr:nvCxnSpPr>
      <xdr:spPr>
        <a:xfrm>
          <a:off x="4051300" y="547116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1179</xdr:rowOff>
    </xdr:from>
    <xdr:to>
      <xdr:col>15</xdr:col>
      <xdr:colOff>187325</xdr:colOff>
      <xdr:row>27</xdr:row>
      <xdr:rowOff>102779</xdr:rowOff>
    </xdr:to>
    <xdr:sp macro="" textlink="">
      <xdr:nvSpPr>
        <xdr:cNvPr id="87" name="楕円 86">
          <a:extLst>
            <a:ext uri="{FF2B5EF4-FFF2-40B4-BE49-F238E27FC236}">
              <a16:creationId xmlns:a16="http://schemas.microsoft.com/office/drawing/2014/main" id="{B0E53219-C5DD-44D7-885F-D349CE5F391A}"/>
            </a:ext>
          </a:extLst>
        </xdr:cNvPr>
        <xdr:cNvSpPr/>
      </xdr:nvSpPr>
      <xdr:spPr>
        <a:xfrm>
          <a:off x="32385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51979</xdr:rowOff>
    </xdr:from>
    <xdr:to>
      <xdr:col>19</xdr:col>
      <xdr:colOff>136525</xdr:colOff>
      <xdr:row>27</xdr:row>
      <xdr:rowOff>70485</xdr:rowOff>
    </xdr:to>
    <xdr:cxnSp macro="">
      <xdr:nvCxnSpPr>
        <xdr:cNvPr id="88" name="直線コネクタ 87">
          <a:extLst>
            <a:ext uri="{FF2B5EF4-FFF2-40B4-BE49-F238E27FC236}">
              <a16:creationId xmlns:a16="http://schemas.microsoft.com/office/drawing/2014/main" id="{0AB977E3-925E-4B94-9B30-3B6C7A6BB6F0}"/>
            </a:ext>
          </a:extLst>
        </xdr:cNvPr>
        <xdr:cNvCxnSpPr/>
      </xdr:nvCxnSpPr>
      <xdr:spPr>
        <a:xfrm>
          <a:off x="3289300" y="545265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10432</xdr:rowOff>
    </xdr:from>
    <xdr:to>
      <xdr:col>11</xdr:col>
      <xdr:colOff>187325</xdr:colOff>
      <xdr:row>27</xdr:row>
      <xdr:rowOff>112032</xdr:rowOff>
    </xdr:to>
    <xdr:sp macro="" textlink="">
      <xdr:nvSpPr>
        <xdr:cNvPr id="89" name="楕円 88">
          <a:extLst>
            <a:ext uri="{FF2B5EF4-FFF2-40B4-BE49-F238E27FC236}">
              <a16:creationId xmlns:a16="http://schemas.microsoft.com/office/drawing/2014/main" id="{ACAD019E-E6F8-45AE-BAE6-F141262CFFF0}"/>
            </a:ext>
          </a:extLst>
        </xdr:cNvPr>
        <xdr:cNvSpPr/>
      </xdr:nvSpPr>
      <xdr:spPr>
        <a:xfrm>
          <a:off x="2476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51979</xdr:rowOff>
    </xdr:from>
    <xdr:to>
      <xdr:col>15</xdr:col>
      <xdr:colOff>136525</xdr:colOff>
      <xdr:row>27</xdr:row>
      <xdr:rowOff>61232</xdr:rowOff>
    </xdr:to>
    <xdr:cxnSp macro="">
      <xdr:nvCxnSpPr>
        <xdr:cNvPr id="90" name="直線コネクタ 89">
          <a:extLst>
            <a:ext uri="{FF2B5EF4-FFF2-40B4-BE49-F238E27FC236}">
              <a16:creationId xmlns:a16="http://schemas.microsoft.com/office/drawing/2014/main" id="{570674B8-1E58-41D9-A44E-F952181B741E}"/>
            </a:ext>
          </a:extLst>
        </xdr:cNvPr>
        <xdr:cNvCxnSpPr/>
      </xdr:nvCxnSpPr>
      <xdr:spPr>
        <a:xfrm flipV="1">
          <a:off x="2527300" y="545265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147955</xdr:rowOff>
    </xdr:from>
    <xdr:to>
      <xdr:col>7</xdr:col>
      <xdr:colOff>187325</xdr:colOff>
      <xdr:row>27</xdr:row>
      <xdr:rowOff>78105</xdr:rowOff>
    </xdr:to>
    <xdr:sp macro="" textlink="">
      <xdr:nvSpPr>
        <xdr:cNvPr id="91" name="楕円 90">
          <a:extLst>
            <a:ext uri="{FF2B5EF4-FFF2-40B4-BE49-F238E27FC236}">
              <a16:creationId xmlns:a16="http://schemas.microsoft.com/office/drawing/2014/main" id="{CDDC868A-B785-4D16-B5A0-DE90A4D765F7}"/>
            </a:ext>
          </a:extLst>
        </xdr:cNvPr>
        <xdr:cNvSpPr/>
      </xdr:nvSpPr>
      <xdr:spPr>
        <a:xfrm>
          <a:off x="1714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27305</xdr:rowOff>
    </xdr:from>
    <xdr:to>
      <xdr:col>11</xdr:col>
      <xdr:colOff>136525</xdr:colOff>
      <xdr:row>27</xdr:row>
      <xdr:rowOff>61232</xdr:rowOff>
    </xdr:to>
    <xdr:cxnSp macro="">
      <xdr:nvCxnSpPr>
        <xdr:cNvPr id="92" name="直線コネクタ 91">
          <a:extLst>
            <a:ext uri="{FF2B5EF4-FFF2-40B4-BE49-F238E27FC236}">
              <a16:creationId xmlns:a16="http://schemas.microsoft.com/office/drawing/2014/main" id="{62146CC9-15DF-4A4D-8E27-3DE8F6446C36}"/>
            </a:ext>
          </a:extLst>
        </xdr:cNvPr>
        <xdr:cNvCxnSpPr/>
      </xdr:nvCxnSpPr>
      <xdr:spPr>
        <a:xfrm>
          <a:off x="1765300" y="542798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a:extLst>
            <a:ext uri="{FF2B5EF4-FFF2-40B4-BE49-F238E27FC236}">
              <a16:creationId xmlns:a16="http://schemas.microsoft.com/office/drawing/2014/main" id="{BA6BF8CD-DAF4-4BCF-A3CB-0D4691CD92E7}"/>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a:extLst>
            <a:ext uri="{FF2B5EF4-FFF2-40B4-BE49-F238E27FC236}">
              <a16:creationId xmlns:a16="http://schemas.microsoft.com/office/drawing/2014/main" id="{D58CB7E4-DF0C-4C2E-83F4-42435001E1F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4EE7B92B-3F62-48BD-99E6-A10D477D15BC}"/>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a:extLst>
            <a:ext uri="{FF2B5EF4-FFF2-40B4-BE49-F238E27FC236}">
              <a16:creationId xmlns:a16="http://schemas.microsoft.com/office/drawing/2014/main" id="{91FA976E-6770-4DDE-9B30-6592418B1D76}"/>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137812</xdr:rowOff>
    </xdr:from>
    <xdr:ext cx="405111" cy="259045"/>
    <xdr:sp macro="" textlink="">
      <xdr:nvSpPr>
        <xdr:cNvPr id="97" name="n_1mainValue有形固定資産減価償却率">
          <a:extLst>
            <a:ext uri="{FF2B5EF4-FFF2-40B4-BE49-F238E27FC236}">
              <a16:creationId xmlns:a16="http://schemas.microsoft.com/office/drawing/2014/main" id="{AD7462B1-68D0-47B1-A289-9BB7B07C7E79}"/>
            </a:ext>
          </a:extLst>
        </xdr:cNvPr>
        <xdr:cNvSpPr txBox="1"/>
      </xdr:nvSpPr>
      <xdr:spPr>
        <a:xfrm>
          <a:off x="38360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119306</xdr:rowOff>
    </xdr:from>
    <xdr:ext cx="405111" cy="259045"/>
    <xdr:sp macro="" textlink="">
      <xdr:nvSpPr>
        <xdr:cNvPr id="98" name="n_2mainValue有形固定資産減価償却率">
          <a:extLst>
            <a:ext uri="{FF2B5EF4-FFF2-40B4-BE49-F238E27FC236}">
              <a16:creationId xmlns:a16="http://schemas.microsoft.com/office/drawing/2014/main" id="{025089F3-5CCF-4A1E-8C6D-E7CD7E589456}"/>
            </a:ext>
          </a:extLst>
        </xdr:cNvPr>
        <xdr:cNvSpPr txBox="1"/>
      </xdr:nvSpPr>
      <xdr:spPr>
        <a:xfrm>
          <a:off x="3086744" y="517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128559</xdr:rowOff>
    </xdr:from>
    <xdr:ext cx="405111" cy="259045"/>
    <xdr:sp macro="" textlink="">
      <xdr:nvSpPr>
        <xdr:cNvPr id="99" name="n_3mainValue有形固定資産減価償却率">
          <a:extLst>
            <a:ext uri="{FF2B5EF4-FFF2-40B4-BE49-F238E27FC236}">
              <a16:creationId xmlns:a16="http://schemas.microsoft.com/office/drawing/2014/main" id="{E0B5725D-785D-4C92-8AF0-910D48AEAFE8}"/>
            </a:ext>
          </a:extLst>
        </xdr:cNvPr>
        <xdr:cNvSpPr txBox="1"/>
      </xdr:nvSpPr>
      <xdr:spPr>
        <a:xfrm>
          <a:off x="2324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94632</xdr:rowOff>
    </xdr:from>
    <xdr:ext cx="405111" cy="259045"/>
    <xdr:sp macro="" textlink="">
      <xdr:nvSpPr>
        <xdr:cNvPr id="100" name="n_4mainValue有形固定資産減価償却率">
          <a:extLst>
            <a:ext uri="{FF2B5EF4-FFF2-40B4-BE49-F238E27FC236}">
              <a16:creationId xmlns:a16="http://schemas.microsoft.com/office/drawing/2014/main" id="{4AA90CA9-D76C-413B-912B-3CBE88C0FCB2}"/>
            </a:ext>
          </a:extLst>
        </xdr:cNvPr>
        <xdr:cNvSpPr txBox="1"/>
      </xdr:nvSpPr>
      <xdr:spPr>
        <a:xfrm>
          <a:off x="15627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31788EC-F009-452B-A2D0-DB686BAFE38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BCAF0BF-31A4-4FC3-8F34-CB3BDE6A77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39503D5-8D31-4677-A240-3866F41D7B6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4497964-374A-4F5C-A04A-95DDF13274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CFA3DD9-D5DB-454B-A605-40CECFB0295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E10C322-0E51-4C1C-B36E-2AA58882527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34242DB-0691-4466-AF6C-681F6CDEA7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89E83D3-152B-417B-9570-77C0B0A81C4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88B282F-D834-4305-A0F3-EC4F6742A13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4715FAE-D3E3-49B1-8873-91EF3E1F31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3EB8FC0-5D03-4C4F-B526-F1CCD11772F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A977121-E139-4046-85C0-0428640660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6BAA92A-791F-4827-91AC-116EDD9295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年度にかけて見た場合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これは、地方債発行よりも償還が上回る状態を維持していくことが出来たことを表しており、行政運営としては良い傾向であるといえる。今後もこの比率を適正に維持していくように努める。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FF986F2-6FDF-4E11-AB25-B3BE93D1A6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4377DA9-61CC-4482-8FFB-C154ADEA16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27770E2-A425-4E71-8261-2AE6B308966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D1948CD9-C355-455F-9C51-8953E2175D9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3CF20226-5B6D-4A7C-B4ED-4CAD559DFFBB}"/>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C012904A-C27B-4EBD-A4C4-3640F872B58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FF39806E-B782-4EA3-8879-62CA05AE89F1}"/>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480DFC7D-51DD-46EB-BC07-AAADD81195C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A7B13D18-1B90-494A-90CA-4672C4A574F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67CBF05D-0776-4A26-8110-C6A1FA046F26}"/>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A8A99FAE-1F03-461D-BD15-6EC2FAD3EA5E}"/>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D51BB0E-0610-441E-B89B-794D119F5D4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BA20C05-04D3-4098-9031-4356FA9546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2E8C35A1-F4A7-48FD-A76C-4A259E560A2A}"/>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B4941981-E4C2-490B-AB76-2676119F04E7}"/>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28110341-B5DF-49C5-832A-364C43F9CAF6}"/>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2238E32F-10FD-4681-9027-A4CD360F8DE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3FC99FAC-932B-4FE7-8ED9-607DC6411D9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2" name="債務償還比率平均値テキスト">
          <a:extLst>
            <a:ext uri="{FF2B5EF4-FFF2-40B4-BE49-F238E27FC236}">
              <a16:creationId xmlns:a16="http://schemas.microsoft.com/office/drawing/2014/main" id="{0414B0E4-927E-4368-B7FF-BB2AD25AE01A}"/>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114D2836-9438-4CE4-B938-9F776204FB19}"/>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1F6B3F1E-71BB-485F-904D-163D2D5B2388}"/>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48529B8D-A340-4D7E-914E-CDDF983E45C6}"/>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CFF61FC2-EAF7-4705-A723-26B4F07059C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EB8840F5-5F77-4D4C-B6AA-3F122449D098}"/>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D342ADD-61F9-46DF-A7C8-9625397BF6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3CC9580-A3DB-490C-A04B-65AB133FD93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001AF28-6E2A-43DE-9C43-F0F1366EDE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736356C-7734-4D4F-9553-E3AFE5C248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D929AA4-39D0-459B-97E8-49616866741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166731</xdr:rowOff>
    </xdr:from>
    <xdr:to>
      <xdr:col>76</xdr:col>
      <xdr:colOff>73025</xdr:colOff>
      <xdr:row>29</xdr:row>
      <xdr:rowOff>96881</xdr:rowOff>
    </xdr:to>
    <xdr:sp macro="" textlink="">
      <xdr:nvSpPr>
        <xdr:cNvPr id="143" name="楕円 142">
          <a:extLst>
            <a:ext uri="{FF2B5EF4-FFF2-40B4-BE49-F238E27FC236}">
              <a16:creationId xmlns:a16="http://schemas.microsoft.com/office/drawing/2014/main" id="{76A195CB-2A33-4847-B585-861D6AB7416A}"/>
            </a:ext>
          </a:extLst>
        </xdr:cNvPr>
        <xdr:cNvSpPr/>
      </xdr:nvSpPr>
      <xdr:spPr>
        <a:xfrm>
          <a:off x="14744700" y="57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18158</xdr:rowOff>
    </xdr:from>
    <xdr:ext cx="469744" cy="259045"/>
    <xdr:sp macro="" textlink="">
      <xdr:nvSpPr>
        <xdr:cNvPr id="144" name="債務償還比率該当値テキスト">
          <a:extLst>
            <a:ext uri="{FF2B5EF4-FFF2-40B4-BE49-F238E27FC236}">
              <a16:creationId xmlns:a16="http://schemas.microsoft.com/office/drawing/2014/main" id="{5B91B5DE-AB02-4544-B1D6-608BA8202782}"/>
            </a:ext>
          </a:extLst>
        </xdr:cNvPr>
        <xdr:cNvSpPr txBox="1"/>
      </xdr:nvSpPr>
      <xdr:spPr>
        <a:xfrm>
          <a:off x="14846300" y="559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86304</xdr:rowOff>
    </xdr:from>
    <xdr:to>
      <xdr:col>72</xdr:col>
      <xdr:colOff>123825</xdr:colOff>
      <xdr:row>30</xdr:row>
      <xdr:rowOff>16454</xdr:rowOff>
    </xdr:to>
    <xdr:sp macro="" textlink="">
      <xdr:nvSpPr>
        <xdr:cNvPr id="145" name="楕円 144">
          <a:extLst>
            <a:ext uri="{FF2B5EF4-FFF2-40B4-BE49-F238E27FC236}">
              <a16:creationId xmlns:a16="http://schemas.microsoft.com/office/drawing/2014/main" id="{17EBFA28-7BD6-401F-933A-2CB340BD361A}"/>
            </a:ext>
          </a:extLst>
        </xdr:cNvPr>
        <xdr:cNvSpPr/>
      </xdr:nvSpPr>
      <xdr:spPr>
        <a:xfrm>
          <a:off x="14033500" y="58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46081</xdr:rowOff>
    </xdr:from>
    <xdr:to>
      <xdr:col>76</xdr:col>
      <xdr:colOff>22225</xdr:colOff>
      <xdr:row>29</xdr:row>
      <xdr:rowOff>137104</xdr:rowOff>
    </xdr:to>
    <xdr:cxnSp macro="">
      <xdr:nvCxnSpPr>
        <xdr:cNvPr id="146" name="直線コネクタ 145">
          <a:extLst>
            <a:ext uri="{FF2B5EF4-FFF2-40B4-BE49-F238E27FC236}">
              <a16:creationId xmlns:a16="http://schemas.microsoft.com/office/drawing/2014/main" id="{F75E97F8-B856-4A60-8DCB-00FF2F9E06C1}"/>
            </a:ext>
          </a:extLst>
        </xdr:cNvPr>
        <xdr:cNvCxnSpPr/>
      </xdr:nvCxnSpPr>
      <xdr:spPr>
        <a:xfrm flipV="1">
          <a:off x="14084300" y="5789656"/>
          <a:ext cx="711200" cy="9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125771</xdr:rowOff>
    </xdr:from>
    <xdr:to>
      <xdr:col>68</xdr:col>
      <xdr:colOff>123825</xdr:colOff>
      <xdr:row>30</xdr:row>
      <xdr:rowOff>55921</xdr:rowOff>
    </xdr:to>
    <xdr:sp macro="" textlink="">
      <xdr:nvSpPr>
        <xdr:cNvPr id="147" name="楕円 146">
          <a:extLst>
            <a:ext uri="{FF2B5EF4-FFF2-40B4-BE49-F238E27FC236}">
              <a16:creationId xmlns:a16="http://schemas.microsoft.com/office/drawing/2014/main" id="{72B35B01-056A-482D-A953-5FFE5FC72647}"/>
            </a:ext>
          </a:extLst>
        </xdr:cNvPr>
        <xdr:cNvSpPr/>
      </xdr:nvSpPr>
      <xdr:spPr>
        <a:xfrm>
          <a:off x="13271500" y="58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137104</xdr:rowOff>
    </xdr:from>
    <xdr:to>
      <xdr:col>72</xdr:col>
      <xdr:colOff>73025</xdr:colOff>
      <xdr:row>30</xdr:row>
      <xdr:rowOff>5121</xdr:rowOff>
    </xdr:to>
    <xdr:cxnSp macro="">
      <xdr:nvCxnSpPr>
        <xdr:cNvPr id="148" name="直線コネクタ 147">
          <a:extLst>
            <a:ext uri="{FF2B5EF4-FFF2-40B4-BE49-F238E27FC236}">
              <a16:creationId xmlns:a16="http://schemas.microsoft.com/office/drawing/2014/main" id="{64BD26F2-9B5D-43D9-9449-5C8A0593B53E}"/>
            </a:ext>
          </a:extLst>
        </xdr:cNvPr>
        <xdr:cNvCxnSpPr/>
      </xdr:nvCxnSpPr>
      <xdr:spPr>
        <a:xfrm flipV="1">
          <a:off x="13322300" y="5880679"/>
          <a:ext cx="762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1905</xdr:rowOff>
    </xdr:from>
    <xdr:to>
      <xdr:col>64</xdr:col>
      <xdr:colOff>123825</xdr:colOff>
      <xdr:row>30</xdr:row>
      <xdr:rowOff>103505</xdr:rowOff>
    </xdr:to>
    <xdr:sp macro="" textlink="">
      <xdr:nvSpPr>
        <xdr:cNvPr id="149" name="楕円 148">
          <a:extLst>
            <a:ext uri="{FF2B5EF4-FFF2-40B4-BE49-F238E27FC236}">
              <a16:creationId xmlns:a16="http://schemas.microsoft.com/office/drawing/2014/main" id="{CEEF53F7-5B6E-48D0-A73E-68D3AD2B9379}"/>
            </a:ext>
          </a:extLst>
        </xdr:cNvPr>
        <xdr:cNvSpPr/>
      </xdr:nvSpPr>
      <xdr:spPr>
        <a:xfrm>
          <a:off x="12509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5121</xdr:rowOff>
    </xdr:from>
    <xdr:to>
      <xdr:col>68</xdr:col>
      <xdr:colOff>73025</xdr:colOff>
      <xdr:row>30</xdr:row>
      <xdr:rowOff>52705</xdr:rowOff>
    </xdr:to>
    <xdr:cxnSp macro="">
      <xdr:nvCxnSpPr>
        <xdr:cNvPr id="150" name="直線コネクタ 149">
          <a:extLst>
            <a:ext uri="{FF2B5EF4-FFF2-40B4-BE49-F238E27FC236}">
              <a16:creationId xmlns:a16="http://schemas.microsoft.com/office/drawing/2014/main" id="{BDAA5514-2826-4B24-BF0F-3EF57F2D29FB}"/>
            </a:ext>
          </a:extLst>
        </xdr:cNvPr>
        <xdr:cNvCxnSpPr/>
      </xdr:nvCxnSpPr>
      <xdr:spPr>
        <a:xfrm flipV="1">
          <a:off x="12560300" y="5920146"/>
          <a:ext cx="762000" cy="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49489</xdr:rowOff>
    </xdr:from>
    <xdr:to>
      <xdr:col>60</xdr:col>
      <xdr:colOff>123825</xdr:colOff>
      <xdr:row>30</xdr:row>
      <xdr:rowOff>151089</xdr:rowOff>
    </xdr:to>
    <xdr:sp macro="" textlink="">
      <xdr:nvSpPr>
        <xdr:cNvPr id="151" name="楕円 150">
          <a:extLst>
            <a:ext uri="{FF2B5EF4-FFF2-40B4-BE49-F238E27FC236}">
              <a16:creationId xmlns:a16="http://schemas.microsoft.com/office/drawing/2014/main" id="{BC644926-DF4C-466E-9D67-3713C5A1DDC3}"/>
            </a:ext>
          </a:extLst>
        </xdr:cNvPr>
        <xdr:cNvSpPr/>
      </xdr:nvSpPr>
      <xdr:spPr>
        <a:xfrm>
          <a:off x="11747500" y="59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52705</xdr:rowOff>
    </xdr:from>
    <xdr:to>
      <xdr:col>64</xdr:col>
      <xdr:colOff>73025</xdr:colOff>
      <xdr:row>30</xdr:row>
      <xdr:rowOff>100289</xdr:rowOff>
    </xdr:to>
    <xdr:cxnSp macro="">
      <xdr:nvCxnSpPr>
        <xdr:cNvPr id="152" name="直線コネクタ 151">
          <a:extLst>
            <a:ext uri="{FF2B5EF4-FFF2-40B4-BE49-F238E27FC236}">
              <a16:creationId xmlns:a16="http://schemas.microsoft.com/office/drawing/2014/main" id="{FF8EA227-959E-482E-873F-4EE853898F41}"/>
            </a:ext>
          </a:extLst>
        </xdr:cNvPr>
        <xdr:cNvCxnSpPr/>
      </xdr:nvCxnSpPr>
      <xdr:spPr>
        <a:xfrm flipV="1">
          <a:off x="11798300" y="5967730"/>
          <a:ext cx="762000" cy="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3" name="n_1aveValue債務償還比率">
          <a:extLst>
            <a:ext uri="{FF2B5EF4-FFF2-40B4-BE49-F238E27FC236}">
              <a16:creationId xmlns:a16="http://schemas.microsoft.com/office/drawing/2014/main" id="{804B700B-E205-4073-A653-39E436CA6CE9}"/>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87BC4CA1-5D68-413E-8753-68DA087316C3}"/>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8054FA0F-8DEC-4714-8452-E198AFAC1763}"/>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E49EE30F-6912-4E7F-ABCF-D0B51A92A03E}"/>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32981</xdr:rowOff>
    </xdr:from>
    <xdr:ext cx="469744" cy="259045"/>
    <xdr:sp macro="" textlink="">
      <xdr:nvSpPr>
        <xdr:cNvPr id="157" name="n_1mainValue債務償還比率">
          <a:extLst>
            <a:ext uri="{FF2B5EF4-FFF2-40B4-BE49-F238E27FC236}">
              <a16:creationId xmlns:a16="http://schemas.microsoft.com/office/drawing/2014/main" id="{44F1B9F9-9F3A-407D-9624-3646A823A725}"/>
            </a:ext>
          </a:extLst>
        </xdr:cNvPr>
        <xdr:cNvSpPr txBox="1"/>
      </xdr:nvSpPr>
      <xdr:spPr>
        <a:xfrm>
          <a:off x="13836727" y="56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47048</xdr:rowOff>
    </xdr:from>
    <xdr:ext cx="469744" cy="259045"/>
    <xdr:sp macro="" textlink="">
      <xdr:nvSpPr>
        <xdr:cNvPr id="158" name="n_2mainValue債務償還比率">
          <a:extLst>
            <a:ext uri="{FF2B5EF4-FFF2-40B4-BE49-F238E27FC236}">
              <a16:creationId xmlns:a16="http://schemas.microsoft.com/office/drawing/2014/main" id="{8444C6DE-5971-4605-A13B-D12107145557}"/>
            </a:ext>
          </a:extLst>
        </xdr:cNvPr>
        <xdr:cNvSpPr txBox="1"/>
      </xdr:nvSpPr>
      <xdr:spPr>
        <a:xfrm>
          <a:off x="13087427" y="59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94632</xdr:rowOff>
    </xdr:from>
    <xdr:ext cx="469744" cy="259045"/>
    <xdr:sp macro="" textlink="">
      <xdr:nvSpPr>
        <xdr:cNvPr id="159" name="n_3mainValue債務償還比率">
          <a:extLst>
            <a:ext uri="{FF2B5EF4-FFF2-40B4-BE49-F238E27FC236}">
              <a16:creationId xmlns:a16="http://schemas.microsoft.com/office/drawing/2014/main" id="{E55CB88F-D206-4DA4-90E8-DD38A43915BA}"/>
            </a:ext>
          </a:extLst>
        </xdr:cNvPr>
        <xdr:cNvSpPr txBox="1"/>
      </xdr:nvSpPr>
      <xdr:spPr>
        <a:xfrm>
          <a:off x="123254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142216</xdr:rowOff>
    </xdr:from>
    <xdr:ext cx="469744" cy="259045"/>
    <xdr:sp macro="" textlink="">
      <xdr:nvSpPr>
        <xdr:cNvPr id="160" name="n_4mainValue債務償還比率">
          <a:extLst>
            <a:ext uri="{FF2B5EF4-FFF2-40B4-BE49-F238E27FC236}">
              <a16:creationId xmlns:a16="http://schemas.microsoft.com/office/drawing/2014/main" id="{B5F8E27B-D200-482F-9B84-8961BD71BF57}"/>
            </a:ext>
          </a:extLst>
        </xdr:cNvPr>
        <xdr:cNvSpPr txBox="1"/>
      </xdr:nvSpPr>
      <xdr:spPr>
        <a:xfrm>
          <a:off x="11563427" y="60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AF23723-3789-4907-B386-A5505348A6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0A39131-E7BE-42C0-905B-2008D7BE57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27838F7-6C98-4D22-AA62-A546105BCB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0BCD248-193E-4604-9051-B9C8BDBE0FE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FFC439C-6159-431A-9E61-AFA0325C40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BCA3486-321F-4F30-B8FF-1810C0EEB9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B4130B-07CC-4D6B-B14B-F97DE8ABFB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14FDEF-B42B-4ADB-BCDF-069AFDC19B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7037BC-1A67-4551-B858-2403D9246E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9A1E59-87BC-4ACB-AD23-FA5E1CADD6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B2FE40-73FC-4D81-8633-C7F9FE7127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5D6005-F061-493A-83F6-DA89E6ED14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87A7E9-8ABA-400E-AAFF-2C56A3F78F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EACE48-9581-403A-813A-AA94E03C9B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6DCC50-A1D6-4F2E-B049-AF174F346A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BBBB03-8B32-4CDE-BEAF-7CD7E0BCBB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79D603-41B8-4965-94E7-D80AF41400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000B12-99DB-48AA-8E8C-7C11692FDA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94227C-7296-4DE5-A1EE-B61A216B56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6348E6-D587-4DEC-BAE4-6D4E7EA99C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124F58-D826-4E2F-8B56-7D5C7A5FC4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79211C-BD0A-4792-B5DC-7EA2B21971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6F2ACE-561B-4664-A6D6-2BF0B2C3A3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83040B-53E2-4373-BE50-35FEE32735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61ED88-0D5F-4B4D-B7C5-43BBE2AEC3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753F0C-F7C6-4684-9638-AC1BBED377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0A8B9D-CD7C-4355-83EF-9606B68DA6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7B4782-84E9-4B72-BCFC-14112004F4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3D7C76-7922-4E1F-96CA-1A015F977B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A2DA3C-1E5D-4FD1-BBBB-8182EA0F6C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446E4B-36FE-4E02-8D00-33D0522EEC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8767C7-6732-413A-9C4E-05AAEF198C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AEA0A3-5B6E-4C7C-A027-480BB352A2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783FDB-4F5E-4F14-BDAD-D08D5C57CF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8D3D1F-ECB5-4B03-8B21-5A0063573F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081331-8F53-4CF0-818B-1F5C95EDD5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43172B-8FB9-455B-9709-8E98D53BE6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DEA2C5-9CBC-43A5-8812-E3E1660DC9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12C814-7117-46A5-A5C9-DAD33DA325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6EB329-F918-4CE4-9F49-BF186E7B17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C21097-0FD6-4146-ADC2-9B460BA0C1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8134ED-DE99-4128-959B-E99ECAF9FC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258BC8-9C67-470C-A6E2-CA367AB08F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D891DA-0158-4D80-8503-2467698C6D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12D669-0733-4B0C-BFE0-356663911B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0B391E-98E7-4F4E-AF7C-803241439D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F67CCE-5216-4B78-AC19-9B143B054F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4D7BDA-9520-43AA-9645-7A15BAA661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2411D73-740C-44AB-B9F4-EA95387EC89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B36B59-B816-4A1D-B6DE-2E6978F8C7C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B5CD36-F47E-4808-9C67-D1C873A3F8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87DE352-C1C8-433D-B60F-81D952F853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3B8BFEA-BD31-40A7-A86E-A08EA70AA24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E4EE191-3284-4EB5-8DD7-A6882569803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98567B-DD53-4548-9E1F-70BC6DA097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82D7351-99DC-4A7A-8917-2FF6FBE567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E090388-DA43-4FA9-8537-5086D894AD8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A6BF5C9-70F9-455B-8DB1-268C31D4905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53F97F3-A861-402E-8EB4-A64F0FA75B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99529DA-9BA9-4EA5-9588-479AB9E4E9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33E169-3C80-4EF7-8884-F2E38672A7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8A24E7B-8C51-45D7-9FB8-18A64361A809}"/>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FB022520-BF74-40C8-AC13-8FE46C722D4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25204FE-3E5C-4FE3-A3AD-74FDD639F38D}"/>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DF37470E-9B0F-4463-A1E7-7B719178F50D}"/>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78177543-65D2-46DF-9DAA-E73D9AE54333}"/>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587F1E11-AE7C-499C-AC98-19B6AED819C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1A17930-1D95-4CD8-A650-96360619CC3A}"/>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74A6CA1-0FFC-4A29-AD1A-B2ADEB4B288E}"/>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ECAE0A44-A076-4F35-B951-07605EC261BE}"/>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19D82F9E-1E46-48C2-AF3D-717DE35321BB}"/>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9FC8D64F-B47F-4411-9FF2-C9CA01A69653}"/>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654D56-B875-4900-890B-2F0F1BABE7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FCCB5C-4253-401F-81D3-057F688093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18AF78-B943-4201-A93E-C5644E767E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6CD0D49-E8A7-46E6-A8B7-65EAF304C5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033D34-CDBE-4A20-B256-DF80B9F110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73" name="楕円 72">
          <a:extLst>
            <a:ext uri="{FF2B5EF4-FFF2-40B4-BE49-F238E27FC236}">
              <a16:creationId xmlns:a16="http://schemas.microsoft.com/office/drawing/2014/main" id="{0684DA80-3692-404F-B2DE-C2291B48DABC}"/>
            </a:ext>
          </a:extLst>
        </xdr:cNvPr>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75368CBE-3856-47D4-BE8A-7E22563104C9}"/>
            </a:ext>
          </a:extLst>
        </xdr:cNvPr>
        <xdr:cNvSpPr txBox="1"/>
      </xdr:nvSpPr>
      <xdr:spPr>
        <a:xfrm>
          <a:off x="4673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5" name="楕円 74">
          <a:extLst>
            <a:ext uri="{FF2B5EF4-FFF2-40B4-BE49-F238E27FC236}">
              <a16:creationId xmlns:a16="http://schemas.microsoft.com/office/drawing/2014/main" id="{32CCBFB3-A437-4973-94A2-3EF80CC996BA}"/>
            </a:ext>
          </a:extLst>
        </xdr:cNvPr>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120015</xdr:rowOff>
    </xdr:to>
    <xdr:cxnSp macro="">
      <xdr:nvCxnSpPr>
        <xdr:cNvPr id="76" name="直線コネクタ 75">
          <a:extLst>
            <a:ext uri="{FF2B5EF4-FFF2-40B4-BE49-F238E27FC236}">
              <a16:creationId xmlns:a16="http://schemas.microsoft.com/office/drawing/2014/main" id="{CAFCB75E-A8E0-44A4-BB42-576CCD064C41}"/>
            </a:ext>
          </a:extLst>
        </xdr:cNvPr>
        <xdr:cNvCxnSpPr/>
      </xdr:nvCxnSpPr>
      <xdr:spPr>
        <a:xfrm>
          <a:off x="3797300" y="62788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153670</xdr:rowOff>
    </xdr:to>
    <xdr:sp macro="" textlink="">
      <xdr:nvSpPr>
        <xdr:cNvPr id="77" name="楕円 76">
          <a:extLst>
            <a:ext uri="{FF2B5EF4-FFF2-40B4-BE49-F238E27FC236}">
              <a16:creationId xmlns:a16="http://schemas.microsoft.com/office/drawing/2014/main" id="{CE48535B-CB1F-4562-8887-E3AA84EAD32C}"/>
            </a:ext>
          </a:extLst>
        </xdr:cNvPr>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106680</xdr:rowOff>
    </xdr:to>
    <xdr:cxnSp macro="">
      <xdr:nvCxnSpPr>
        <xdr:cNvPr id="78" name="直線コネクタ 77">
          <a:extLst>
            <a:ext uri="{FF2B5EF4-FFF2-40B4-BE49-F238E27FC236}">
              <a16:creationId xmlns:a16="http://schemas.microsoft.com/office/drawing/2014/main" id="{6FD7736B-D29C-4485-A6CF-D78DF211220F}"/>
            </a:ext>
          </a:extLst>
        </xdr:cNvPr>
        <xdr:cNvCxnSpPr/>
      </xdr:nvCxnSpPr>
      <xdr:spPr>
        <a:xfrm>
          <a:off x="2908300" y="6275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21590</xdr:rowOff>
    </xdr:from>
    <xdr:to>
      <xdr:col>10</xdr:col>
      <xdr:colOff>165100</xdr:colOff>
      <xdr:row>36</xdr:row>
      <xdr:rowOff>123190</xdr:rowOff>
    </xdr:to>
    <xdr:sp macro="" textlink="">
      <xdr:nvSpPr>
        <xdr:cNvPr id="79" name="楕円 78">
          <a:extLst>
            <a:ext uri="{FF2B5EF4-FFF2-40B4-BE49-F238E27FC236}">
              <a16:creationId xmlns:a16="http://schemas.microsoft.com/office/drawing/2014/main" id="{1E41498B-A74E-4309-8A2F-5894043B8100}"/>
            </a:ext>
          </a:extLst>
        </xdr:cNvPr>
        <xdr:cNvSpPr/>
      </xdr:nvSpPr>
      <xdr:spPr>
        <a:xfrm>
          <a:off x="1968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72390</xdr:rowOff>
    </xdr:from>
    <xdr:to>
      <xdr:col>15</xdr:col>
      <xdr:colOff>50800</xdr:colOff>
      <xdr:row>36</xdr:row>
      <xdr:rowOff>102870</xdr:rowOff>
    </xdr:to>
    <xdr:cxnSp macro="">
      <xdr:nvCxnSpPr>
        <xdr:cNvPr id="80" name="直線コネクタ 79">
          <a:extLst>
            <a:ext uri="{FF2B5EF4-FFF2-40B4-BE49-F238E27FC236}">
              <a16:creationId xmlns:a16="http://schemas.microsoft.com/office/drawing/2014/main" id="{485EDD48-C85A-426D-AE82-78026D94D731}"/>
            </a:ext>
          </a:extLst>
        </xdr:cNvPr>
        <xdr:cNvCxnSpPr/>
      </xdr:nvCxnSpPr>
      <xdr:spPr>
        <a:xfrm>
          <a:off x="2019300" y="624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xdr:rowOff>
    </xdr:from>
    <xdr:to>
      <xdr:col>6</xdr:col>
      <xdr:colOff>38100</xdr:colOff>
      <xdr:row>36</xdr:row>
      <xdr:rowOff>104140</xdr:rowOff>
    </xdr:to>
    <xdr:sp macro="" textlink="">
      <xdr:nvSpPr>
        <xdr:cNvPr id="81" name="楕円 80">
          <a:extLst>
            <a:ext uri="{FF2B5EF4-FFF2-40B4-BE49-F238E27FC236}">
              <a16:creationId xmlns:a16="http://schemas.microsoft.com/office/drawing/2014/main" id="{08BE3814-1766-4114-9F21-AA0E8D066875}"/>
            </a:ext>
          </a:extLst>
        </xdr:cNvPr>
        <xdr:cNvSpPr/>
      </xdr:nvSpPr>
      <xdr:spPr>
        <a:xfrm>
          <a:off x="107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53340</xdr:rowOff>
    </xdr:from>
    <xdr:to>
      <xdr:col>10</xdr:col>
      <xdr:colOff>114300</xdr:colOff>
      <xdr:row>36</xdr:row>
      <xdr:rowOff>72390</xdr:rowOff>
    </xdr:to>
    <xdr:cxnSp macro="">
      <xdr:nvCxnSpPr>
        <xdr:cNvPr id="82" name="直線コネクタ 81">
          <a:extLst>
            <a:ext uri="{FF2B5EF4-FFF2-40B4-BE49-F238E27FC236}">
              <a16:creationId xmlns:a16="http://schemas.microsoft.com/office/drawing/2014/main" id="{03EEE4C4-CBC0-4564-B03E-E3BF71158E2D}"/>
            </a:ext>
          </a:extLst>
        </xdr:cNvPr>
        <xdr:cNvCxnSpPr/>
      </xdr:nvCxnSpPr>
      <xdr:spPr>
        <a:xfrm>
          <a:off x="1130300" y="6225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E48FF6FD-4503-4118-975C-B1B446306BE9}"/>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EA68EBC2-EF28-4537-A42E-1C7E003294D3}"/>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2D44DC7-2ADA-41B4-B09E-DECAC8ACB17A}"/>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ACB26E74-D70A-4BD7-9D4B-617B18A5867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87" name="n_1mainValue【道路】&#10;有形固定資産減価償却率">
          <a:extLst>
            <a:ext uri="{FF2B5EF4-FFF2-40B4-BE49-F238E27FC236}">
              <a16:creationId xmlns:a16="http://schemas.microsoft.com/office/drawing/2014/main" id="{56FE74DC-FD47-464F-ACDB-F68750659BFA}"/>
            </a:ext>
          </a:extLst>
        </xdr:cNvPr>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74CBE667-7930-41EA-A0F9-48EF3ADD5931}"/>
            </a:ext>
          </a:extLst>
        </xdr:cNvPr>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139717</xdr:rowOff>
    </xdr:from>
    <xdr:ext cx="405111" cy="259045"/>
    <xdr:sp macro="" textlink="">
      <xdr:nvSpPr>
        <xdr:cNvPr id="89" name="n_3mainValue【道路】&#10;有形固定資産減価償却率">
          <a:extLst>
            <a:ext uri="{FF2B5EF4-FFF2-40B4-BE49-F238E27FC236}">
              <a16:creationId xmlns:a16="http://schemas.microsoft.com/office/drawing/2014/main" id="{BE98348A-28BD-43D9-AFEA-6E6ACB98C5D2}"/>
            </a:ext>
          </a:extLst>
        </xdr:cNvPr>
        <xdr:cNvSpPr txBox="1"/>
      </xdr:nvSpPr>
      <xdr:spPr>
        <a:xfrm>
          <a:off x="1816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90" name="n_4mainValue【道路】&#10;有形固定資産減価償却率">
          <a:extLst>
            <a:ext uri="{FF2B5EF4-FFF2-40B4-BE49-F238E27FC236}">
              <a16:creationId xmlns:a16="http://schemas.microsoft.com/office/drawing/2014/main" id="{9A3A2EFD-053D-48C0-82AB-219764E92E78}"/>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C995313-0BBC-4402-8878-52D4195641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43578CD-BB18-457B-BD97-C42C7E9E20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65CC6F0-9AB7-4258-B29A-C25EBE9D82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53C0417-C9BF-4D5F-B749-B533154101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42CC6E1-02F2-48F8-AA81-7E41091F31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33A961A-74D0-48B8-A8DE-5DB45BBD3D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09287D-3280-4DE1-8EAE-5C744CE43F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E788714-1E08-4C32-89E5-A89C6BA1E8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814C2C3-FCD9-4BFB-A07C-9C5A1BF3D1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261D028-7DAE-4D29-ACF6-9367CD615A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2BA09E4-8DE0-4112-9100-AAA39CA3B62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E2BCAAA-1CCB-4B44-8EC5-96A5AFA1EC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9EF9FCC-9C17-444B-A0D1-D7F31F7257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1CF6D13-B959-4125-8FE0-D35E662AC99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ED12C87-718D-46EB-9C54-776B905D8F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6FCCCE8-D362-49A7-A0B5-631F3E3AC65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4F8BC6D-FA93-4820-B9DA-6B13FAF5397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6F335DB-D2CD-4204-A1DA-F78BD1CB4DD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0D4DC59-A332-46D1-A74E-53EC0B78F85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5EFD7BF-68CE-417C-958C-CB647555319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0BAC804-5F9F-4141-B3E2-77EB184D16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D1011C4-F027-4C9A-8CC2-F01A184D589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B91CB9A-FB44-4CE7-A048-84242D4704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DA191F18-5EC4-4206-B856-0626288C63C5}"/>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F97619BA-D4E4-4B7D-87B2-FF58253FA03C}"/>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5B22965E-B4F6-4C2A-B404-80BC6E93A597}"/>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78EC2CC4-1333-4DD3-8D35-296549036E0D}"/>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1C7C39EA-57AB-40AD-AA2F-18A48BF44CDF}"/>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E5470FA7-6A62-49F1-AE5E-11CB168862AB}"/>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6EE77F85-F77F-41F6-8FFE-B37DAFA1B63F}"/>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F2DFF381-503E-4666-B06A-32C1292B5F1E}"/>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AED73925-4160-4C5B-878A-40197D22CDE4}"/>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E07CE042-6EAB-4E43-8B21-AB52D08CCD81}"/>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8804AF92-F492-4F38-A000-F6F73F465E84}"/>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864C63-38B4-4085-B47B-AB8CE7D473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4E9DA4-B5B7-46D6-99A4-303B3A35B3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FB213F-5BCA-49AB-A0A6-0F0A2EE89B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13B63B1-B867-4597-893B-DC68A7D3CC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936F5E7-A547-4C28-A0FE-412CEA6003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161607</xdr:rowOff>
    </xdr:from>
    <xdr:to>
      <xdr:col>55</xdr:col>
      <xdr:colOff>50800</xdr:colOff>
      <xdr:row>40</xdr:row>
      <xdr:rowOff>91757</xdr:rowOff>
    </xdr:to>
    <xdr:sp macro="" textlink="">
      <xdr:nvSpPr>
        <xdr:cNvPr id="130" name="楕円 129">
          <a:extLst>
            <a:ext uri="{FF2B5EF4-FFF2-40B4-BE49-F238E27FC236}">
              <a16:creationId xmlns:a16="http://schemas.microsoft.com/office/drawing/2014/main" id="{85812D17-B2DA-4DD4-8575-1753BDA1A9F1}"/>
            </a:ext>
          </a:extLst>
        </xdr:cNvPr>
        <xdr:cNvSpPr/>
      </xdr:nvSpPr>
      <xdr:spPr>
        <a:xfrm>
          <a:off x="10426700" y="68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140034</xdr:rowOff>
    </xdr:from>
    <xdr:ext cx="469744" cy="259045"/>
    <xdr:sp macro="" textlink="">
      <xdr:nvSpPr>
        <xdr:cNvPr id="131" name="【道路】&#10;一人当たり延長該当値テキスト">
          <a:extLst>
            <a:ext uri="{FF2B5EF4-FFF2-40B4-BE49-F238E27FC236}">
              <a16:creationId xmlns:a16="http://schemas.microsoft.com/office/drawing/2014/main" id="{7E0B610F-2D8D-44AB-B125-D1919653E773}"/>
            </a:ext>
          </a:extLst>
        </xdr:cNvPr>
        <xdr:cNvSpPr txBox="1"/>
      </xdr:nvSpPr>
      <xdr:spPr>
        <a:xfrm>
          <a:off x="10515600" y="68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161951</xdr:rowOff>
    </xdr:from>
    <xdr:to>
      <xdr:col>50</xdr:col>
      <xdr:colOff>165100</xdr:colOff>
      <xdr:row>40</xdr:row>
      <xdr:rowOff>92101</xdr:rowOff>
    </xdr:to>
    <xdr:sp macro="" textlink="">
      <xdr:nvSpPr>
        <xdr:cNvPr id="132" name="楕円 131">
          <a:extLst>
            <a:ext uri="{FF2B5EF4-FFF2-40B4-BE49-F238E27FC236}">
              <a16:creationId xmlns:a16="http://schemas.microsoft.com/office/drawing/2014/main" id="{C0C51533-1023-4337-9BD1-0D23F960B4CE}"/>
            </a:ext>
          </a:extLst>
        </xdr:cNvPr>
        <xdr:cNvSpPr/>
      </xdr:nvSpPr>
      <xdr:spPr>
        <a:xfrm>
          <a:off x="9588500" y="68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40957</xdr:rowOff>
    </xdr:from>
    <xdr:to>
      <xdr:col>55</xdr:col>
      <xdr:colOff>0</xdr:colOff>
      <xdr:row>40</xdr:row>
      <xdr:rowOff>41301</xdr:rowOff>
    </xdr:to>
    <xdr:cxnSp macro="">
      <xdr:nvCxnSpPr>
        <xdr:cNvPr id="133" name="直線コネクタ 132">
          <a:extLst>
            <a:ext uri="{FF2B5EF4-FFF2-40B4-BE49-F238E27FC236}">
              <a16:creationId xmlns:a16="http://schemas.microsoft.com/office/drawing/2014/main" id="{4F0CCECE-DFBF-41C9-A233-D1875E23B9A4}"/>
            </a:ext>
          </a:extLst>
        </xdr:cNvPr>
        <xdr:cNvCxnSpPr/>
      </xdr:nvCxnSpPr>
      <xdr:spPr>
        <a:xfrm flipV="1">
          <a:off x="9639300" y="6898957"/>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160427</xdr:rowOff>
    </xdr:from>
    <xdr:to>
      <xdr:col>46</xdr:col>
      <xdr:colOff>38100</xdr:colOff>
      <xdr:row>40</xdr:row>
      <xdr:rowOff>90577</xdr:rowOff>
    </xdr:to>
    <xdr:sp macro="" textlink="">
      <xdr:nvSpPr>
        <xdr:cNvPr id="134" name="楕円 133">
          <a:extLst>
            <a:ext uri="{FF2B5EF4-FFF2-40B4-BE49-F238E27FC236}">
              <a16:creationId xmlns:a16="http://schemas.microsoft.com/office/drawing/2014/main" id="{284504BB-A0E3-4238-B889-4972E470AFEA}"/>
            </a:ext>
          </a:extLst>
        </xdr:cNvPr>
        <xdr:cNvSpPr/>
      </xdr:nvSpPr>
      <xdr:spPr>
        <a:xfrm>
          <a:off x="8699500" y="68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39777</xdr:rowOff>
    </xdr:from>
    <xdr:to>
      <xdr:col>50</xdr:col>
      <xdr:colOff>114300</xdr:colOff>
      <xdr:row>40</xdr:row>
      <xdr:rowOff>41301</xdr:rowOff>
    </xdr:to>
    <xdr:cxnSp macro="">
      <xdr:nvCxnSpPr>
        <xdr:cNvPr id="135" name="直線コネクタ 134">
          <a:extLst>
            <a:ext uri="{FF2B5EF4-FFF2-40B4-BE49-F238E27FC236}">
              <a16:creationId xmlns:a16="http://schemas.microsoft.com/office/drawing/2014/main" id="{169713BE-DAD4-4D15-9EB8-E56542E2F2CE}"/>
            </a:ext>
          </a:extLst>
        </xdr:cNvPr>
        <xdr:cNvCxnSpPr/>
      </xdr:nvCxnSpPr>
      <xdr:spPr>
        <a:xfrm>
          <a:off x="8750300" y="689777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156159</xdr:rowOff>
    </xdr:from>
    <xdr:to>
      <xdr:col>41</xdr:col>
      <xdr:colOff>101600</xdr:colOff>
      <xdr:row>40</xdr:row>
      <xdr:rowOff>86309</xdr:rowOff>
    </xdr:to>
    <xdr:sp macro="" textlink="">
      <xdr:nvSpPr>
        <xdr:cNvPr id="136" name="楕円 135">
          <a:extLst>
            <a:ext uri="{FF2B5EF4-FFF2-40B4-BE49-F238E27FC236}">
              <a16:creationId xmlns:a16="http://schemas.microsoft.com/office/drawing/2014/main" id="{05920F65-298F-48BC-8957-0B69D3D6BBF8}"/>
            </a:ext>
          </a:extLst>
        </xdr:cNvPr>
        <xdr:cNvSpPr/>
      </xdr:nvSpPr>
      <xdr:spPr>
        <a:xfrm>
          <a:off x="7810500" y="6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35509</xdr:rowOff>
    </xdr:from>
    <xdr:to>
      <xdr:col>45</xdr:col>
      <xdr:colOff>177800</xdr:colOff>
      <xdr:row>40</xdr:row>
      <xdr:rowOff>39777</xdr:rowOff>
    </xdr:to>
    <xdr:cxnSp macro="">
      <xdr:nvCxnSpPr>
        <xdr:cNvPr id="137" name="直線コネクタ 136">
          <a:extLst>
            <a:ext uri="{FF2B5EF4-FFF2-40B4-BE49-F238E27FC236}">
              <a16:creationId xmlns:a16="http://schemas.microsoft.com/office/drawing/2014/main" id="{0D0F02FD-721D-410C-9D46-4E128003CF1F}"/>
            </a:ext>
          </a:extLst>
        </xdr:cNvPr>
        <xdr:cNvCxnSpPr/>
      </xdr:nvCxnSpPr>
      <xdr:spPr>
        <a:xfrm>
          <a:off x="7861300" y="689350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151092</xdr:rowOff>
    </xdr:from>
    <xdr:to>
      <xdr:col>36</xdr:col>
      <xdr:colOff>165100</xdr:colOff>
      <xdr:row>40</xdr:row>
      <xdr:rowOff>81242</xdr:rowOff>
    </xdr:to>
    <xdr:sp macro="" textlink="">
      <xdr:nvSpPr>
        <xdr:cNvPr id="138" name="楕円 137">
          <a:extLst>
            <a:ext uri="{FF2B5EF4-FFF2-40B4-BE49-F238E27FC236}">
              <a16:creationId xmlns:a16="http://schemas.microsoft.com/office/drawing/2014/main" id="{CB1F74F6-A573-4936-B746-937F2604420D}"/>
            </a:ext>
          </a:extLst>
        </xdr:cNvPr>
        <xdr:cNvSpPr/>
      </xdr:nvSpPr>
      <xdr:spPr>
        <a:xfrm>
          <a:off x="6921500" y="68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30442</xdr:rowOff>
    </xdr:from>
    <xdr:to>
      <xdr:col>41</xdr:col>
      <xdr:colOff>50800</xdr:colOff>
      <xdr:row>40</xdr:row>
      <xdr:rowOff>35509</xdr:rowOff>
    </xdr:to>
    <xdr:cxnSp macro="">
      <xdr:nvCxnSpPr>
        <xdr:cNvPr id="139" name="直線コネクタ 138">
          <a:extLst>
            <a:ext uri="{FF2B5EF4-FFF2-40B4-BE49-F238E27FC236}">
              <a16:creationId xmlns:a16="http://schemas.microsoft.com/office/drawing/2014/main" id="{677AFF1C-9112-4598-85EB-BC3C56BDA714}"/>
            </a:ext>
          </a:extLst>
        </xdr:cNvPr>
        <xdr:cNvCxnSpPr/>
      </xdr:nvCxnSpPr>
      <xdr:spPr>
        <a:xfrm>
          <a:off x="6972300" y="688844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C5BA3EF2-6575-48AB-8667-A3662FC4AC4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C3A93315-D8BF-4B75-8728-45FBD5AE405C}"/>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B61B1B3B-55BC-44F2-BF31-F54591F2576F}"/>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3084525E-DD64-49E0-91F0-B7B06FD88D53}"/>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83228</xdr:rowOff>
    </xdr:from>
    <xdr:ext cx="469744" cy="259045"/>
    <xdr:sp macro="" textlink="">
      <xdr:nvSpPr>
        <xdr:cNvPr id="144" name="n_1mainValue【道路】&#10;一人当たり延長">
          <a:extLst>
            <a:ext uri="{FF2B5EF4-FFF2-40B4-BE49-F238E27FC236}">
              <a16:creationId xmlns:a16="http://schemas.microsoft.com/office/drawing/2014/main" id="{699B0FA2-300F-4B2D-AC4E-09EC95DAC7CD}"/>
            </a:ext>
          </a:extLst>
        </xdr:cNvPr>
        <xdr:cNvSpPr txBox="1"/>
      </xdr:nvSpPr>
      <xdr:spPr>
        <a:xfrm>
          <a:off x="9391727" y="694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81704</xdr:rowOff>
    </xdr:from>
    <xdr:ext cx="469744" cy="259045"/>
    <xdr:sp macro="" textlink="">
      <xdr:nvSpPr>
        <xdr:cNvPr id="145" name="n_2mainValue【道路】&#10;一人当たり延長">
          <a:extLst>
            <a:ext uri="{FF2B5EF4-FFF2-40B4-BE49-F238E27FC236}">
              <a16:creationId xmlns:a16="http://schemas.microsoft.com/office/drawing/2014/main" id="{3FD24AF2-E748-422A-A1AB-5B5618EE744B}"/>
            </a:ext>
          </a:extLst>
        </xdr:cNvPr>
        <xdr:cNvSpPr txBox="1"/>
      </xdr:nvSpPr>
      <xdr:spPr>
        <a:xfrm>
          <a:off x="8515427" y="69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77436</xdr:rowOff>
    </xdr:from>
    <xdr:ext cx="469744" cy="259045"/>
    <xdr:sp macro="" textlink="">
      <xdr:nvSpPr>
        <xdr:cNvPr id="146" name="n_3mainValue【道路】&#10;一人当たり延長">
          <a:extLst>
            <a:ext uri="{FF2B5EF4-FFF2-40B4-BE49-F238E27FC236}">
              <a16:creationId xmlns:a16="http://schemas.microsoft.com/office/drawing/2014/main" id="{C286DBCA-B250-4E48-84D6-78AE65222092}"/>
            </a:ext>
          </a:extLst>
        </xdr:cNvPr>
        <xdr:cNvSpPr txBox="1"/>
      </xdr:nvSpPr>
      <xdr:spPr>
        <a:xfrm>
          <a:off x="7626427" y="69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72369</xdr:rowOff>
    </xdr:from>
    <xdr:ext cx="469744" cy="259045"/>
    <xdr:sp macro="" textlink="">
      <xdr:nvSpPr>
        <xdr:cNvPr id="147" name="n_4mainValue【道路】&#10;一人当たり延長">
          <a:extLst>
            <a:ext uri="{FF2B5EF4-FFF2-40B4-BE49-F238E27FC236}">
              <a16:creationId xmlns:a16="http://schemas.microsoft.com/office/drawing/2014/main" id="{04CA02A1-4919-4196-B389-C6279DD4831C}"/>
            </a:ext>
          </a:extLst>
        </xdr:cNvPr>
        <xdr:cNvSpPr txBox="1"/>
      </xdr:nvSpPr>
      <xdr:spPr>
        <a:xfrm>
          <a:off x="6737427" y="69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D6169AA-7D2B-4379-86A4-EFE54E6292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B9D5C5B-9751-469C-A653-A0F9629422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3E9CEE9-B010-44D9-80F9-C57DEB837D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B195544-1BA8-4D59-A0B8-9FA45E3371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F9B11C8-2679-4FB1-B2E8-1C307BB24F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CA45865-DC6F-4BA0-84BD-02D3E7125F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BE44BC2-EE24-49BC-900B-70B607643F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251162B-5771-4384-8D2A-D1433723BA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177E34B-C687-480B-B796-464CBA2CCC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860D51E-36BD-4C32-A6E8-19FEDCEC99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EF21672-F455-4D3A-96BC-B0906CFF321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0754F9B-1C7E-42DE-8E42-ADE8B38A46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7630BCB-217F-4565-8005-182A5C2A6BA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58AC337-4992-4B3E-99C8-26B080309A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CBBF5FB-D49E-4418-95E7-2EBE57F0BAA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46B59BA-A0F6-40C0-9BF0-C38A74454F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0778884-8768-4EDC-A58E-759F167196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914F931-046F-486E-9845-DC18D2E68A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4F62B0E-0B2B-45C9-98CF-FFB414987A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BF61AF0-9A22-4FC7-AC89-D298091728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EEEDD94-7258-4028-94EE-4A8892A9DE7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3D488B4-9F49-4059-AD82-3C7C9AD6B75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E0E67D0-7848-4DB0-BAEB-E0E1692B8C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CA6D530-7CD0-4C4A-A25C-D4E143D7F53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1E8498F-C962-4F66-A102-83947E09FA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8C17E5A9-A389-4E53-A0CA-EBA01C665EDF}"/>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AD88462E-778E-4466-A102-0BDC49AA9A4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C04D365-A1E1-4E87-B93C-63DD1B61BE3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8097E4A-6FBB-4C4A-B0F3-F1EE1E3F176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9D67639A-D64C-4032-B108-F9FC583303DC}"/>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18AE9CA-E21C-429E-8FA0-C101CD7384D3}"/>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AC22CCDB-CBA3-49B5-A7AC-2F0C0008D39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1E85FA1D-8A2B-417E-B474-D28CD3931581}"/>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6F761AF8-94A9-4DBA-87BE-166EE7E28299}"/>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E9C9857B-82E2-4C88-9F2F-972550B140BB}"/>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EDBE8E0-59B1-4482-B982-42DD68E509AD}"/>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DA8658-F84A-45E7-84A6-A1FF66278F0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55132A-37A6-47C1-A983-CA8E766B28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C9EC4E-5334-47E0-8B69-F62053F42F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F3CB57-0738-4EC0-B001-83B59B6975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7696C57-CEB1-4CA1-B599-D9E6B4B0AF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9" name="楕円 188">
          <a:extLst>
            <a:ext uri="{FF2B5EF4-FFF2-40B4-BE49-F238E27FC236}">
              <a16:creationId xmlns:a16="http://schemas.microsoft.com/office/drawing/2014/main" id="{68E95A3D-20BA-4F59-8070-89C2DCE1AB4A}"/>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4768A16-03EA-4626-8D6C-801F1F76543C}"/>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1" name="楕円 190">
          <a:extLst>
            <a:ext uri="{FF2B5EF4-FFF2-40B4-BE49-F238E27FC236}">
              <a16:creationId xmlns:a16="http://schemas.microsoft.com/office/drawing/2014/main" id="{7E6D01CC-DEB2-491B-8AAF-BDB22F2681A3}"/>
            </a:ext>
          </a:extLst>
        </xdr:cNvPr>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57150</xdr:rowOff>
    </xdr:to>
    <xdr:cxnSp macro="">
      <xdr:nvCxnSpPr>
        <xdr:cNvPr id="192" name="直線コネクタ 191">
          <a:extLst>
            <a:ext uri="{FF2B5EF4-FFF2-40B4-BE49-F238E27FC236}">
              <a16:creationId xmlns:a16="http://schemas.microsoft.com/office/drawing/2014/main" id="{55F06D55-3B10-4F5D-B823-7461E541E92D}"/>
            </a:ext>
          </a:extLst>
        </xdr:cNvPr>
        <xdr:cNvCxnSpPr/>
      </xdr:nvCxnSpPr>
      <xdr:spPr>
        <a:xfrm>
          <a:off x="3797300" y="103343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140244</xdr:rowOff>
    </xdr:from>
    <xdr:to>
      <xdr:col>15</xdr:col>
      <xdr:colOff>101600</xdr:colOff>
      <xdr:row>60</xdr:row>
      <xdr:rowOff>70394</xdr:rowOff>
    </xdr:to>
    <xdr:sp macro="" textlink="">
      <xdr:nvSpPr>
        <xdr:cNvPr id="193" name="楕円 192">
          <a:extLst>
            <a:ext uri="{FF2B5EF4-FFF2-40B4-BE49-F238E27FC236}">
              <a16:creationId xmlns:a16="http://schemas.microsoft.com/office/drawing/2014/main" id="{741761B8-F6E7-4FFA-A930-676FD78ABF13}"/>
            </a:ext>
          </a:extLst>
        </xdr:cNvPr>
        <xdr:cNvSpPr/>
      </xdr:nvSpPr>
      <xdr:spPr>
        <a:xfrm>
          <a:off x="2857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47353</xdr:rowOff>
    </xdr:to>
    <xdr:cxnSp macro="">
      <xdr:nvCxnSpPr>
        <xdr:cNvPr id="194" name="直線コネクタ 193">
          <a:extLst>
            <a:ext uri="{FF2B5EF4-FFF2-40B4-BE49-F238E27FC236}">
              <a16:creationId xmlns:a16="http://schemas.microsoft.com/office/drawing/2014/main" id="{4A185203-64C9-49C0-B19C-DF9A1958202E}"/>
            </a:ext>
          </a:extLst>
        </xdr:cNvPr>
        <xdr:cNvCxnSpPr/>
      </xdr:nvCxnSpPr>
      <xdr:spPr>
        <a:xfrm>
          <a:off x="2908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5" name="楕円 194">
          <a:extLst>
            <a:ext uri="{FF2B5EF4-FFF2-40B4-BE49-F238E27FC236}">
              <a16:creationId xmlns:a16="http://schemas.microsoft.com/office/drawing/2014/main" id="{6D8804D9-69D6-4E33-9A93-77CC8DFCC5C7}"/>
            </a:ext>
          </a:extLst>
        </xdr:cNvPr>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19594</xdr:rowOff>
    </xdr:to>
    <xdr:cxnSp macro="">
      <xdr:nvCxnSpPr>
        <xdr:cNvPr id="196" name="直線コネクタ 195">
          <a:extLst>
            <a:ext uri="{FF2B5EF4-FFF2-40B4-BE49-F238E27FC236}">
              <a16:creationId xmlns:a16="http://schemas.microsoft.com/office/drawing/2014/main" id="{B956BAA7-2382-41DC-B1EC-D62AF95E3000}"/>
            </a:ext>
          </a:extLst>
        </xdr:cNvPr>
        <xdr:cNvCxnSpPr/>
      </xdr:nvCxnSpPr>
      <xdr:spPr>
        <a:xfrm>
          <a:off x="2019300" y="102788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7" name="楕円 196">
          <a:extLst>
            <a:ext uri="{FF2B5EF4-FFF2-40B4-BE49-F238E27FC236}">
              <a16:creationId xmlns:a16="http://schemas.microsoft.com/office/drawing/2014/main" id="{DD48DA05-189F-4BCD-B84F-3467BD58A3BC}"/>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163285</xdr:rowOff>
    </xdr:to>
    <xdr:cxnSp macro="">
      <xdr:nvCxnSpPr>
        <xdr:cNvPr id="198" name="直線コネクタ 197">
          <a:extLst>
            <a:ext uri="{FF2B5EF4-FFF2-40B4-BE49-F238E27FC236}">
              <a16:creationId xmlns:a16="http://schemas.microsoft.com/office/drawing/2014/main" id="{A96EAA21-330F-4BB5-B407-044DA8F68F0C}"/>
            </a:ext>
          </a:extLst>
        </xdr:cNvPr>
        <xdr:cNvCxnSpPr/>
      </xdr:nvCxnSpPr>
      <xdr:spPr>
        <a:xfrm>
          <a:off x="1130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DAC5CA1-EA32-41E6-91FC-D51EB696B58C}"/>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645693E-5566-4AD1-AF4A-D0D636177282}"/>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E1B6135-B168-40C8-86A2-0E0F97311622}"/>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D779D87-0B7F-4E2A-92D4-A19D088C80FF}"/>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5CE463C-F667-4B3E-9B5B-5FEEC8265B86}"/>
            </a:ext>
          </a:extLst>
        </xdr:cNvPr>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86921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DDDCF40-3369-4D76-AAEF-1595678735AF}"/>
            </a:ext>
          </a:extLst>
        </xdr:cNvPr>
        <xdr:cNvSpPr txBox="1"/>
      </xdr:nvSpPr>
      <xdr:spPr>
        <a:xfrm>
          <a:off x="2705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8CB041A-1659-4637-9FDB-762631798A3E}"/>
            </a:ext>
          </a:extLst>
        </xdr:cNvPr>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426A92C-5C63-4C15-B7BA-59ECAA342002}"/>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6636379-9ACC-4547-99E6-0CC15A71BC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BD0AB9A-6460-4D94-8CB7-029E6ACD6B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EE03C2B-399F-41BE-A93D-560104DB5A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2EA8ABE-4198-4F88-B996-D5929F1640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8EE11DA-7068-4816-91A2-DD419B6BE0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2BFF916-A9ED-401D-8025-504A40B76F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1DFA9E1-605B-43B5-9485-84E23D7CA2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8A6F88A-FFAE-4F71-A885-6552CCD7E2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EB40354-3539-4EE4-8CE9-5003457EAB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BDBF373-937D-4E5A-9934-71BF9E6BAE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0B5B5B9-4791-4789-87CC-1AB3AF0CE4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E8BDAF2-6DE9-4A90-AF19-38081F729CA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B22A869-3584-4C6B-9E59-085989B7F6C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8EB179C-F875-40D4-A06C-9818182512B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3B2F4BF-DE8F-4AAD-AF95-1D0923782F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F7D45532-04EF-47F7-A75B-3AFF42DBCC0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3AD7690-2BD4-4B90-906C-28B34631A32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C4A6B25E-BEFC-4DCC-B485-881A96C9F4F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2BC579A-CDA3-498A-863E-3E40851251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4B468B1-9326-4752-97EC-89771763424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A620E88-470E-4930-8A23-CCDABB242A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27CB277-39DB-46B8-9542-A7AC1E4042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0E67C67-0F73-45C2-AAF5-56DD17454B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106F7643-A036-4D5B-9578-ADD4F4496556}"/>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C61BBDD-5547-4CBC-A48C-F613EA6C6951}"/>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7686E523-EB13-4D3E-8FD6-D9FBC4BF8EC6}"/>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85632DD-2B42-44C5-99E9-3B84147CA8CF}"/>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96F300C7-6AB8-49DF-BF52-8D866C86E34E}"/>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1B07282-D6FA-4C44-BC20-4F1779F2DE9E}"/>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180EDE7A-3AAC-42F5-940B-1D9FAFFCB7A7}"/>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2E907023-5FF8-4093-B90B-88A700769485}"/>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161F3D1C-760D-41EA-932E-F9820ED64C19}"/>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2C1C711E-1DE4-43BF-8B98-AEA6E905A2D1}"/>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628C3217-1289-4C55-86C6-70F1433DABA6}"/>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BE7F93B-3650-44E6-A419-2365FBD9C6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680C24C-985B-4F44-AF9E-B0FA9A840B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C4754B-703D-4790-BCF6-DFB21E7452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1B60371-B6FF-44B3-B1B2-AB0B9A447F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FA89550-A0B8-462A-8DAA-05361C3187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132025</xdr:rowOff>
    </xdr:from>
    <xdr:to>
      <xdr:col>55</xdr:col>
      <xdr:colOff>50800</xdr:colOff>
      <xdr:row>64</xdr:row>
      <xdr:rowOff>62175</xdr:rowOff>
    </xdr:to>
    <xdr:sp macro="" textlink="">
      <xdr:nvSpPr>
        <xdr:cNvPr id="246" name="楕円 245">
          <a:extLst>
            <a:ext uri="{FF2B5EF4-FFF2-40B4-BE49-F238E27FC236}">
              <a16:creationId xmlns:a16="http://schemas.microsoft.com/office/drawing/2014/main" id="{DE2DD448-3C07-4421-BBC6-599375ADD696}"/>
            </a:ext>
          </a:extLst>
        </xdr:cNvPr>
        <xdr:cNvSpPr/>
      </xdr:nvSpPr>
      <xdr:spPr>
        <a:xfrm>
          <a:off x="10426700" y="109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46952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8FBF3F6D-6A9D-42A8-ACBB-BE3665713273}"/>
            </a:ext>
          </a:extLst>
        </xdr:cNvPr>
        <xdr:cNvSpPr txBox="1"/>
      </xdr:nvSpPr>
      <xdr:spPr>
        <a:xfrm>
          <a:off x="10515600" y="10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132649</xdr:rowOff>
    </xdr:from>
    <xdr:to>
      <xdr:col>50</xdr:col>
      <xdr:colOff>165100</xdr:colOff>
      <xdr:row>64</xdr:row>
      <xdr:rowOff>62799</xdr:rowOff>
    </xdr:to>
    <xdr:sp macro="" textlink="">
      <xdr:nvSpPr>
        <xdr:cNvPr id="248" name="楕円 247">
          <a:extLst>
            <a:ext uri="{FF2B5EF4-FFF2-40B4-BE49-F238E27FC236}">
              <a16:creationId xmlns:a16="http://schemas.microsoft.com/office/drawing/2014/main" id="{6A7A4644-A382-4CC7-9FB6-2508A834B502}"/>
            </a:ext>
          </a:extLst>
        </xdr:cNvPr>
        <xdr:cNvSpPr/>
      </xdr:nvSpPr>
      <xdr:spPr>
        <a:xfrm>
          <a:off x="9588500" y="109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11375</xdr:rowOff>
    </xdr:from>
    <xdr:to>
      <xdr:col>55</xdr:col>
      <xdr:colOff>0</xdr:colOff>
      <xdr:row>64</xdr:row>
      <xdr:rowOff>11999</xdr:rowOff>
    </xdr:to>
    <xdr:cxnSp macro="">
      <xdr:nvCxnSpPr>
        <xdr:cNvPr id="249" name="直線コネクタ 248">
          <a:extLst>
            <a:ext uri="{FF2B5EF4-FFF2-40B4-BE49-F238E27FC236}">
              <a16:creationId xmlns:a16="http://schemas.microsoft.com/office/drawing/2014/main" id="{23D5A821-12F2-4B77-B7BD-AC0E931B58C1}"/>
            </a:ext>
          </a:extLst>
        </xdr:cNvPr>
        <xdr:cNvCxnSpPr/>
      </xdr:nvCxnSpPr>
      <xdr:spPr>
        <a:xfrm flipV="1">
          <a:off x="9639300" y="10984175"/>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132242</xdr:rowOff>
    </xdr:from>
    <xdr:to>
      <xdr:col>46</xdr:col>
      <xdr:colOff>38100</xdr:colOff>
      <xdr:row>64</xdr:row>
      <xdr:rowOff>62392</xdr:rowOff>
    </xdr:to>
    <xdr:sp macro="" textlink="">
      <xdr:nvSpPr>
        <xdr:cNvPr id="250" name="楕円 249">
          <a:extLst>
            <a:ext uri="{FF2B5EF4-FFF2-40B4-BE49-F238E27FC236}">
              <a16:creationId xmlns:a16="http://schemas.microsoft.com/office/drawing/2014/main" id="{F779CC17-8451-4611-A8C5-8C269C00BB6D}"/>
            </a:ext>
          </a:extLst>
        </xdr:cNvPr>
        <xdr:cNvSpPr/>
      </xdr:nvSpPr>
      <xdr:spPr>
        <a:xfrm>
          <a:off x="8699500" y="109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11592</xdr:rowOff>
    </xdr:from>
    <xdr:to>
      <xdr:col>50</xdr:col>
      <xdr:colOff>114300</xdr:colOff>
      <xdr:row>64</xdr:row>
      <xdr:rowOff>11999</xdr:rowOff>
    </xdr:to>
    <xdr:cxnSp macro="">
      <xdr:nvCxnSpPr>
        <xdr:cNvPr id="251" name="直線コネクタ 250">
          <a:extLst>
            <a:ext uri="{FF2B5EF4-FFF2-40B4-BE49-F238E27FC236}">
              <a16:creationId xmlns:a16="http://schemas.microsoft.com/office/drawing/2014/main" id="{AB36DFF7-09C7-4D5F-8AA7-8D447F24C29D}"/>
            </a:ext>
          </a:extLst>
        </xdr:cNvPr>
        <xdr:cNvCxnSpPr/>
      </xdr:nvCxnSpPr>
      <xdr:spPr>
        <a:xfrm>
          <a:off x="8750300" y="1098439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131430</xdr:rowOff>
    </xdr:from>
    <xdr:to>
      <xdr:col>41</xdr:col>
      <xdr:colOff>101600</xdr:colOff>
      <xdr:row>64</xdr:row>
      <xdr:rowOff>61580</xdr:rowOff>
    </xdr:to>
    <xdr:sp macro="" textlink="">
      <xdr:nvSpPr>
        <xdr:cNvPr id="252" name="楕円 251">
          <a:extLst>
            <a:ext uri="{FF2B5EF4-FFF2-40B4-BE49-F238E27FC236}">
              <a16:creationId xmlns:a16="http://schemas.microsoft.com/office/drawing/2014/main" id="{795B2C61-B9BC-4BD1-A032-94A7C59CE56C}"/>
            </a:ext>
          </a:extLst>
        </xdr:cNvPr>
        <xdr:cNvSpPr/>
      </xdr:nvSpPr>
      <xdr:spPr>
        <a:xfrm>
          <a:off x="7810500" y="109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10780</xdr:rowOff>
    </xdr:from>
    <xdr:to>
      <xdr:col>45</xdr:col>
      <xdr:colOff>177800</xdr:colOff>
      <xdr:row>64</xdr:row>
      <xdr:rowOff>11592</xdr:rowOff>
    </xdr:to>
    <xdr:cxnSp macro="">
      <xdr:nvCxnSpPr>
        <xdr:cNvPr id="253" name="直線コネクタ 252">
          <a:extLst>
            <a:ext uri="{FF2B5EF4-FFF2-40B4-BE49-F238E27FC236}">
              <a16:creationId xmlns:a16="http://schemas.microsoft.com/office/drawing/2014/main" id="{D54D3F64-DE7C-497A-B569-A49AA236FE91}"/>
            </a:ext>
          </a:extLst>
        </xdr:cNvPr>
        <xdr:cNvCxnSpPr/>
      </xdr:nvCxnSpPr>
      <xdr:spPr>
        <a:xfrm>
          <a:off x="7861300" y="10983580"/>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130453</xdr:rowOff>
    </xdr:from>
    <xdr:to>
      <xdr:col>36</xdr:col>
      <xdr:colOff>165100</xdr:colOff>
      <xdr:row>64</xdr:row>
      <xdr:rowOff>60603</xdr:rowOff>
    </xdr:to>
    <xdr:sp macro="" textlink="">
      <xdr:nvSpPr>
        <xdr:cNvPr id="254" name="楕円 253">
          <a:extLst>
            <a:ext uri="{FF2B5EF4-FFF2-40B4-BE49-F238E27FC236}">
              <a16:creationId xmlns:a16="http://schemas.microsoft.com/office/drawing/2014/main" id="{9B1C9BC6-AA95-4B27-8BA4-67938F999CDB}"/>
            </a:ext>
          </a:extLst>
        </xdr:cNvPr>
        <xdr:cNvSpPr/>
      </xdr:nvSpPr>
      <xdr:spPr>
        <a:xfrm>
          <a:off x="6921500" y="109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9803</xdr:rowOff>
    </xdr:from>
    <xdr:to>
      <xdr:col>41</xdr:col>
      <xdr:colOff>50800</xdr:colOff>
      <xdr:row>64</xdr:row>
      <xdr:rowOff>10780</xdr:rowOff>
    </xdr:to>
    <xdr:cxnSp macro="">
      <xdr:nvCxnSpPr>
        <xdr:cNvPr id="255" name="直線コネクタ 254">
          <a:extLst>
            <a:ext uri="{FF2B5EF4-FFF2-40B4-BE49-F238E27FC236}">
              <a16:creationId xmlns:a16="http://schemas.microsoft.com/office/drawing/2014/main" id="{24F6A342-F5E2-4FC4-9C3E-F1030A8C524C}"/>
            </a:ext>
          </a:extLst>
        </xdr:cNvPr>
        <xdr:cNvCxnSpPr/>
      </xdr:nvCxnSpPr>
      <xdr:spPr>
        <a:xfrm>
          <a:off x="6972300" y="10982603"/>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716E43D-B8C3-4FC7-B936-02AFDEAEC87A}"/>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7011E2A-4506-4A1A-AB5B-460C37034A08}"/>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D186C27-EB8D-49C8-953D-29B76F344CB9}"/>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204A7BF-DB20-4DA5-863A-75F8EFF567BB}"/>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53926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6EA0B33B-22AC-4758-A6F2-AE1ECD144A9A}"/>
            </a:ext>
          </a:extLst>
        </xdr:cNvPr>
        <xdr:cNvSpPr txBox="1"/>
      </xdr:nvSpPr>
      <xdr:spPr>
        <a:xfrm>
          <a:off x="9359411" y="110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53519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2A60E8CD-35DC-4D8B-B4F3-5F18BD8F999A}"/>
            </a:ext>
          </a:extLst>
        </xdr:cNvPr>
        <xdr:cNvSpPr txBox="1"/>
      </xdr:nvSpPr>
      <xdr:spPr>
        <a:xfrm>
          <a:off x="8483111" y="110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52707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F93A141-789F-4488-B30F-3F9AE3DFA152}"/>
            </a:ext>
          </a:extLst>
        </xdr:cNvPr>
        <xdr:cNvSpPr txBox="1"/>
      </xdr:nvSpPr>
      <xdr:spPr>
        <a:xfrm>
          <a:off x="7594111" y="11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51730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1AEFE14C-B07F-4FFF-AC77-67157894B875}"/>
            </a:ext>
          </a:extLst>
        </xdr:cNvPr>
        <xdr:cNvSpPr txBox="1"/>
      </xdr:nvSpPr>
      <xdr:spPr>
        <a:xfrm>
          <a:off x="6705111" y="110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79695FA-31E6-4DF1-9397-2E54352B56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1D68731-BDF9-47FC-B02F-217763BC60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C5CEBC7-4595-46EE-8191-8225062E19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0057C1A-C68D-4FFD-AB2F-03C1664618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0692670-012F-4BE4-8775-B0A14F54A7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240A7C3-DCE1-40F5-AAA0-E3C4DFF035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44EFB1A-1409-40C9-AB01-6439946A3C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D43BA15-9A1A-4E53-AEDE-A1BC4BE45C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03A76F1-FF9A-473F-AF49-7387569849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0A0BD3D-B7BB-46A5-92F3-82CBCD532B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4044E4F-F466-4226-A992-03978F9FCA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D531A9D-262E-4A22-961A-47A7789D68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9FEF614-7C1B-47B0-A4C2-A396533D9BF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7A7A7430-9A5C-4D20-BC82-68E2973FEAE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51EE243-6011-4666-8674-3D5BC8BE7F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E0EF0DC-0039-4D22-9D9C-1DC5822796E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D7055976-55CC-4269-9C58-38EEC4ACB0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6109A7F-6BCA-4C61-9753-671BC69A00B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04C33B5-E21D-4FB1-9914-5FA1C9C7747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A41B303-0C5A-4D51-9E60-67B2FD4349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39FDC1C-BE65-4FE9-B008-8AFE805749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DCAC2C4-A1F7-4A45-AA1C-839CEF47F0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0DC4BDD-B78A-4CE7-83EC-9624007C528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EAA6030-53FD-493D-B994-874341CE7C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F2482B5-CE2B-4AA8-8533-36E4EB7F6E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E1C55BA-5310-416B-964E-1353CCC40D3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F3CEA02-9F21-4824-95FC-9C815381425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BD5ED3F-1DD7-450E-97D5-436D93C6F3A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461E4E0-7E7F-416E-94A7-93ACD092BC5C}"/>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94AAE12D-1062-4EDE-9419-C4118F1A553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F5F43DE-DED6-4D8A-A493-F1176BB97E43}"/>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5233AB78-1505-444C-BCF5-706A1E684FA9}"/>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8A9F1DF1-F097-4985-92E2-814383A6A8E8}"/>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19D5EFA5-E2B7-4C1C-9B5A-6F3173FEC346}"/>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9C6A731F-5357-4E11-8F30-D1B74FFFDDB6}"/>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F180D7F-C5BA-40A1-878C-B0405DF77DE6}"/>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906D798-2F28-473B-96A4-5BB7F7D25B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64AA65C-D84C-41DE-94E1-B2F1B91113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2953100-1E28-432B-B0CA-FDFEA0DE13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D95E2D6-CCBE-48A3-A8C9-E6164B6917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0737DE2-A3E5-4508-82CC-684866427D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305" name="楕円 304">
          <a:extLst>
            <a:ext uri="{FF2B5EF4-FFF2-40B4-BE49-F238E27FC236}">
              <a16:creationId xmlns:a16="http://schemas.microsoft.com/office/drawing/2014/main" id="{BFC43CAC-0DCF-4608-8393-C3F67DC9D5B7}"/>
            </a:ext>
          </a:extLst>
        </xdr:cNvPr>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75AF48F-04CD-4CF4-8C0B-B29B20540394}"/>
            </a:ext>
          </a:extLst>
        </xdr:cNvPr>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7" name="楕円 306">
          <a:extLst>
            <a:ext uri="{FF2B5EF4-FFF2-40B4-BE49-F238E27FC236}">
              <a16:creationId xmlns:a16="http://schemas.microsoft.com/office/drawing/2014/main" id="{9A2F0F5F-DDF2-4E4C-829F-1F35D051ECB7}"/>
            </a:ext>
          </a:extLst>
        </xdr:cNvPr>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123008</xdr:rowOff>
    </xdr:to>
    <xdr:cxnSp macro="">
      <xdr:nvCxnSpPr>
        <xdr:cNvPr id="308" name="直線コネクタ 307">
          <a:extLst>
            <a:ext uri="{FF2B5EF4-FFF2-40B4-BE49-F238E27FC236}">
              <a16:creationId xmlns:a16="http://schemas.microsoft.com/office/drawing/2014/main" id="{820F725C-B5C8-4743-89D8-8D46E7ECA9C7}"/>
            </a:ext>
          </a:extLst>
        </xdr:cNvPr>
        <xdr:cNvCxnSpPr/>
      </xdr:nvCxnSpPr>
      <xdr:spPr>
        <a:xfrm>
          <a:off x="3797300" y="144888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9" name="楕円 308">
          <a:extLst>
            <a:ext uri="{FF2B5EF4-FFF2-40B4-BE49-F238E27FC236}">
              <a16:creationId xmlns:a16="http://schemas.microsoft.com/office/drawing/2014/main" id="{44AA5A5B-DEEB-479A-AF09-D4AB75D3CF3C}"/>
            </a:ext>
          </a:extLst>
        </xdr:cNvPr>
        <xdr:cNvSpPr/>
      </xdr:nvSpPr>
      <xdr:spPr>
        <a:xfrm>
          <a:off x="2857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87086</xdr:rowOff>
    </xdr:to>
    <xdr:cxnSp macro="">
      <xdr:nvCxnSpPr>
        <xdr:cNvPr id="310" name="直線コネクタ 309">
          <a:extLst>
            <a:ext uri="{FF2B5EF4-FFF2-40B4-BE49-F238E27FC236}">
              <a16:creationId xmlns:a16="http://schemas.microsoft.com/office/drawing/2014/main" id="{98C90C46-08E2-451D-858D-2373C9CF9C09}"/>
            </a:ext>
          </a:extLst>
        </xdr:cNvPr>
        <xdr:cNvCxnSpPr/>
      </xdr:nvCxnSpPr>
      <xdr:spPr>
        <a:xfrm>
          <a:off x="2908300" y="1445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11" name="楕円 310">
          <a:extLst>
            <a:ext uri="{FF2B5EF4-FFF2-40B4-BE49-F238E27FC236}">
              <a16:creationId xmlns:a16="http://schemas.microsoft.com/office/drawing/2014/main" id="{0821F424-F88A-4328-9CD1-3A1E795E1303}"/>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51163</xdr:rowOff>
    </xdr:to>
    <xdr:cxnSp macro="">
      <xdr:nvCxnSpPr>
        <xdr:cNvPr id="312" name="直線コネクタ 311">
          <a:extLst>
            <a:ext uri="{FF2B5EF4-FFF2-40B4-BE49-F238E27FC236}">
              <a16:creationId xmlns:a16="http://schemas.microsoft.com/office/drawing/2014/main" id="{9C9B032A-6056-4793-A4FF-212C8AD15F1D}"/>
            </a:ext>
          </a:extLst>
        </xdr:cNvPr>
        <xdr:cNvCxnSpPr/>
      </xdr:nvCxnSpPr>
      <xdr:spPr>
        <a:xfrm>
          <a:off x="2019300" y="14417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99968</xdr:rowOff>
    </xdr:from>
    <xdr:to>
      <xdr:col>6</xdr:col>
      <xdr:colOff>38100</xdr:colOff>
      <xdr:row>84</xdr:row>
      <xdr:rowOff>30118</xdr:rowOff>
    </xdr:to>
    <xdr:sp macro="" textlink="">
      <xdr:nvSpPr>
        <xdr:cNvPr id="313" name="楕円 312">
          <a:extLst>
            <a:ext uri="{FF2B5EF4-FFF2-40B4-BE49-F238E27FC236}">
              <a16:creationId xmlns:a16="http://schemas.microsoft.com/office/drawing/2014/main" id="{5FBE06D4-AD40-45CA-B058-D94222743E65}"/>
            </a:ext>
          </a:extLst>
        </xdr:cNvPr>
        <xdr:cNvSpPr/>
      </xdr:nvSpPr>
      <xdr:spPr>
        <a:xfrm>
          <a:off x="1079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150768</xdr:rowOff>
    </xdr:from>
    <xdr:to>
      <xdr:col>10</xdr:col>
      <xdr:colOff>114300</xdr:colOff>
      <xdr:row>84</xdr:row>
      <xdr:rowOff>15239</xdr:rowOff>
    </xdr:to>
    <xdr:cxnSp macro="">
      <xdr:nvCxnSpPr>
        <xdr:cNvPr id="314" name="直線コネクタ 313">
          <a:extLst>
            <a:ext uri="{FF2B5EF4-FFF2-40B4-BE49-F238E27FC236}">
              <a16:creationId xmlns:a16="http://schemas.microsoft.com/office/drawing/2014/main" id="{7608836D-CF4C-4096-8C57-34058AEC1B9D}"/>
            </a:ext>
          </a:extLst>
        </xdr:cNvPr>
        <xdr:cNvCxnSpPr/>
      </xdr:nvCxnSpPr>
      <xdr:spPr>
        <a:xfrm>
          <a:off x="1130300" y="1438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C589EE8A-0C76-49D1-A44F-F38E7399EEBF}"/>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39C52976-4864-4786-837F-79731C73EF28}"/>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76CAD22-9F6C-4FE8-A199-E90AEA245DAD}"/>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88A1F564-E438-4C65-B457-FE848C998458}"/>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19" name="n_1mainValue【公営住宅】&#10;有形固定資産減価償却率">
          <a:extLst>
            <a:ext uri="{FF2B5EF4-FFF2-40B4-BE49-F238E27FC236}">
              <a16:creationId xmlns:a16="http://schemas.microsoft.com/office/drawing/2014/main" id="{D29C2583-3961-452C-8F46-C51EF4EDB492}"/>
            </a:ext>
          </a:extLst>
        </xdr:cNvPr>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20" name="n_2mainValue【公営住宅】&#10;有形固定資産減価償却率">
          <a:extLst>
            <a:ext uri="{FF2B5EF4-FFF2-40B4-BE49-F238E27FC236}">
              <a16:creationId xmlns:a16="http://schemas.microsoft.com/office/drawing/2014/main" id="{35220836-BAE7-4CF8-83B6-A6CBB4DEB253}"/>
            </a:ext>
          </a:extLst>
        </xdr:cNvPr>
        <xdr:cNvSpPr txBox="1"/>
      </xdr:nvSpPr>
      <xdr:spPr>
        <a:xfrm>
          <a:off x="2705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21" name="n_3mainValue【公営住宅】&#10;有形固定資産減価償却率">
          <a:extLst>
            <a:ext uri="{FF2B5EF4-FFF2-40B4-BE49-F238E27FC236}">
              <a16:creationId xmlns:a16="http://schemas.microsoft.com/office/drawing/2014/main" id="{2F726008-FA43-436C-A504-AA9FE5CD6B19}"/>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21245</xdr:rowOff>
    </xdr:from>
    <xdr:ext cx="405111" cy="259045"/>
    <xdr:sp macro="" textlink="">
      <xdr:nvSpPr>
        <xdr:cNvPr id="322" name="n_4mainValue【公営住宅】&#10;有形固定資産減価償却率">
          <a:extLst>
            <a:ext uri="{FF2B5EF4-FFF2-40B4-BE49-F238E27FC236}">
              <a16:creationId xmlns:a16="http://schemas.microsoft.com/office/drawing/2014/main" id="{B65BAE4A-A543-44A6-8288-A8305022B1A7}"/>
            </a:ext>
          </a:extLst>
        </xdr:cNvPr>
        <xdr:cNvSpPr txBox="1"/>
      </xdr:nvSpPr>
      <xdr:spPr>
        <a:xfrm>
          <a:off x="927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87F44A3-4FBF-4F2A-8CC4-6BB70FF910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3EC6CAC-D1F7-44EB-BBD5-EFB2B1A2A1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29138A3-4A5E-4DE9-8352-1B9430551E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83F9A72-9617-4AEF-9686-18913E4168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6DAAE92-471A-40D5-9C3D-4001FB48D7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416BB78-903D-4835-8D55-D427F49B82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2261E33-18BF-4FE4-9513-4316B131BF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7F72E53-66FB-4367-8CC4-4CE4F0DDA1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4DF244E-E93F-41B3-9306-4A4D065014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B1BC345-A4F4-454F-958C-A7A07CBFFD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D6679C5-98D4-44D2-ACD8-53F1F435087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26171C12-E249-4909-B7CD-8A2BAEC160C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7784C32-31FA-4EFB-B04A-8857FCAF4F2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539F886D-62C7-4545-9C9E-DDD601B2EDA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6808FBB6-2326-4242-9FDC-790BED7E139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FE0F1AA-4ECD-4683-A5F9-84946DE0A94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DCF1FC89-1C19-4852-9DAA-FA70DDEF716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27870A66-38F9-4510-B71C-DE552553779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4D40FFB-6245-4300-A2BE-7A3EEC5CDC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E2288FC-3E40-4E54-A2FC-4AF89FADFA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6B1F6240-0530-426F-8C0F-ABCA4ACDB4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91E88B8A-C301-4CB0-94C3-C70FCDC013E5}"/>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EDB19CDD-97FC-46FC-B376-831930D4621A}"/>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629B44FD-C7AA-4A09-8FFC-768A29575FE7}"/>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163263DF-8EFF-476A-BD23-BFCB3E233EDD}"/>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B0256DFF-BE97-48D9-97B2-630473FC00C2}"/>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28858BF3-3D5E-434E-BE63-BD96A4207EF5}"/>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47AB2F86-7D74-4441-A1C3-53C11B7C425D}"/>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20AED5D9-8752-4184-B107-72B1C7C7EAE5}"/>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84348E2A-5DCE-480E-AFBA-D358171D6D8F}"/>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3BEFA669-CF59-49CA-9B58-9B44C589C91C}"/>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4CC73E6A-4E88-47C2-AC61-08A48CD6750B}"/>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1A50A72-80F7-40F1-8475-DF0109EB5F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B1B56B1-76CB-4D4C-A4B5-3C7F1B6E17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963C51A-261B-4637-BAF5-23024B8159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C085072-2CCD-4F6F-86E3-DC30DD50FC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0297296-B312-4AC2-B0CB-9371A5FDC4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60" name="楕円 359">
          <a:extLst>
            <a:ext uri="{FF2B5EF4-FFF2-40B4-BE49-F238E27FC236}">
              <a16:creationId xmlns:a16="http://schemas.microsoft.com/office/drawing/2014/main" id="{0C4CB6CF-A6B5-4697-8E15-5F9A4D2DF1F3}"/>
            </a:ext>
          </a:extLst>
        </xdr:cNvPr>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50359</xdr:rowOff>
    </xdr:from>
    <xdr:ext cx="469744" cy="259045"/>
    <xdr:sp macro="" textlink="">
      <xdr:nvSpPr>
        <xdr:cNvPr id="361" name="【公営住宅】&#10;一人当たり面積該当値テキスト">
          <a:extLst>
            <a:ext uri="{FF2B5EF4-FFF2-40B4-BE49-F238E27FC236}">
              <a16:creationId xmlns:a16="http://schemas.microsoft.com/office/drawing/2014/main" id="{9275DB28-3635-4174-97C5-949CBDB85EEC}"/>
            </a:ext>
          </a:extLst>
        </xdr:cNvPr>
        <xdr:cNvSpPr txBox="1"/>
      </xdr:nvSpPr>
      <xdr:spPr>
        <a:xfrm>
          <a:off x="10515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135204</xdr:rowOff>
    </xdr:from>
    <xdr:to>
      <xdr:col>50</xdr:col>
      <xdr:colOff>165100</xdr:colOff>
      <xdr:row>86</xdr:row>
      <xdr:rowOff>65354</xdr:rowOff>
    </xdr:to>
    <xdr:sp macro="" textlink="">
      <xdr:nvSpPr>
        <xdr:cNvPr id="362" name="楕円 361">
          <a:extLst>
            <a:ext uri="{FF2B5EF4-FFF2-40B4-BE49-F238E27FC236}">
              <a16:creationId xmlns:a16="http://schemas.microsoft.com/office/drawing/2014/main" id="{1A787EAE-C87F-4EC3-811A-E0CB4DBD000B}"/>
            </a:ext>
          </a:extLst>
        </xdr:cNvPr>
        <xdr:cNvSpPr/>
      </xdr:nvSpPr>
      <xdr:spPr>
        <a:xfrm>
          <a:off x="95885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14554</xdr:rowOff>
    </xdr:from>
    <xdr:to>
      <xdr:col>55</xdr:col>
      <xdr:colOff>0</xdr:colOff>
      <xdr:row>86</xdr:row>
      <xdr:rowOff>14782</xdr:rowOff>
    </xdr:to>
    <xdr:cxnSp macro="">
      <xdr:nvCxnSpPr>
        <xdr:cNvPr id="363" name="直線コネクタ 362">
          <a:extLst>
            <a:ext uri="{FF2B5EF4-FFF2-40B4-BE49-F238E27FC236}">
              <a16:creationId xmlns:a16="http://schemas.microsoft.com/office/drawing/2014/main" id="{93FBA7C8-A246-4383-98DB-DFA4E9F19BD7}"/>
            </a:ext>
          </a:extLst>
        </xdr:cNvPr>
        <xdr:cNvCxnSpPr/>
      </xdr:nvCxnSpPr>
      <xdr:spPr>
        <a:xfrm>
          <a:off x="9639300" y="1475925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134976</xdr:rowOff>
    </xdr:from>
    <xdr:to>
      <xdr:col>46</xdr:col>
      <xdr:colOff>38100</xdr:colOff>
      <xdr:row>86</xdr:row>
      <xdr:rowOff>65126</xdr:rowOff>
    </xdr:to>
    <xdr:sp macro="" textlink="">
      <xdr:nvSpPr>
        <xdr:cNvPr id="364" name="楕円 363">
          <a:extLst>
            <a:ext uri="{FF2B5EF4-FFF2-40B4-BE49-F238E27FC236}">
              <a16:creationId xmlns:a16="http://schemas.microsoft.com/office/drawing/2014/main" id="{F947C173-1862-44C5-8AC7-2FC55A7C738C}"/>
            </a:ext>
          </a:extLst>
        </xdr:cNvPr>
        <xdr:cNvSpPr/>
      </xdr:nvSpPr>
      <xdr:spPr>
        <a:xfrm>
          <a:off x="8699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14326</xdr:rowOff>
    </xdr:from>
    <xdr:to>
      <xdr:col>50</xdr:col>
      <xdr:colOff>114300</xdr:colOff>
      <xdr:row>86</xdr:row>
      <xdr:rowOff>14554</xdr:rowOff>
    </xdr:to>
    <xdr:cxnSp macro="">
      <xdr:nvCxnSpPr>
        <xdr:cNvPr id="365" name="直線コネクタ 364">
          <a:extLst>
            <a:ext uri="{FF2B5EF4-FFF2-40B4-BE49-F238E27FC236}">
              <a16:creationId xmlns:a16="http://schemas.microsoft.com/office/drawing/2014/main" id="{962FCCD7-0664-4BF6-87A2-0A1FC22DED81}"/>
            </a:ext>
          </a:extLst>
        </xdr:cNvPr>
        <xdr:cNvCxnSpPr/>
      </xdr:nvCxnSpPr>
      <xdr:spPr>
        <a:xfrm>
          <a:off x="8750300" y="147590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134747</xdr:rowOff>
    </xdr:from>
    <xdr:to>
      <xdr:col>41</xdr:col>
      <xdr:colOff>101600</xdr:colOff>
      <xdr:row>86</xdr:row>
      <xdr:rowOff>64897</xdr:rowOff>
    </xdr:to>
    <xdr:sp macro="" textlink="">
      <xdr:nvSpPr>
        <xdr:cNvPr id="366" name="楕円 365">
          <a:extLst>
            <a:ext uri="{FF2B5EF4-FFF2-40B4-BE49-F238E27FC236}">
              <a16:creationId xmlns:a16="http://schemas.microsoft.com/office/drawing/2014/main" id="{3D19596B-4AB8-4D1C-8C67-BF39E9B58DDC}"/>
            </a:ext>
          </a:extLst>
        </xdr:cNvPr>
        <xdr:cNvSpPr/>
      </xdr:nvSpPr>
      <xdr:spPr>
        <a:xfrm>
          <a:off x="7810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14097</xdr:rowOff>
    </xdr:from>
    <xdr:to>
      <xdr:col>45</xdr:col>
      <xdr:colOff>177800</xdr:colOff>
      <xdr:row>86</xdr:row>
      <xdr:rowOff>14326</xdr:rowOff>
    </xdr:to>
    <xdr:cxnSp macro="">
      <xdr:nvCxnSpPr>
        <xdr:cNvPr id="367" name="直線コネクタ 366">
          <a:extLst>
            <a:ext uri="{FF2B5EF4-FFF2-40B4-BE49-F238E27FC236}">
              <a16:creationId xmlns:a16="http://schemas.microsoft.com/office/drawing/2014/main" id="{9132A7B1-1473-42FB-963B-9D9FBF332BDD}"/>
            </a:ext>
          </a:extLst>
        </xdr:cNvPr>
        <xdr:cNvCxnSpPr/>
      </xdr:nvCxnSpPr>
      <xdr:spPr>
        <a:xfrm>
          <a:off x="7861300" y="14758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134519</xdr:rowOff>
    </xdr:from>
    <xdr:to>
      <xdr:col>36</xdr:col>
      <xdr:colOff>165100</xdr:colOff>
      <xdr:row>86</xdr:row>
      <xdr:rowOff>64669</xdr:rowOff>
    </xdr:to>
    <xdr:sp macro="" textlink="">
      <xdr:nvSpPr>
        <xdr:cNvPr id="368" name="楕円 367">
          <a:extLst>
            <a:ext uri="{FF2B5EF4-FFF2-40B4-BE49-F238E27FC236}">
              <a16:creationId xmlns:a16="http://schemas.microsoft.com/office/drawing/2014/main" id="{E92CB925-834C-41C7-9EA9-34E320B2065E}"/>
            </a:ext>
          </a:extLst>
        </xdr:cNvPr>
        <xdr:cNvSpPr/>
      </xdr:nvSpPr>
      <xdr:spPr>
        <a:xfrm>
          <a:off x="6921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13869</xdr:rowOff>
    </xdr:from>
    <xdr:to>
      <xdr:col>41</xdr:col>
      <xdr:colOff>50800</xdr:colOff>
      <xdr:row>86</xdr:row>
      <xdr:rowOff>14097</xdr:rowOff>
    </xdr:to>
    <xdr:cxnSp macro="">
      <xdr:nvCxnSpPr>
        <xdr:cNvPr id="369" name="直線コネクタ 368">
          <a:extLst>
            <a:ext uri="{FF2B5EF4-FFF2-40B4-BE49-F238E27FC236}">
              <a16:creationId xmlns:a16="http://schemas.microsoft.com/office/drawing/2014/main" id="{2757CA85-1564-4790-93BA-B8584854D911}"/>
            </a:ext>
          </a:extLst>
        </xdr:cNvPr>
        <xdr:cNvCxnSpPr/>
      </xdr:nvCxnSpPr>
      <xdr:spPr>
        <a:xfrm>
          <a:off x="6972300" y="147585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738DE517-2B05-4EB5-96A2-2A93275B27FD}"/>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DD735F89-7DBD-4B3E-87E6-52BDFBADB839}"/>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FA6A6C3A-972D-40C5-9AC9-672AA6FCA9B6}"/>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9DA1D363-A6A0-4FE3-A70E-467F8042FE6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56481</xdr:rowOff>
    </xdr:from>
    <xdr:ext cx="469744" cy="259045"/>
    <xdr:sp macro="" textlink="">
      <xdr:nvSpPr>
        <xdr:cNvPr id="374" name="n_1mainValue【公営住宅】&#10;一人当たり面積">
          <a:extLst>
            <a:ext uri="{FF2B5EF4-FFF2-40B4-BE49-F238E27FC236}">
              <a16:creationId xmlns:a16="http://schemas.microsoft.com/office/drawing/2014/main" id="{A1B2C3FE-2716-4657-9CA1-4968204341A3}"/>
            </a:ext>
          </a:extLst>
        </xdr:cNvPr>
        <xdr:cNvSpPr txBox="1"/>
      </xdr:nvSpPr>
      <xdr:spPr>
        <a:xfrm>
          <a:off x="9391727" y="148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56253</xdr:rowOff>
    </xdr:from>
    <xdr:ext cx="469744" cy="259045"/>
    <xdr:sp macro="" textlink="">
      <xdr:nvSpPr>
        <xdr:cNvPr id="375" name="n_2mainValue【公営住宅】&#10;一人当たり面積">
          <a:extLst>
            <a:ext uri="{FF2B5EF4-FFF2-40B4-BE49-F238E27FC236}">
              <a16:creationId xmlns:a16="http://schemas.microsoft.com/office/drawing/2014/main" id="{6D6F7F4E-47FA-4383-A1E9-D23B64F31351}"/>
            </a:ext>
          </a:extLst>
        </xdr:cNvPr>
        <xdr:cNvSpPr txBox="1"/>
      </xdr:nvSpPr>
      <xdr:spPr>
        <a:xfrm>
          <a:off x="8515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56024</xdr:rowOff>
    </xdr:from>
    <xdr:ext cx="469744" cy="259045"/>
    <xdr:sp macro="" textlink="">
      <xdr:nvSpPr>
        <xdr:cNvPr id="376" name="n_3mainValue【公営住宅】&#10;一人当たり面積">
          <a:extLst>
            <a:ext uri="{FF2B5EF4-FFF2-40B4-BE49-F238E27FC236}">
              <a16:creationId xmlns:a16="http://schemas.microsoft.com/office/drawing/2014/main" id="{5FFEE3CF-A568-40A4-9243-0629B06CE54C}"/>
            </a:ext>
          </a:extLst>
        </xdr:cNvPr>
        <xdr:cNvSpPr txBox="1"/>
      </xdr:nvSpPr>
      <xdr:spPr>
        <a:xfrm>
          <a:off x="7626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55796</xdr:rowOff>
    </xdr:from>
    <xdr:ext cx="469744" cy="259045"/>
    <xdr:sp macro="" textlink="">
      <xdr:nvSpPr>
        <xdr:cNvPr id="377" name="n_4mainValue【公営住宅】&#10;一人当たり面積">
          <a:extLst>
            <a:ext uri="{FF2B5EF4-FFF2-40B4-BE49-F238E27FC236}">
              <a16:creationId xmlns:a16="http://schemas.microsoft.com/office/drawing/2014/main" id="{9D4019F3-9757-4B7A-83B6-B7908F12642D}"/>
            </a:ext>
          </a:extLst>
        </xdr:cNvPr>
        <xdr:cNvSpPr txBox="1"/>
      </xdr:nvSpPr>
      <xdr:spPr>
        <a:xfrm>
          <a:off x="6737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7D7EA49-827B-427E-9FDB-95694DE3D6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DDB0974-06DB-472A-8BC6-9965FBEADE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1C202C3-C4D9-4140-BB39-51EA2F55C8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AE38954-6513-496D-8B2F-ACAC0B74B5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919CE99-E5B4-410F-9A96-09E2DEC1FB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B77C0DD-5486-4D0F-9E03-015249431B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12B45E0-1C24-4CA3-BA8A-CA92E6A687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B50648B-D45C-471B-82D1-F8BF0B25D5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1972EE1-CD7F-4E1C-A414-84BE25CAAE2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B84121E0-B0C1-4961-9131-30073408CD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CD35419-E760-4078-9094-C79DB59894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B9D90D1C-E8FB-4482-8BEB-B2156CB15B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09FD838-013F-421B-9DF4-59F0F8EC84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800234CA-5F08-425B-813B-65FE6295A1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F1BAC45-6EFD-414B-96FF-6C91F9F747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A414BCC-E355-415C-9BC2-26C9449691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358EAE92-06F2-467B-AB21-4A38B094E7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5A9A59D-1758-49C9-B772-F339642E15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361DA1A9-8D9C-4973-BB89-41AA75A7EA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8FF233CD-449B-454D-83B4-AE118732AF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E8D293A-67A3-4FF9-9131-8BCCED4C9F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1D7C575-7B6C-4157-89E9-D7F6C7EB0E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3B0EDFD-A74D-4C8B-937B-5F98975FAC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61BC104-8C7B-467B-9A69-D60DDC462F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07C73B8-E21F-426A-B6C0-55CB60917F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526F6EC5-713F-493C-A2EF-0DEEBE36C7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54D2AAB-5BE4-49D5-9516-4745FEA2CA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99C14782-D2BC-4E17-8F87-E0966B010C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2FAFF49-0526-4A46-88C7-940F250E98C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50902815-BEB8-480E-8639-6D4B9E1C329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83ED7103-075B-4D4C-92A7-5662D7F2ED5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61BFBBE5-453C-4DE9-B2CB-140F06F637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18CE19B6-7DA3-4755-B796-801F9C7EE8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9AFDEBC8-E6E3-4896-B2C7-9BBC2EFB2E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46B66842-FD5D-4288-9D24-9786BD257C2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5820BCF0-79AC-49F9-A6BC-8BB7784380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72CE4A1F-23A1-470F-B4DB-6C45EDF4ADC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119CE09-9844-4DE2-89CA-839A50B84F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38633D76-AF2E-4108-A038-CE58ABBF99B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AA715A09-080A-40F5-9F6C-C9441FF5C6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7C4EA554-41E2-482C-8B42-D9CE3966847F}"/>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F3D4632A-D451-4BC7-A9C3-41A2C621911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95AEEA1A-4914-4A25-938A-B6FD89E7B9B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3F66366C-5F20-463A-83C9-2C449A95D2DC}"/>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9A3E56DC-1B5C-4160-AAA5-059FE2ACC20A}"/>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0851653-B178-4294-BB84-78546AB4735A}"/>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974752D7-A7F9-4337-86C1-9D9F98B422F7}"/>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1AB6DB0A-4DFB-420E-AFAB-23A75654D092}"/>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D8427FB2-D4FB-4C6B-B6EC-D08E7263E48B}"/>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4727F9FB-F23A-4E9B-8538-618357C7528C}"/>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358E16E-24BF-44D5-A84C-652C5162D93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7DC1F9E-3229-4471-B00E-DFD589CC7E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01A19FF-2898-4051-8198-5C1744DB4F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F95C668-B5AE-4A73-A3D2-502B894D9D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E4F97F6-A4D6-4DE3-8490-1BA38F7C18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6A204FA-1167-4286-9D45-145504D6A3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34" name="楕円 433">
          <a:extLst>
            <a:ext uri="{FF2B5EF4-FFF2-40B4-BE49-F238E27FC236}">
              <a16:creationId xmlns:a16="http://schemas.microsoft.com/office/drawing/2014/main" id="{6EF38384-C635-4DA7-BA22-F9FA9124B5BD}"/>
            </a:ext>
          </a:extLst>
        </xdr:cNvPr>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61E5B99-E08C-4265-9371-9A8CF616EF11}"/>
            </a:ext>
          </a:extLst>
        </xdr:cNvPr>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436" name="楕円 435">
          <a:extLst>
            <a:ext uri="{FF2B5EF4-FFF2-40B4-BE49-F238E27FC236}">
              <a16:creationId xmlns:a16="http://schemas.microsoft.com/office/drawing/2014/main" id="{894D7E13-5294-4B67-8E15-6ADDFC7267B8}"/>
            </a:ext>
          </a:extLst>
        </xdr:cNvPr>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xdr:rowOff>
    </xdr:from>
    <xdr:to>
      <xdr:col>85</xdr:col>
      <xdr:colOff>127000</xdr:colOff>
      <xdr:row>35</xdr:row>
      <xdr:rowOff>53340</xdr:rowOff>
    </xdr:to>
    <xdr:cxnSp macro="">
      <xdr:nvCxnSpPr>
        <xdr:cNvPr id="437" name="直線コネクタ 436">
          <a:extLst>
            <a:ext uri="{FF2B5EF4-FFF2-40B4-BE49-F238E27FC236}">
              <a16:creationId xmlns:a16="http://schemas.microsoft.com/office/drawing/2014/main" id="{B5007421-70CA-49EA-AD8E-FD36ECA4717A}"/>
            </a:ext>
          </a:extLst>
        </xdr:cNvPr>
        <xdr:cNvCxnSpPr/>
      </xdr:nvCxnSpPr>
      <xdr:spPr>
        <a:xfrm>
          <a:off x="15481300" y="6012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88265</xdr:rowOff>
    </xdr:from>
    <xdr:to>
      <xdr:col>76</xdr:col>
      <xdr:colOff>165100</xdr:colOff>
      <xdr:row>35</xdr:row>
      <xdr:rowOff>18415</xdr:rowOff>
    </xdr:to>
    <xdr:sp macro="" textlink="">
      <xdr:nvSpPr>
        <xdr:cNvPr id="438" name="楕円 437">
          <a:extLst>
            <a:ext uri="{FF2B5EF4-FFF2-40B4-BE49-F238E27FC236}">
              <a16:creationId xmlns:a16="http://schemas.microsoft.com/office/drawing/2014/main" id="{208DFCBF-D692-40C3-A525-2C2B323B3CC2}"/>
            </a:ext>
          </a:extLst>
        </xdr:cNvPr>
        <xdr:cNvSpPr/>
      </xdr:nvSpPr>
      <xdr:spPr>
        <a:xfrm>
          <a:off x="14541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139065</xdr:rowOff>
    </xdr:from>
    <xdr:to>
      <xdr:col>81</xdr:col>
      <xdr:colOff>50800</xdr:colOff>
      <xdr:row>35</xdr:row>
      <xdr:rowOff>11430</xdr:rowOff>
    </xdr:to>
    <xdr:cxnSp macro="">
      <xdr:nvCxnSpPr>
        <xdr:cNvPr id="439" name="直線コネクタ 438">
          <a:extLst>
            <a:ext uri="{FF2B5EF4-FFF2-40B4-BE49-F238E27FC236}">
              <a16:creationId xmlns:a16="http://schemas.microsoft.com/office/drawing/2014/main" id="{53EDB78C-8009-433E-A263-8F75F4E3D215}"/>
            </a:ext>
          </a:extLst>
        </xdr:cNvPr>
        <xdr:cNvCxnSpPr/>
      </xdr:nvCxnSpPr>
      <xdr:spPr>
        <a:xfrm>
          <a:off x="14592300" y="5968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46355</xdr:rowOff>
    </xdr:from>
    <xdr:to>
      <xdr:col>72</xdr:col>
      <xdr:colOff>38100</xdr:colOff>
      <xdr:row>34</xdr:row>
      <xdr:rowOff>147955</xdr:rowOff>
    </xdr:to>
    <xdr:sp macro="" textlink="">
      <xdr:nvSpPr>
        <xdr:cNvPr id="440" name="楕円 439">
          <a:extLst>
            <a:ext uri="{FF2B5EF4-FFF2-40B4-BE49-F238E27FC236}">
              <a16:creationId xmlns:a16="http://schemas.microsoft.com/office/drawing/2014/main" id="{F6033DF6-07E1-4659-B3B5-178AFC974941}"/>
            </a:ext>
          </a:extLst>
        </xdr:cNvPr>
        <xdr:cNvSpPr/>
      </xdr:nvSpPr>
      <xdr:spPr>
        <a:xfrm>
          <a:off x="13652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34</xdr:row>
      <xdr:rowOff>139065</xdr:rowOff>
    </xdr:to>
    <xdr:cxnSp macro="">
      <xdr:nvCxnSpPr>
        <xdr:cNvPr id="441" name="直線コネクタ 440">
          <a:extLst>
            <a:ext uri="{FF2B5EF4-FFF2-40B4-BE49-F238E27FC236}">
              <a16:creationId xmlns:a16="http://schemas.microsoft.com/office/drawing/2014/main" id="{17955E99-5E5A-4E6B-91FB-55BD92658209}"/>
            </a:ext>
          </a:extLst>
        </xdr:cNvPr>
        <xdr:cNvCxnSpPr/>
      </xdr:nvCxnSpPr>
      <xdr:spPr>
        <a:xfrm>
          <a:off x="13703300" y="5926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4445</xdr:rowOff>
    </xdr:from>
    <xdr:to>
      <xdr:col>67</xdr:col>
      <xdr:colOff>101600</xdr:colOff>
      <xdr:row>34</xdr:row>
      <xdr:rowOff>106045</xdr:rowOff>
    </xdr:to>
    <xdr:sp macro="" textlink="">
      <xdr:nvSpPr>
        <xdr:cNvPr id="442" name="楕円 441">
          <a:extLst>
            <a:ext uri="{FF2B5EF4-FFF2-40B4-BE49-F238E27FC236}">
              <a16:creationId xmlns:a16="http://schemas.microsoft.com/office/drawing/2014/main" id="{F4668C2C-1E62-49AF-9C0D-73E6ADDE715D}"/>
            </a:ext>
          </a:extLst>
        </xdr:cNvPr>
        <xdr:cNvSpPr/>
      </xdr:nvSpPr>
      <xdr:spPr>
        <a:xfrm>
          <a:off x="12763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55245</xdr:rowOff>
    </xdr:from>
    <xdr:to>
      <xdr:col>71</xdr:col>
      <xdr:colOff>177800</xdr:colOff>
      <xdr:row>34</xdr:row>
      <xdr:rowOff>97155</xdr:rowOff>
    </xdr:to>
    <xdr:cxnSp macro="">
      <xdr:nvCxnSpPr>
        <xdr:cNvPr id="443" name="直線コネクタ 442">
          <a:extLst>
            <a:ext uri="{FF2B5EF4-FFF2-40B4-BE49-F238E27FC236}">
              <a16:creationId xmlns:a16="http://schemas.microsoft.com/office/drawing/2014/main" id="{0C47FA84-2D53-486D-B092-C9110ED0D7B7}"/>
            </a:ext>
          </a:extLst>
        </xdr:cNvPr>
        <xdr:cNvCxnSpPr/>
      </xdr:nvCxnSpPr>
      <xdr:spPr>
        <a:xfrm>
          <a:off x="12814300" y="5884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2460021-D880-4CDF-89AC-A57F4180FCD2}"/>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39EF9578-9193-4F8A-B05A-BF0ED1F0FEA4}"/>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AB72159B-A6E0-4E78-8540-126392025553}"/>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D1694262-60FC-4DB2-B7B8-C727AA9AE428}"/>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DA93315-9A8A-4516-9449-9A84594C2BCD}"/>
            </a:ext>
          </a:extLst>
        </xdr:cNvPr>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34942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2D99FDD-10CB-432E-B8D2-A908EE8E62C6}"/>
            </a:ext>
          </a:extLst>
        </xdr:cNvPr>
        <xdr:cNvSpPr txBox="1"/>
      </xdr:nvSpPr>
      <xdr:spPr>
        <a:xfrm>
          <a:off x="14389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164482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F940943D-BE35-45C4-9ECF-42A680361B00}"/>
            </a:ext>
          </a:extLst>
        </xdr:cNvPr>
        <xdr:cNvSpPr txBox="1"/>
      </xdr:nvSpPr>
      <xdr:spPr>
        <a:xfrm>
          <a:off x="13500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122572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8A031015-A236-4BD9-9211-1E6EDAECA172}"/>
            </a:ext>
          </a:extLst>
        </xdr:cNvPr>
        <xdr:cNvSpPr txBox="1"/>
      </xdr:nvSpPr>
      <xdr:spPr>
        <a:xfrm>
          <a:off x="12611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F0523D3F-C283-4E18-A4AC-B5F0F73AAA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593AE09-D8EC-4FB8-B369-F609B0076F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B0CE87D-1102-4C09-BB84-7D063ECA7E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D5290FC-739A-42CD-B05B-A86280AD80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4EEA3A8-08AA-4C47-A39E-F525E8153A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B3D0F04-354E-4555-880D-E83F4CBC80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B6262BA-8FCB-4E96-9BFD-57A95B49AE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3E1D65E-F916-45DA-A9CD-609CB71148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459E2E0-1C29-4DDB-8781-1F6E5E6444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4A24BCC5-FE15-4D62-8253-293660A56B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61D2AEBD-60C0-46FF-B5A6-599E5D4F9E5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91B2001-3B14-47D7-AA57-CBE825E9409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1D5F3FB7-4084-401F-AB4E-A8238F39D5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AA3399FD-ED3E-4585-8344-C92DE23B26F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6606B1A-19BF-4A7C-9FD5-FA5E9068E6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C172854-4CDC-41D1-8E92-4F2169A6152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85EBAE24-3A6E-4325-8A50-148E4EE1CB1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96300C30-C93F-44FB-96E6-BA4A5F6D2A9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5702937-E7D4-401D-99AE-B195382EF8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9DB0F76-042D-4526-A304-4E38BB736D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5526B1B6-4A19-4E47-9F26-C56DBDDB51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6647179B-BA1D-4D30-AD8B-16036196528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7378452-40BE-4EE7-BF7E-454DC6B7A7F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E5485F6C-7272-4CB2-AA16-ED7F32DA6D5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553764DB-0FEF-45DF-AA00-A349ACE15BDA}"/>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80C2EDA4-0A80-488F-8A41-FFCDC1FC006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4B79B97-EE0E-4B9C-89C6-68EAD0894F82}"/>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B827BCF3-D21B-4463-AB2C-31ACD84C7371}"/>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E60FE5FA-0515-4C34-ADC0-3E84C84C9877}"/>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D6EB0296-4DCF-4BD7-B1A4-BF6597C134CA}"/>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431B484D-A271-4CA9-B1F8-1A8CDD4C7A4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B7FE142D-D431-4394-BF51-46576607BD22}"/>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14DEE32-77F9-401B-A124-9A22DF85A7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C7D33F6-32E3-48A0-A135-5423E99741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C130C87-7FB4-4924-BFE0-E79C09B9D7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A365B58-7844-4A72-9D24-25E66D189C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D88DC40-B68C-4C86-84DE-8AD1BE220D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9" name="楕円 488">
          <a:extLst>
            <a:ext uri="{FF2B5EF4-FFF2-40B4-BE49-F238E27FC236}">
              <a16:creationId xmlns:a16="http://schemas.microsoft.com/office/drawing/2014/main" id="{31F405AF-1FF8-44F9-81D7-202B1F4B1D5C}"/>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F168B947-ED2D-41E8-8E8C-841308CFA3C9}"/>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491" name="楕円 490">
          <a:extLst>
            <a:ext uri="{FF2B5EF4-FFF2-40B4-BE49-F238E27FC236}">
              <a16:creationId xmlns:a16="http://schemas.microsoft.com/office/drawing/2014/main" id="{437B490A-481B-4F62-B00A-3BB110C25F14}"/>
            </a:ext>
          </a:extLst>
        </xdr:cNvPr>
        <xdr:cNvSpPr/>
      </xdr:nvSpPr>
      <xdr:spPr>
        <a:xfrm>
          <a:off x="2127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51054</xdr:rowOff>
    </xdr:from>
    <xdr:to>
      <xdr:col>116</xdr:col>
      <xdr:colOff>63500</xdr:colOff>
      <xdr:row>40</xdr:row>
      <xdr:rowOff>53340</xdr:rowOff>
    </xdr:to>
    <xdr:cxnSp macro="">
      <xdr:nvCxnSpPr>
        <xdr:cNvPr id="492" name="直線コネクタ 491">
          <a:extLst>
            <a:ext uri="{FF2B5EF4-FFF2-40B4-BE49-F238E27FC236}">
              <a16:creationId xmlns:a16="http://schemas.microsoft.com/office/drawing/2014/main" id="{954E6DDD-52B3-4694-83E4-CB67652EA648}"/>
            </a:ext>
          </a:extLst>
        </xdr:cNvPr>
        <xdr:cNvCxnSpPr/>
      </xdr:nvCxnSpPr>
      <xdr:spPr>
        <a:xfrm>
          <a:off x="21323300" y="6909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3" name="楕円 492">
          <a:extLst>
            <a:ext uri="{FF2B5EF4-FFF2-40B4-BE49-F238E27FC236}">
              <a16:creationId xmlns:a16="http://schemas.microsoft.com/office/drawing/2014/main" id="{99576DF2-6D66-426D-8DB5-F2063C9D0B50}"/>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51054</xdr:rowOff>
    </xdr:to>
    <xdr:cxnSp macro="">
      <xdr:nvCxnSpPr>
        <xdr:cNvPr id="494" name="直線コネクタ 493">
          <a:extLst>
            <a:ext uri="{FF2B5EF4-FFF2-40B4-BE49-F238E27FC236}">
              <a16:creationId xmlns:a16="http://schemas.microsoft.com/office/drawing/2014/main" id="{FAE5B6AA-E052-4E87-9680-06E52537EF24}"/>
            </a:ext>
          </a:extLst>
        </xdr:cNvPr>
        <xdr:cNvCxnSpPr/>
      </xdr:nvCxnSpPr>
      <xdr:spPr>
        <a:xfrm>
          <a:off x="20434300" y="690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167132</xdr:rowOff>
    </xdr:from>
    <xdr:to>
      <xdr:col>102</xdr:col>
      <xdr:colOff>165100</xdr:colOff>
      <xdr:row>40</xdr:row>
      <xdr:rowOff>97282</xdr:rowOff>
    </xdr:to>
    <xdr:sp macro="" textlink="">
      <xdr:nvSpPr>
        <xdr:cNvPr id="495" name="楕円 494">
          <a:extLst>
            <a:ext uri="{FF2B5EF4-FFF2-40B4-BE49-F238E27FC236}">
              <a16:creationId xmlns:a16="http://schemas.microsoft.com/office/drawing/2014/main" id="{72B72BEB-8023-4AA2-891C-5E6A55124482}"/>
            </a:ext>
          </a:extLst>
        </xdr:cNvPr>
        <xdr:cNvSpPr/>
      </xdr:nvSpPr>
      <xdr:spPr>
        <a:xfrm>
          <a:off x="19494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46482</xdr:rowOff>
    </xdr:from>
    <xdr:to>
      <xdr:col>107</xdr:col>
      <xdr:colOff>50800</xdr:colOff>
      <xdr:row>40</xdr:row>
      <xdr:rowOff>48768</xdr:rowOff>
    </xdr:to>
    <xdr:cxnSp macro="">
      <xdr:nvCxnSpPr>
        <xdr:cNvPr id="496" name="直線コネクタ 495">
          <a:extLst>
            <a:ext uri="{FF2B5EF4-FFF2-40B4-BE49-F238E27FC236}">
              <a16:creationId xmlns:a16="http://schemas.microsoft.com/office/drawing/2014/main" id="{C8F3A691-3EF4-4388-A340-9210257EE8F6}"/>
            </a:ext>
          </a:extLst>
        </xdr:cNvPr>
        <xdr:cNvCxnSpPr/>
      </xdr:nvCxnSpPr>
      <xdr:spPr>
        <a:xfrm>
          <a:off x="19545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7" name="楕円 496">
          <a:extLst>
            <a:ext uri="{FF2B5EF4-FFF2-40B4-BE49-F238E27FC236}">
              <a16:creationId xmlns:a16="http://schemas.microsoft.com/office/drawing/2014/main" id="{9ABC8648-919B-4AA0-8748-E83A430D094B}"/>
            </a:ext>
          </a:extLst>
        </xdr:cNvPr>
        <xdr:cNvSpPr/>
      </xdr:nvSpPr>
      <xdr:spPr>
        <a:xfrm>
          <a:off x="18605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46482</xdr:rowOff>
    </xdr:to>
    <xdr:cxnSp macro="">
      <xdr:nvCxnSpPr>
        <xdr:cNvPr id="498" name="直線コネクタ 497">
          <a:extLst>
            <a:ext uri="{FF2B5EF4-FFF2-40B4-BE49-F238E27FC236}">
              <a16:creationId xmlns:a16="http://schemas.microsoft.com/office/drawing/2014/main" id="{F253E75D-94E3-47CC-B518-987620057CEF}"/>
            </a:ext>
          </a:extLst>
        </xdr:cNvPr>
        <xdr:cNvCxnSpPr/>
      </xdr:nvCxnSpPr>
      <xdr:spPr>
        <a:xfrm>
          <a:off x="18656300" y="689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100726CF-1124-4A2C-9CD0-EB8C99F1F9BF}"/>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D02F4F7-B539-418E-BEDC-2436339F5D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BDC8A9A7-1A80-4B23-AC99-7E1C3B923C5B}"/>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AEF2709C-B15A-4C52-B581-FDE0D742DC94}"/>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50E20CA5-B097-40B4-AAF4-432E9C8F6AC5}"/>
            </a:ext>
          </a:extLst>
        </xdr:cNvPr>
        <xdr:cNvSpPr txBox="1"/>
      </xdr:nvSpPr>
      <xdr:spPr>
        <a:xfrm>
          <a:off x="21075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4DBB2D70-E4A0-4EB4-B010-1E87B12B11F8}"/>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88409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2120125-C8E5-4D11-B7B0-899BA67B3BD1}"/>
            </a:ext>
          </a:extLst>
        </xdr:cNvPr>
        <xdr:cNvSpPr txBox="1"/>
      </xdr:nvSpPr>
      <xdr:spPr>
        <a:xfrm>
          <a:off x="19310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72E4D5CA-8457-4A99-9A91-B588B0DBCB42}"/>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41F1ABA-AECB-4BAD-84F8-E747940A3F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691A0BE8-CEA6-4CD5-8C03-E97AF4DF2E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B7F1C39-B79D-494E-85CC-830D47C250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B2239E7-D692-4ECF-9BD4-48E3F4BC88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EEAA62E-CB28-4F2C-9B64-6BBDF2977F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A54FF6FD-41D0-451F-90BE-19958AB96E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22D9134-EB9F-45E2-A195-A47E7B4372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D3643EE-AF2F-43D2-A02C-F0DE653860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C5C62D2-BFB9-474F-8999-3E5D94287F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84DD103-E61D-4C10-9688-7056A3207F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169640A-0522-4063-8C41-A4AE6E67AC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63F7FEE2-358C-44EE-9A02-0A02CB8D02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7F22A755-AFDF-4574-896A-0A0180A544D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DEA2B84-A190-4D5B-8D05-5769BCDFD2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2A312A4E-3103-4D89-B16B-284AD3056C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12845759-C1F8-43F1-A2E2-F85E7712B8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C2CC8032-59E1-43F3-B03E-3D4BEC5174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D69417AA-EE50-4DC2-9A10-F75924D51E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FE2D4A28-39FF-4A50-BA8F-7DCC9DC6EE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ABE17B33-7194-43F0-BCD7-4442CD70BE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B73EB21-DC71-4056-8C90-41C434A7AA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C65FE4FD-B213-431A-83CE-047ACE8C19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8D6BC20F-0912-41DA-B2CB-30FE84119D7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278BF865-D143-4E17-99B3-7F433DD6A9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C8F94D9A-237D-405D-BC8B-CFD3C1592B11}"/>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3A2988B1-5928-4C7A-87DA-D00C4B18DB02}"/>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77F804A6-8BEB-41CB-8096-03009E0A357A}"/>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AD7078EA-88A5-4657-AFAF-A1F5D6BB8ACF}"/>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D5F95BB-5533-43F9-82CB-E14770BE501A}"/>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C761F28-AA79-4BE2-BC67-BCC0C77C2AFB}"/>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986CD8DC-7D97-4CB6-8B4C-DD17B00B957A}"/>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212BFE4A-5479-4C55-8CFB-7603CEEB250B}"/>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F4DDD2A7-0A8F-46D9-AF90-C3935F99BD9D}"/>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2BFD722D-8DF0-4CA7-BEA6-9ABE40080DC4}"/>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C7AA11E8-4F70-48E9-BEE7-7EF816072347}"/>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2BAD7D2-4D6D-4773-BF14-A18A347A54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1A935E6-A7DE-4C46-8836-BFB18A1591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DBD9466-9369-4468-BFB8-16BDB00DAE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9477C0B-9813-4CD4-844C-C27E20B4E9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81EC0A0-FC51-45C4-AD3E-3285188478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145415</xdr:rowOff>
    </xdr:from>
    <xdr:to>
      <xdr:col>85</xdr:col>
      <xdr:colOff>177800</xdr:colOff>
      <xdr:row>57</xdr:row>
      <xdr:rowOff>75565</xdr:rowOff>
    </xdr:to>
    <xdr:sp macro="" textlink="">
      <xdr:nvSpPr>
        <xdr:cNvPr id="547" name="楕円 546">
          <a:extLst>
            <a:ext uri="{FF2B5EF4-FFF2-40B4-BE49-F238E27FC236}">
              <a16:creationId xmlns:a16="http://schemas.microsoft.com/office/drawing/2014/main" id="{84F32400-0453-41C5-AF1D-035792C5CD67}"/>
            </a:ext>
          </a:extLst>
        </xdr:cNvPr>
        <xdr:cNvSpPr/>
      </xdr:nvSpPr>
      <xdr:spPr>
        <a:xfrm>
          <a:off x="162687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60342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CCD21520-C9E0-4734-A2D3-059B97C0F043}"/>
            </a:ext>
          </a:extLst>
        </xdr:cNvPr>
        <xdr:cNvSpPr txBox="1"/>
      </xdr:nvSpPr>
      <xdr:spPr>
        <a:xfrm>
          <a:off x="16357600" y="966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124460</xdr:rowOff>
    </xdr:from>
    <xdr:to>
      <xdr:col>81</xdr:col>
      <xdr:colOff>101600</xdr:colOff>
      <xdr:row>57</xdr:row>
      <xdr:rowOff>54610</xdr:rowOff>
    </xdr:to>
    <xdr:sp macro="" textlink="">
      <xdr:nvSpPr>
        <xdr:cNvPr id="549" name="楕円 548">
          <a:extLst>
            <a:ext uri="{FF2B5EF4-FFF2-40B4-BE49-F238E27FC236}">
              <a16:creationId xmlns:a16="http://schemas.microsoft.com/office/drawing/2014/main" id="{0DDD3DFA-1C41-4FD8-B18F-63A21E53EA8E}"/>
            </a:ext>
          </a:extLst>
        </xdr:cNvPr>
        <xdr:cNvSpPr/>
      </xdr:nvSpPr>
      <xdr:spPr>
        <a:xfrm>
          <a:off x="15430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xdr:rowOff>
    </xdr:from>
    <xdr:to>
      <xdr:col>85</xdr:col>
      <xdr:colOff>127000</xdr:colOff>
      <xdr:row>57</xdr:row>
      <xdr:rowOff>24765</xdr:rowOff>
    </xdr:to>
    <xdr:cxnSp macro="">
      <xdr:nvCxnSpPr>
        <xdr:cNvPr id="550" name="直線コネクタ 549">
          <a:extLst>
            <a:ext uri="{FF2B5EF4-FFF2-40B4-BE49-F238E27FC236}">
              <a16:creationId xmlns:a16="http://schemas.microsoft.com/office/drawing/2014/main" id="{25533337-E967-4189-AD33-7BC5BE517D6D}"/>
            </a:ext>
          </a:extLst>
        </xdr:cNvPr>
        <xdr:cNvCxnSpPr/>
      </xdr:nvCxnSpPr>
      <xdr:spPr>
        <a:xfrm>
          <a:off x="15481300" y="97764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113030</xdr:rowOff>
    </xdr:from>
    <xdr:to>
      <xdr:col>76</xdr:col>
      <xdr:colOff>165100</xdr:colOff>
      <xdr:row>57</xdr:row>
      <xdr:rowOff>43180</xdr:rowOff>
    </xdr:to>
    <xdr:sp macro="" textlink="">
      <xdr:nvSpPr>
        <xdr:cNvPr id="551" name="楕円 550">
          <a:extLst>
            <a:ext uri="{FF2B5EF4-FFF2-40B4-BE49-F238E27FC236}">
              <a16:creationId xmlns:a16="http://schemas.microsoft.com/office/drawing/2014/main" id="{F67CDAEB-B8D1-4A90-A0A9-9E796BE1ADE1}"/>
            </a:ext>
          </a:extLst>
        </xdr:cNvPr>
        <xdr:cNvSpPr/>
      </xdr:nvSpPr>
      <xdr:spPr>
        <a:xfrm>
          <a:off x="1454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163830</xdr:rowOff>
    </xdr:from>
    <xdr:to>
      <xdr:col>81</xdr:col>
      <xdr:colOff>50800</xdr:colOff>
      <xdr:row>57</xdr:row>
      <xdr:rowOff>3810</xdr:rowOff>
    </xdr:to>
    <xdr:cxnSp macro="">
      <xdr:nvCxnSpPr>
        <xdr:cNvPr id="552" name="直線コネクタ 551">
          <a:extLst>
            <a:ext uri="{FF2B5EF4-FFF2-40B4-BE49-F238E27FC236}">
              <a16:creationId xmlns:a16="http://schemas.microsoft.com/office/drawing/2014/main" id="{2010B5A3-B0C1-49F4-A01F-43F3CBD58F93}"/>
            </a:ext>
          </a:extLst>
        </xdr:cNvPr>
        <xdr:cNvCxnSpPr/>
      </xdr:nvCxnSpPr>
      <xdr:spPr>
        <a:xfrm>
          <a:off x="14592300" y="9765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31115</xdr:rowOff>
    </xdr:from>
    <xdr:to>
      <xdr:col>72</xdr:col>
      <xdr:colOff>38100</xdr:colOff>
      <xdr:row>57</xdr:row>
      <xdr:rowOff>132715</xdr:rowOff>
    </xdr:to>
    <xdr:sp macro="" textlink="">
      <xdr:nvSpPr>
        <xdr:cNvPr id="553" name="楕円 552">
          <a:extLst>
            <a:ext uri="{FF2B5EF4-FFF2-40B4-BE49-F238E27FC236}">
              <a16:creationId xmlns:a16="http://schemas.microsoft.com/office/drawing/2014/main" id="{3AE06A80-83FB-4BD9-AE4A-CF1B258DBF20}"/>
            </a:ext>
          </a:extLst>
        </xdr:cNvPr>
        <xdr:cNvSpPr/>
      </xdr:nvSpPr>
      <xdr:spPr>
        <a:xfrm>
          <a:off x="1365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163830</xdr:rowOff>
    </xdr:from>
    <xdr:to>
      <xdr:col>76</xdr:col>
      <xdr:colOff>114300</xdr:colOff>
      <xdr:row>57</xdr:row>
      <xdr:rowOff>81915</xdr:rowOff>
    </xdr:to>
    <xdr:cxnSp macro="">
      <xdr:nvCxnSpPr>
        <xdr:cNvPr id="554" name="直線コネクタ 553">
          <a:extLst>
            <a:ext uri="{FF2B5EF4-FFF2-40B4-BE49-F238E27FC236}">
              <a16:creationId xmlns:a16="http://schemas.microsoft.com/office/drawing/2014/main" id="{DC6F3BB9-4ECC-47D9-8E09-7F9AB03B704C}"/>
            </a:ext>
          </a:extLst>
        </xdr:cNvPr>
        <xdr:cNvCxnSpPr/>
      </xdr:nvCxnSpPr>
      <xdr:spPr>
        <a:xfrm flipV="1">
          <a:off x="13703300" y="976503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168275</xdr:rowOff>
    </xdr:from>
    <xdr:to>
      <xdr:col>67</xdr:col>
      <xdr:colOff>101600</xdr:colOff>
      <xdr:row>57</xdr:row>
      <xdr:rowOff>98425</xdr:rowOff>
    </xdr:to>
    <xdr:sp macro="" textlink="">
      <xdr:nvSpPr>
        <xdr:cNvPr id="555" name="楕円 554">
          <a:extLst>
            <a:ext uri="{FF2B5EF4-FFF2-40B4-BE49-F238E27FC236}">
              <a16:creationId xmlns:a16="http://schemas.microsoft.com/office/drawing/2014/main" id="{CD59C257-D339-42A6-A7E3-F76E628466C4}"/>
            </a:ext>
          </a:extLst>
        </xdr:cNvPr>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47625</xdr:rowOff>
    </xdr:from>
    <xdr:to>
      <xdr:col>71</xdr:col>
      <xdr:colOff>177800</xdr:colOff>
      <xdr:row>57</xdr:row>
      <xdr:rowOff>81915</xdr:rowOff>
    </xdr:to>
    <xdr:cxnSp macro="">
      <xdr:nvCxnSpPr>
        <xdr:cNvPr id="556" name="直線コネクタ 555">
          <a:extLst>
            <a:ext uri="{FF2B5EF4-FFF2-40B4-BE49-F238E27FC236}">
              <a16:creationId xmlns:a16="http://schemas.microsoft.com/office/drawing/2014/main" id="{63C81C60-776B-4F24-9259-A5C0CBE3D7B7}"/>
            </a:ext>
          </a:extLst>
        </xdr:cNvPr>
        <xdr:cNvCxnSpPr/>
      </xdr:nvCxnSpPr>
      <xdr:spPr>
        <a:xfrm>
          <a:off x="12814300" y="9820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430465B6-6BB2-4C4C-9570-6EBA21937F79}"/>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FD3E30AA-6963-4FA6-84C5-3752E3DC106D}"/>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DF49C192-C435-4B81-96F3-3C5AFAFDDA36}"/>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CCCEE24F-5FC4-4467-A9E6-F8FED1916331}"/>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71137</xdr:rowOff>
    </xdr:from>
    <xdr:ext cx="405111" cy="259045"/>
    <xdr:sp macro="" textlink="">
      <xdr:nvSpPr>
        <xdr:cNvPr id="561" name="n_1mainValue【学校施設】&#10;有形固定資産減価償却率">
          <a:extLst>
            <a:ext uri="{FF2B5EF4-FFF2-40B4-BE49-F238E27FC236}">
              <a16:creationId xmlns:a16="http://schemas.microsoft.com/office/drawing/2014/main" id="{4B610D94-3749-44DC-BE42-726F2BB4BB37}"/>
            </a:ext>
          </a:extLst>
        </xdr:cNvPr>
        <xdr:cNvSpPr txBox="1"/>
      </xdr:nvSpPr>
      <xdr:spPr>
        <a:xfrm>
          <a:off x="15266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59707</xdr:rowOff>
    </xdr:from>
    <xdr:ext cx="405111" cy="259045"/>
    <xdr:sp macro="" textlink="">
      <xdr:nvSpPr>
        <xdr:cNvPr id="562" name="n_2mainValue【学校施設】&#10;有形固定資産減価償却率">
          <a:extLst>
            <a:ext uri="{FF2B5EF4-FFF2-40B4-BE49-F238E27FC236}">
              <a16:creationId xmlns:a16="http://schemas.microsoft.com/office/drawing/2014/main" id="{FFC84224-042C-4B03-B710-9982D7061E45}"/>
            </a:ext>
          </a:extLst>
        </xdr:cNvPr>
        <xdr:cNvSpPr txBox="1"/>
      </xdr:nvSpPr>
      <xdr:spPr>
        <a:xfrm>
          <a:off x="14389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149242</xdr:rowOff>
    </xdr:from>
    <xdr:ext cx="405111" cy="259045"/>
    <xdr:sp macro="" textlink="">
      <xdr:nvSpPr>
        <xdr:cNvPr id="563" name="n_3mainValue【学校施設】&#10;有形固定資産減価償却率">
          <a:extLst>
            <a:ext uri="{FF2B5EF4-FFF2-40B4-BE49-F238E27FC236}">
              <a16:creationId xmlns:a16="http://schemas.microsoft.com/office/drawing/2014/main" id="{84EF5E5F-7713-40F5-90C5-1142D2D987B2}"/>
            </a:ext>
          </a:extLst>
        </xdr:cNvPr>
        <xdr:cNvSpPr txBox="1"/>
      </xdr:nvSpPr>
      <xdr:spPr>
        <a:xfrm>
          <a:off x="13500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114952</xdr:rowOff>
    </xdr:from>
    <xdr:ext cx="405111" cy="259045"/>
    <xdr:sp macro="" textlink="">
      <xdr:nvSpPr>
        <xdr:cNvPr id="564" name="n_4mainValue【学校施設】&#10;有形固定資産減価償却率">
          <a:extLst>
            <a:ext uri="{FF2B5EF4-FFF2-40B4-BE49-F238E27FC236}">
              <a16:creationId xmlns:a16="http://schemas.microsoft.com/office/drawing/2014/main" id="{F340BC68-7531-4759-94C7-8703C7D70813}"/>
            </a:ext>
          </a:extLst>
        </xdr:cNvPr>
        <xdr:cNvSpPr txBox="1"/>
      </xdr:nvSpPr>
      <xdr:spPr>
        <a:xfrm>
          <a:off x="12611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6589AB9-2DEE-4608-9490-315C14F81A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FDC45D03-1ADF-4BE5-A404-2C5FA3D98F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7DC13EBD-1380-457E-9768-77FB5F90DD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1C9A5B2B-8849-4724-AEBD-08AA2B17FA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52E5196D-89A4-45D9-AE86-F7F0D7AF0F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DD702B6A-2C86-446D-9F28-B72A0A4494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D770500D-76D3-4115-B6AE-C610112820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3981C61-583C-4217-B99E-703A5A25B5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FEEDEC90-1633-4FF6-823E-03D6D2A18F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790A43AF-15C9-4E7C-B06C-46D6693666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D0A709D4-3757-47BC-A647-52471801AFE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C9EADC1E-3305-4DF8-89DB-1B553ECA09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73558259-E163-48C8-A61B-1B0E20393C4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5EB40E6-82CB-4ED5-9039-6F4F975C24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9378F392-1967-40A4-BE60-B78A3A63C3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1EDAF94D-87F7-4394-84DF-0618CAABA26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44ABD572-D141-475D-AED8-2807F4FDD0D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771E65D-2050-4767-B5AF-C64C3B8AB45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24BB441E-4A85-43DF-A473-D6FFC06408D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F3CCD112-E199-4171-B2F5-D30E3A46FC1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1DB01992-9843-4447-A921-174A346C1BC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E11E053-88A8-478A-B6BC-18246E0554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9E162E7-B983-405D-9CC9-5C19119074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7952F859-3CDE-4043-88D2-198EA2E155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C170EAA3-FA80-480B-A0A2-700D20D6A829}"/>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C9A73891-FB69-465B-907F-2B8E1C1F753E}"/>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204E74F9-5BF0-493C-9EB1-4E7D3C5BE84D}"/>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A1A45E3A-711E-446A-9A3C-A45E0B00A4B9}"/>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56792E25-1035-43CF-9780-38E380B983AC}"/>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7D5E1A6E-C67A-48C2-B087-4A98DB3AFDEF}"/>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B47D5F15-EE71-47A5-B8D9-860D60E86602}"/>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53184778-E2C1-49F1-B43D-9E1898E4D4BE}"/>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CD107838-B88F-4287-9C11-03798CAA0827}"/>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196F88FB-CF96-485B-9D53-93A68861938C}"/>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B452AC05-B65E-472F-916A-D2B69D322B8F}"/>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32BA8EC-F952-4548-B4EF-7D21D2C3A2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DBDC3C1-56E8-4D0A-A366-8E2DDF1ADA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946B27B-F08F-495C-BDDF-AB2B12EEC5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25AE5E4-7E01-402F-97DA-B419919672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D377DDA-3B48-4E6F-B8AA-3D4C042A54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104648</xdr:rowOff>
    </xdr:from>
    <xdr:to>
      <xdr:col>116</xdr:col>
      <xdr:colOff>114300</xdr:colOff>
      <xdr:row>62</xdr:row>
      <xdr:rowOff>34798</xdr:rowOff>
    </xdr:to>
    <xdr:sp macro="" textlink="">
      <xdr:nvSpPr>
        <xdr:cNvPr id="605" name="楕円 604">
          <a:extLst>
            <a:ext uri="{FF2B5EF4-FFF2-40B4-BE49-F238E27FC236}">
              <a16:creationId xmlns:a16="http://schemas.microsoft.com/office/drawing/2014/main" id="{F10FC4B0-9F16-47B0-A307-83E58DD35F12}"/>
            </a:ext>
          </a:extLst>
        </xdr:cNvPr>
        <xdr:cNvSpPr/>
      </xdr:nvSpPr>
      <xdr:spPr>
        <a:xfrm>
          <a:off x="22110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127525</xdr:rowOff>
    </xdr:from>
    <xdr:ext cx="469744" cy="259045"/>
    <xdr:sp macro="" textlink="">
      <xdr:nvSpPr>
        <xdr:cNvPr id="606" name="【学校施設】&#10;一人当たり面積該当値テキスト">
          <a:extLst>
            <a:ext uri="{FF2B5EF4-FFF2-40B4-BE49-F238E27FC236}">
              <a16:creationId xmlns:a16="http://schemas.microsoft.com/office/drawing/2014/main" id="{465EDA02-5572-4851-83B9-9498E95740CB}"/>
            </a:ext>
          </a:extLst>
        </xdr:cNvPr>
        <xdr:cNvSpPr txBox="1"/>
      </xdr:nvSpPr>
      <xdr:spPr>
        <a:xfrm>
          <a:off x="22199600" y="104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112268</xdr:rowOff>
    </xdr:from>
    <xdr:to>
      <xdr:col>112</xdr:col>
      <xdr:colOff>38100</xdr:colOff>
      <xdr:row>62</xdr:row>
      <xdr:rowOff>42418</xdr:rowOff>
    </xdr:to>
    <xdr:sp macro="" textlink="">
      <xdr:nvSpPr>
        <xdr:cNvPr id="607" name="楕円 606">
          <a:extLst>
            <a:ext uri="{FF2B5EF4-FFF2-40B4-BE49-F238E27FC236}">
              <a16:creationId xmlns:a16="http://schemas.microsoft.com/office/drawing/2014/main" id="{06A02D7E-2AA1-40D1-997D-5C222AC3B54C}"/>
            </a:ext>
          </a:extLst>
        </xdr:cNvPr>
        <xdr:cNvSpPr/>
      </xdr:nvSpPr>
      <xdr:spPr>
        <a:xfrm>
          <a:off x="21272500" y="105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155448</xdr:rowOff>
    </xdr:from>
    <xdr:to>
      <xdr:col>116</xdr:col>
      <xdr:colOff>63500</xdr:colOff>
      <xdr:row>61</xdr:row>
      <xdr:rowOff>163068</xdr:rowOff>
    </xdr:to>
    <xdr:cxnSp macro="">
      <xdr:nvCxnSpPr>
        <xdr:cNvPr id="608" name="直線コネクタ 607">
          <a:extLst>
            <a:ext uri="{FF2B5EF4-FFF2-40B4-BE49-F238E27FC236}">
              <a16:creationId xmlns:a16="http://schemas.microsoft.com/office/drawing/2014/main" id="{154DE00D-A282-4086-9ADA-2A3EEC69EFB9}"/>
            </a:ext>
          </a:extLst>
        </xdr:cNvPr>
        <xdr:cNvCxnSpPr/>
      </xdr:nvCxnSpPr>
      <xdr:spPr>
        <a:xfrm flipV="1">
          <a:off x="21323300" y="106138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100076</xdr:rowOff>
    </xdr:from>
    <xdr:to>
      <xdr:col>107</xdr:col>
      <xdr:colOff>101600</xdr:colOff>
      <xdr:row>62</xdr:row>
      <xdr:rowOff>30226</xdr:rowOff>
    </xdr:to>
    <xdr:sp macro="" textlink="">
      <xdr:nvSpPr>
        <xdr:cNvPr id="609" name="楕円 608">
          <a:extLst>
            <a:ext uri="{FF2B5EF4-FFF2-40B4-BE49-F238E27FC236}">
              <a16:creationId xmlns:a16="http://schemas.microsoft.com/office/drawing/2014/main" id="{509DBF39-3B90-4544-BBF6-C9467BAECA7D}"/>
            </a:ext>
          </a:extLst>
        </xdr:cNvPr>
        <xdr:cNvSpPr/>
      </xdr:nvSpPr>
      <xdr:spPr>
        <a:xfrm>
          <a:off x="20383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150876</xdr:rowOff>
    </xdr:from>
    <xdr:to>
      <xdr:col>111</xdr:col>
      <xdr:colOff>177800</xdr:colOff>
      <xdr:row>61</xdr:row>
      <xdr:rowOff>163068</xdr:rowOff>
    </xdr:to>
    <xdr:cxnSp macro="">
      <xdr:nvCxnSpPr>
        <xdr:cNvPr id="610" name="直線コネクタ 609">
          <a:extLst>
            <a:ext uri="{FF2B5EF4-FFF2-40B4-BE49-F238E27FC236}">
              <a16:creationId xmlns:a16="http://schemas.microsoft.com/office/drawing/2014/main" id="{BC056E73-637E-448C-8108-04CC4A3F85FA}"/>
            </a:ext>
          </a:extLst>
        </xdr:cNvPr>
        <xdr:cNvCxnSpPr/>
      </xdr:nvCxnSpPr>
      <xdr:spPr>
        <a:xfrm>
          <a:off x="20434300" y="1060932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11" name="楕円 610">
          <a:extLst>
            <a:ext uri="{FF2B5EF4-FFF2-40B4-BE49-F238E27FC236}">
              <a16:creationId xmlns:a16="http://schemas.microsoft.com/office/drawing/2014/main" id="{C3C6CDBA-0CFC-4A6A-875D-F410264B8290}"/>
            </a:ext>
          </a:extLst>
        </xdr:cNvPr>
        <xdr:cNvSpPr/>
      </xdr:nvSpPr>
      <xdr:spPr>
        <a:xfrm>
          <a:off x="19494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150876</xdr:rowOff>
    </xdr:from>
    <xdr:to>
      <xdr:col>107</xdr:col>
      <xdr:colOff>50800</xdr:colOff>
      <xdr:row>62</xdr:row>
      <xdr:rowOff>50292</xdr:rowOff>
    </xdr:to>
    <xdr:cxnSp macro="">
      <xdr:nvCxnSpPr>
        <xdr:cNvPr id="612" name="直線コネクタ 611">
          <a:extLst>
            <a:ext uri="{FF2B5EF4-FFF2-40B4-BE49-F238E27FC236}">
              <a16:creationId xmlns:a16="http://schemas.microsoft.com/office/drawing/2014/main" id="{2A0EDC19-0A38-41D3-83E8-C28673CA4D3C}"/>
            </a:ext>
          </a:extLst>
        </xdr:cNvPr>
        <xdr:cNvCxnSpPr/>
      </xdr:nvCxnSpPr>
      <xdr:spPr>
        <a:xfrm flipV="1">
          <a:off x="19545300" y="106093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13" name="楕円 612">
          <a:extLst>
            <a:ext uri="{FF2B5EF4-FFF2-40B4-BE49-F238E27FC236}">
              <a16:creationId xmlns:a16="http://schemas.microsoft.com/office/drawing/2014/main" id="{038EAE32-4D74-4F47-A104-8D56825D9F8E}"/>
            </a:ext>
          </a:extLst>
        </xdr:cNvPr>
        <xdr:cNvSpPr/>
      </xdr:nvSpPr>
      <xdr:spPr>
        <a:xfrm>
          <a:off x="18605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43434</xdr:rowOff>
    </xdr:from>
    <xdr:to>
      <xdr:col>102</xdr:col>
      <xdr:colOff>114300</xdr:colOff>
      <xdr:row>62</xdr:row>
      <xdr:rowOff>50292</xdr:rowOff>
    </xdr:to>
    <xdr:cxnSp macro="">
      <xdr:nvCxnSpPr>
        <xdr:cNvPr id="614" name="直線コネクタ 613">
          <a:extLst>
            <a:ext uri="{FF2B5EF4-FFF2-40B4-BE49-F238E27FC236}">
              <a16:creationId xmlns:a16="http://schemas.microsoft.com/office/drawing/2014/main" id="{1458F288-BC7E-44AD-B107-5DBF7E878E26}"/>
            </a:ext>
          </a:extLst>
        </xdr:cNvPr>
        <xdr:cNvCxnSpPr/>
      </xdr:nvCxnSpPr>
      <xdr:spPr>
        <a:xfrm>
          <a:off x="18656300" y="106733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581CC9E9-5E87-4D33-B709-F12981C0ABEE}"/>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57F698BF-2355-4CB1-970E-B1CBB8B3F5F9}"/>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061F6CBA-9F30-4F0E-B797-A8466585F10D}"/>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AB5E01A0-0A0E-48D5-8138-E971533CA6CC}"/>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58945</xdr:rowOff>
    </xdr:from>
    <xdr:ext cx="469744" cy="259045"/>
    <xdr:sp macro="" textlink="">
      <xdr:nvSpPr>
        <xdr:cNvPr id="619" name="n_1mainValue【学校施設】&#10;一人当たり面積">
          <a:extLst>
            <a:ext uri="{FF2B5EF4-FFF2-40B4-BE49-F238E27FC236}">
              <a16:creationId xmlns:a16="http://schemas.microsoft.com/office/drawing/2014/main" id="{2B38CD2C-457F-4ABB-BD20-17AA345233F1}"/>
            </a:ext>
          </a:extLst>
        </xdr:cNvPr>
        <xdr:cNvSpPr txBox="1"/>
      </xdr:nvSpPr>
      <xdr:spPr>
        <a:xfrm>
          <a:off x="21075727" y="103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46753</xdr:rowOff>
    </xdr:from>
    <xdr:ext cx="469744" cy="259045"/>
    <xdr:sp macro="" textlink="">
      <xdr:nvSpPr>
        <xdr:cNvPr id="620" name="n_2mainValue【学校施設】&#10;一人当たり面積">
          <a:extLst>
            <a:ext uri="{FF2B5EF4-FFF2-40B4-BE49-F238E27FC236}">
              <a16:creationId xmlns:a16="http://schemas.microsoft.com/office/drawing/2014/main" id="{9EA5391E-F105-4898-9947-BD5BB9042329}"/>
            </a:ext>
          </a:extLst>
        </xdr:cNvPr>
        <xdr:cNvSpPr txBox="1"/>
      </xdr:nvSpPr>
      <xdr:spPr>
        <a:xfrm>
          <a:off x="20199427" y="103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621" name="n_3mainValue【学校施設】&#10;一人当たり面積">
          <a:extLst>
            <a:ext uri="{FF2B5EF4-FFF2-40B4-BE49-F238E27FC236}">
              <a16:creationId xmlns:a16="http://schemas.microsoft.com/office/drawing/2014/main" id="{579DF7E4-FC38-4EC2-A8A9-DA5FEA127F42}"/>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22" name="n_4mainValue【学校施設】&#10;一人当たり面積">
          <a:extLst>
            <a:ext uri="{FF2B5EF4-FFF2-40B4-BE49-F238E27FC236}">
              <a16:creationId xmlns:a16="http://schemas.microsoft.com/office/drawing/2014/main" id="{CB356947-0CB6-485B-BC5E-23485774B8AC}"/>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341F933-9130-4448-A82B-8B1B4B6745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9F5D3DC-2A79-4DBE-8DB9-2BD1C0F79E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B2D1403-EF72-43C5-A379-D6939D4CA9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6FFA677-0B50-428E-BA07-03BFBB6CD5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9B64DF8-2098-4256-981C-2864FBE634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C8989A6-2077-46B1-A5F5-F5C965EB1B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BD3EF031-0396-46D9-860E-181FEDC911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4D51DE3-594E-4F4F-8EB5-9E2A7ED369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1AE7781-7D8C-4421-B11C-7AEF92F3B4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298F1F63-CD72-494D-AB4D-161924D4CB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284EC054-9ED8-4B77-A09F-062B3D9EC3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B165FE29-2406-479B-A12C-DF8D8F98DA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E829029-20FF-4D97-8E1A-0F0D3CE61FF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7E27F7E4-74F3-43D4-94E0-D6A586ACBC7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7BB94005-56D3-417B-AC60-4A69C0E4680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C8C5FAD-7B24-4E06-95EB-673174D6F3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4DF7ADD9-9062-40BA-98A8-F86FBBAB1F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318E6BCA-6B10-4E4E-8222-19C94E32CB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B3747CD7-77E5-4B66-8592-B4BB25CFED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61F5E946-21AD-4B43-B600-F0938A3D04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CAD6468D-EAA9-402F-ADD9-92B50AB00B9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FD4AEC0A-78E3-430F-914F-DCA4388ED56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C47FC618-960A-4014-ABBA-8C1F6F0BD29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5B43E1D-9D1C-4AC1-95F3-69ED253462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C7E9869B-D50B-4E31-9BEA-D9E8BC858D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C364A5C-35BF-4162-9728-997D67844BE4}"/>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C63A302F-49B3-47BF-A784-7A8C6FB1801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E397BDED-7DA1-4AFB-9666-4E513BCBDD7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410CEECE-02F2-42F4-9182-D2F41976A103}"/>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E9F5F1F1-F07D-4386-8982-E50B9035DAB5}"/>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3DE6ACF0-85F2-4E7D-A657-6EFAA3469032}"/>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7D12EEC1-75BC-40D0-8D7B-56E50A5B1BE7}"/>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8C4CC72E-3EBD-462B-B73F-70B33282851C}"/>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8A74E0D4-D67F-40AA-8611-CDC96A58F217}"/>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339B5B2A-A3BD-4057-B026-297F52C91DB7}"/>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C9C209B7-0A7C-498B-9B34-82CC246FCED9}"/>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E265B14-7CE8-465B-BDF7-CEF07E4264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3AD1823-6070-4D19-ABC9-9501B23CBB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7F5AFDF-B769-4E01-B4E5-28118303F1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901FB33-EAE5-410A-B9B1-BED177316E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2308856-F72A-4EA0-A614-8DBEC30F72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132624</xdr:rowOff>
    </xdr:from>
    <xdr:to>
      <xdr:col>85</xdr:col>
      <xdr:colOff>177800</xdr:colOff>
      <xdr:row>85</xdr:row>
      <xdr:rowOff>62774</xdr:rowOff>
    </xdr:to>
    <xdr:sp macro="" textlink="">
      <xdr:nvSpPr>
        <xdr:cNvPr id="664" name="楕円 663">
          <a:extLst>
            <a:ext uri="{FF2B5EF4-FFF2-40B4-BE49-F238E27FC236}">
              <a16:creationId xmlns:a16="http://schemas.microsoft.com/office/drawing/2014/main" id="{56306F33-54D8-4D3A-ACF3-D5D28C12888F}"/>
            </a:ext>
          </a:extLst>
        </xdr:cNvPr>
        <xdr:cNvSpPr/>
      </xdr:nvSpPr>
      <xdr:spPr>
        <a:xfrm>
          <a:off x="162687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111051</xdr:rowOff>
    </xdr:from>
    <xdr:ext cx="405111" cy="259045"/>
    <xdr:sp macro="" textlink="">
      <xdr:nvSpPr>
        <xdr:cNvPr id="665" name="【児童館】&#10;有形固定資産減価償却率該当値テキスト">
          <a:extLst>
            <a:ext uri="{FF2B5EF4-FFF2-40B4-BE49-F238E27FC236}">
              <a16:creationId xmlns:a16="http://schemas.microsoft.com/office/drawing/2014/main" id="{02B9F648-E34F-4B1C-B868-F446AB992F0B}"/>
            </a:ext>
          </a:extLst>
        </xdr:cNvPr>
        <xdr:cNvSpPr txBox="1"/>
      </xdr:nvSpPr>
      <xdr:spPr>
        <a:xfrm>
          <a:off x="16357600"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99968</xdr:rowOff>
    </xdr:from>
    <xdr:to>
      <xdr:col>81</xdr:col>
      <xdr:colOff>101600</xdr:colOff>
      <xdr:row>85</xdr:row>
      <xdr:rowOff>30118</xdr:rowOff>
    </xdr:to>
    <xdr:sp macro="" textlink="">
      <xdr:nvSpPr>
        <xdr:cNvPr id="666" name="楕円 665">
          <a:extLst>
            <a:ext uri="{FF2B5EF4-FFF2-40B4-BE49-F238E27FC236}">
              <a16:creationId xmlns:a16="http://schemas.microsoft.com/office/drawing/2014/main" id="{2D24BBF0-C8BC-47E1-B784-522C2C60F404}"/>
            </a:ext>
          </a:extLst>
        </xdr:cNvPr>
        <xdr:cNvSpPr/>
      </xdr:nvSpPr>
      <xdr:spPr>
        <a:xfrm>
          <a:off x="15430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150768</xdr:rowOff>
    </xdr:from>
    <xdr:to>
      <xdr:col>85</xdr:col>
      <xdr:colOff>127000</xdr:colOff>
      <xdr:row>85</xdr:row>
      <xdr:rowOff>11974</xdr:rowOff>
    </xdr:to>
    <xdr:cxnSp macro="">
      <xdr:nvCxnSpPr>
        <xdr:cNvPr id="667" name="直線コネクタ 666">
          <a:extLst>
            <a:ext uri="{FF2B5EF4-FFF2-40B4-BE49-F238E27FC236}">
              <a16:creationId xmlns:a16="http://schemas.microsoft.com/office/drawing/2014/main" id="{67ED5E30-0FF0-48C2-B63F-0E00ECCDFF96}"/>
            </a:ext>
          </a:extLst>
        </xdr:cNvPr>
        <xdr:cNvCxnSpPr/>
      </xdr:nvCxnSpPr>
      <xdr:spPr>
        <a:xfrm>
          <a:off x="15481300" y="145525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67311</xdr:rowOff>
    </xdr:from>
    <xdr:to>
      <xdr:col>76</xdr:col>
      <xdr:colOff>165100</xdr:colOff>
      <xdr:row>84</xdr:row>
      <xdr:rowOff>168911</xdr:rowOff>
    </xdr:to>
    <xdr:sp macro="" textlink="">
      <xdr:nvSpPr>
        <xdr:cNvPr id="668" name="楕円 667">
          <a:extLst>
            <a:ext uri="{FF2B5EF4-FFF2-40B4-BE49-F238E27FC236}">
              <a16:creationId xmlns:a16="http://schemas.microsoft.com/office/drawing/2014/main" id="{75A898BC-DD54-43C3-A207-56D5D84E9F52}"/>
            </a:ext>
          </a:extLst>
        </xdr:cNvPr>
        <xdr:cNvSpPr/>
      </xdr:nvSpPr>
      <xdr:spPr>
        <a:xfrm>
          <a:off x="14541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118111</xdr:rowOff>
    </xdr:from>
    <xdr:to>
      <xdr:col>81</xdr:col>
      <xdr:colOff>50800</xdr:colOff>
      <xdr:row>84</xdr:row>
      <xdr:rowOff>150768</xdr:rowOff>
    </xdr:to>
    <xdr:cxnSp macro="">
      <xdr:nvCxnSpPr>
        <xdr:cNvPr id="669" name="直線コネクタ 668">
          <a:extLst>
            <a:ext uri="{FF2B5EF4-FFF2-40B4-BE49-F238E27FC236}">
              <a16:creationId xmlns:a16="http://schemas.microsoft.com/office/drawing/2014/main" id="{51552CA7-824E-41DE-81B3-9B8A28D53DE1}"/>
            </a:ext>
          </a:extLst>
        </xdr:cNvPr>
        <xdr:cNvCxnSpPr/>
      </xdr:nvCxnSpPr>
      <xdr:spPr>
        <a:xfrm>
          <a:off x="14592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670" name="楕円 669">
          <a:extLst>
            <a:ext uri="{FF2B5EF4-FFF2-40B4-BE49-F238E27FC236}">
              <a16:creationId xmlns:a16="http://schemas.microsoft.com/office/drawing/2014/main" id="{FD625453-D556-4849-9361-3715624E7A8F}"/>
            </a:ext>
          </a:extLst>
        </xdr:cNvPr>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118111</xdr:rowOff>
    </xdr:to>
    <xdr:cxnSp macro="">
      <xdr:nvCxnSpPr>
        <xdr:cNvPr id="671" name="直線コネクタ 670">
          <a:extLst>
            <a:ext uri="{FF2B5EF4-FFF2-40B4-BE49-F238E27FC236}">
              <a16:creationId xmlns:a16="http://schemas.microsoft.com/office/drawing/2014/main" id="{DA129D28-5FCC-4DFB-BB06-C193241708E3}"/>
            </a:ext>
          </a:extLst>
        </xdr:cNvPr>
        <xdr:cNvCxnSpPr/>
      </xdr:nvCxnSpPr>
      <xdr:spPr>
        <a:xfrm>
          <a:off x="13703300" y="144872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xdr:rowOff>
    </xdr:from>
    <xdr:to>
      <xdr:col>67</xdr:col>
      <xdr:colOff>101600</xdr:colOff>
      <xdr:row>84</xdr:row>
      <xdr:rowOff>103595</xdr:rowOff>
    </xdr:to>
    <xdr:sp macro="" textlink="">
      <xdr:nvSpPr>
        <xdr:cNvPr id="672" name="楕円 671">
          <a:extLst>
            <a:ext uri="{FF2B5EF4-FFF2-40B4-BE49-F238E27FC236}">
              <a16:creationId xmlns:a16="http://schemas.microsoft.com/office/drawing/2014/main" id="{C88C4BA1-F578-4695-8FFD-2FE70FB5FD93}"/>
            </a:ext>
          </a:extLst>
        </xdr:cNvPr>
        <xdr:cNvSpPr/>
      </xdr:nvSpPr>
      <xdr:spPr>
        <a:xfrm>
          <a:off x="12763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52795</xdr:rowOff>
    </xdr:from>
    <xdr:to>
      <xdr:col>71</xdr:col>
      <xdr:colOff>177800</xdr:colOff>
      <xdr:row>84</xdr:row>
      <xdr:rowOff>85452</xdr:rowOff>
    </xdr:to>
    <xdr:cxnSp macro="">
      <xdr:nvCxnSpPr>
        <xdr:cNvPr id="673" name="直線コネクタ 672">
          <a:extLst>
            <a:ext uri="{FF2B5EF4-FFF2-40B4-BE49-F238E27FC236}">
              <a16:creationId xmlns:a16="http://schemas.microsoft.com/office/drawing/2014/main" id="{6498C8D9-4697-4059-994B-E047604BC5A4}"/>
            </a:ext>
          </a:extLst>
        </xdr:cNvPr>
        <xdr:cNvCxnSpPr/>
      </xdr:nvCxnSpPr>
      <xdr:spPr>
        <a:xfrm>
          <a:off x="12814300" y="144545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3E6D1929-FE83-47AD-85CF-AB5E97F3CB0C}"/>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52131C30-39F9-4A96-8B65-38BDBDF82A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27AF5E41-94B8-4427-98F6-083A0D21EEC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EF1058C9-C579-4366-87D1-135E7C87208D}"/>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21245</xdr:rowOff>
    </xdr:from>
    <xdr:ext cx="405111" cy="259045"/>
    <xdr:sp macro="" textlink="">
      <xdr:nvSpPr>
        <xdr:cNvPr id="678" name="n_1mainValue【児童館】&#10;有形固定資産減価償却率">
          <a:extLst>
            <a:ext uri="{FF2B5EF4-FFF2-40B4-BE49-F238E27FC236}">
              <a16:creationId xmlns:a16="http://schemas.microsoft.com/office/drawing/2014/main" id="{B526731B-0DF2-4FFD-AC0A-33281C90502E}"/>
            </a:ext>
          </a:extLst>
        </xdr:cNvPr>
        <xdr:cNvSpPr txBox="1"/>
      </xdr:nvSpPr>
      <xdr:spPr>
        <a:xfrm>
          <a:off x="15266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160038</xdr:rowOff>
    </xdr:from>
    <xdr:ext cx="405111" cy="259045"/>
    <xdr:sp macro="" textlink="">
      <xdr:nvSpPr>
        <xdr:cNvPr id="679" name="n_2mainValue【児童館】&#10;有形固定資産減価償却率">
          <a:extLst>
            <a:ext uri="{FF2B5EF4-FFF2-40B4-BE49-F238E27FC236}">
              <a16:creationId xmlns:a16="http://schemas.microsoft.com/office/drawing/2014/main" id="{1FFC0287-417C-4932-8800-6C418051159D}"/>
            </a:ext>
          </a:extLst>
        </xdr:cNvPr>
        <xdr:cNvSpPr txBox="1"/>
      </xdr:nvSpPr>
      <xdr:spPr>
        <a:xfrm>
          <a:off x="14389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680" name="n_3mainValue【児童館】&#10;有形固定資産減価償却率">
          <a:extLst>
            <a:ext uri="{FF2B5EF4-FFF2-40B4-BE49-F238E27FC236}">
              <a16:creationId xmlns:a16="http://schemas.microsoft.com/office/drawing/2014/main" id="{DD3B540A-B7FD-4C7D-B4D4-951A8CE6DE9C}"/>
            </a:ext>
          </a:extLst>
        </xdr:cNvPr>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94722</xdr:rowOff>
    </xdr:from>
    <xdr:ext cx="405111" cy="259045"/>
    <xdr:sp macro="" textlink="">
      <xdr:nvSpPr>
        <xdr:cNvPr id="681" name="n_4mainValue【児童館】&#10;有形固定資産減価償却率">
          <a:extLst>
            <a:ext uri="{FF2B5EF4-FFF2-40B4-BE49-F238E27FC236}">
              <a16:creationId xmlns:a16="http://schemas.microsoft.com/office/drawing/2014/main" id="{AC59CDEB-8910-47E1-943A-27C92C92AE99}"/>
            </a:ext>
          </a:extLst>
        </xdr:cNvPr>
        <xdr:cNvSpPr txBox="1"/>
      </xdr:nvSpPr>
      <xdr:spPr>
        <a:xfrm>
          <a:off x="12611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FE2FA98A-6933-45FA-A61A-660309EA95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8AE8234B-83B6-4701-A2D0-87FF4F0157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7EA593A2-5CC2-4CBA-AD57-0E590DA977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249773CB-4FF5-43FF-8804-823189F181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39A2511-0727-4CB3-ADE7-54F3F16AB1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77EDB488-4B60-43EB-B6A3-45B5038D73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625C9E40-417F-45B2-9CB3-D87AD6AAB4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3B7E9BB-C995-4705-9B93-62D358554D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AE0E949-A729-452B-8C03-1D54BC1BCA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28696D19-F01A-4EA2-AAB6-C75E17779F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384D6850-D5C2-4F72-BDB2-FC64C1BE203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52F6E79C-BD64-4533-8572-473153827C6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6285683C-504E-455D-91E7-FB633AB7175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E0B1A35C-BB64-4F48-98D3-41056830671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CB8A939D-CC8E-432E-B574-D9EE61E50F0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3073B7D6-EEFE-4101-AC63-39BBEA189F4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A72C5CCA-7B2A-4B47-A286-F1EA482983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FF28D31B-60B9-4A52-A83C-17E4C1EC89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54BAD8F8-9403-4278-96C1-D77A038FD3E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8BDB1AF8-CB79-4835-9EBE-27B8077823E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9204F7BA-B371-4941-B9FD-01EA65F5B3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1BFC7BD9-135F-452E-837E-1A29FECE7F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7223131-DE4A-4F89-BD31-DC492E4123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6B1480EA-A682-4DDE-A46B-AACE7F842F2B}"/>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BA4CD094-1086-48AB-9CCD-9112CD84766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253D8380-D58E-4649-9BFF-6242B7EF3E2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2EB69924-DD1E-49A9-86D6-BEC4C8FBDE6C}"/>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C1789DB-882A-47A9-BE41-D09774A3F519}"/>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4D949DF6-C7DA-4232-8C64-D5F4D932B2B7}"/>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A2C06F54-AC20-4FB7-AF48-CBB6BEFA0586}"/>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EFFC9692-FFA8-4073-849E-A2C4C966EFE5}"/>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ABCF741B-9619-4FE6-9394-E00AB331DAFE}"/>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42803F06-C167-4766-9CA0-908F180C3F3D}"/>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802C240A-A2F5-4286-ABE6-F8E0C4DE0F63}"/>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A641949-F88D-4269-8E0E-10A904A269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C0A2DA1-8B6B-47E7-872C-26FC265DEE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A693649-8EC7-4811-AE76-F26D49C3EB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C79D324-CDDD-42CF-A28F-357688B75B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B22D993-5D72-4A99-8D9B-67A7DEE42E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721" name="楕円 720">
          <a:extLst>
            <a:ext uri="{FF2B5EF4-FFF2-40B4-BE49-F238E27FC236}">
              <a16:creationId xmlns:a16="http://schemas.microsoft.com/office/drawing/2014/main" id="{F690396D-6B0F-422C-ABC7-B35B3DDA8A41}"/>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722" name="【児童館】&#10;一人当たり面積該当値テキスト">
          <a:extLst>
            <a:ext uri="{FF2B5EF4-FFF2-40B4-BE49-F238E27FC236}">
              <a16:creationId xmlns:a16="http://schemas.microsoft.com/office/drawing/2014/main" id="{727BD270-7335-4B89-A9FF-ED48BFE639CB}"/>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723" name="楕円 722">
          <a:extLst>
            <a:ext uri="{FF2B5EF4-FFF2-40B4-BE49-F238E27FC236}">
              <a16:creationId xmlns:a16="http://schemas.microsoft.com/office/drawing/2014/main" id="{99E1F687-69CD-4A68-AB22-B06995E2EFDC}"/>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101600</xdr:rowOff>
    </xdr:to>
    <xdr:cxnSp macro="">
      <xdr:nvCxnSpPr>
        <xdr:cNvPr id="724" name="直線コネクタ 723">
          <a:extLst>
            <a:ext uri="{FF2B5EF4-FFF2-40B4-BE49-F238E27FC236}">
              <a16:creationId xmlns:a16="http://schemas.microsoft.com/office/drawing/2014/main" id="{4BF7C941-78BE-4996-8F7D-2D12207E4DD8}"/>
            </a:ext>
          </a:extLst>
        </xdr:cNvPr>
        <xdr:cNvCxnSpPr/>
      </xdr:nvCxnSpPr>
      <xdr:spPr>
        <a:xfrm>
          <a:off x="21323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25" name="楕円 724">
          <a:extLst>
            <a:ext uri="{FF2B5EF4-FFF2-40B4-BE49-F238E27FC236}">
              <a16:creationId xmlns:a16="http://schemas.microsoft.com/office/drawing/2014/main" id="{9A7D9086-4E20-4883-BF78-4621935347D0}"/>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101600</xdr:rowOff>
    </xdr:to>
    <xdr:cxnSp macro="">
      <xdr:nvCxnSpPr>
        <xdr:cNvPr id="726" name="直線コネクタ 725">
          <a:extLst>
            <a:ext uri="{FF2B5EF4-FFF2-40B4-BE49-F238E27FC236}">
              <a16:creationId xmlns:a16="http://schemas.microsoft.com/office/drawing/2014/main" id="{40F18A1D-3F9B-4849-A40D-098F0F1D6012}"/>
            </a:ext>
          </a:extLst>
        </xdr:cNvPr>
        <xdr:cNvCxnSpPr/>
      </xdr:nvCxnSpPr>
      <xdr:spPr>
        <a:xfrm>
          <a:off x="20434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727" name="楕円 726">
          <a:extLst>
            <a:ext uri="{FF2B5EF4-FFF2-40B4-BE49-F238E27FC236}">
              <a16:creationId xmlns:a16="http://schemas.microsoft.com/office/drawing/2014/main" id="{C01969DA-A55E-4419-8B54-88A5C66C195E}"/>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728" name="直線コネクタ 727">
          <a:extLst>
            <a:ext uri="{FF2B5EF4-FFF2-40B4-BE49-F238E27FC236}">
              <a16:creationId xmlns:a16="http://schemas.microsoft.com/office/drawing/2014/main" id="{B76DB702-2EF9-47F7-8BEF-10E00CA18DAF}"/>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729" name="楕円 728">
          <a:extLst>
            <a:ext uri="{FF2B5EF4-FFF2-40B4-BE49-F238E27FC236}">
              <a16:creationId xmlns:a16="http://schemas.microsoft.com/office/drawing/2014/main" id="{774B9726-D537-49C5-889A-2CF9AC72A642}"/>
            </a:ext>
          </a:extLst>
        </xdr:cNvPr>
        <xdr:cNvSpPr/>
      </xdr:nvSpPr>
      <xdr:spPr>
        <a:xfrm>
          <a:off x="18605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88900</xdr:rowOff>
    </xdr:from>
    <xdr:to>
      <xdr:col>102</xdr:col>
      <xdr:colOff>114300</xdr:colOff>
      <xdr:row>84</xdr:row>
      <xdr:rowOff>101600</xdr:rowOff>
    </xdr:to>
    <xdr:cxnSp macro="">
      <xdr:nvCxnSpPr>
        <xdr:cNvPr id="730" name="直線コネクタ 729">
          <a:extLst>
            <a:ext uri="{FF2B5EF4-FFF2-40B4-BE49-F238E27FC236}">
              <a16:creationId xmlns:a16="http://schemas.microsoft.com/office/drawing/2014/main" id="{D9C1E273-EF11-4F16-A6B1-7664543DCE14}"/>
            </a:ext>
          </a:extLst>
        </xdr:cNvPr>
        <xdr:cNvCxnSpPr/>
      </xdr:nvCxnSpPr>
      <xdr:spPr>
        <a:xfrm>
          <a:off x="18656300" y="1449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2B958D58-05CB-4DBA-ADC6-D3D4FD673F5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DC67B3EC-1A86-4FC3-9BD1-DC4586C91193}"/>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07C6D497-A1CA-48D3-A245-46D96F321F2A}"/>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AD507059-4E15-4F51-9F75-4B473EA4B95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735" name="n_1mainValue【児童館】&#10;一人当たり面積">
          <a:extLst>
            <a:ext uri="{FF2B5EF4-FFF2-40B4-BE49-F238E27FC236}">
              <a16:creationId xmlns:a16="http://schemas.microsoft.com/office/drawing/2014/main" id="{2A45F513-2C3C-4EF8-8B08-702A47CA78A7}"/>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736" name="n_2mainValue【児童館】&#10;一人当たり面積">
          <a:extLst>
            <a:ext uri="{FF2B5EF4-FFF2-40B4-BE49-F238E27FC236}">
              <a16:creationId xmlns:a16="http://schemas.microsoft.com/office/drawing/2014/main" id="{9F653871-22C8-4DD4-B1FD-BE0CB0AC2E1D}"/>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737" name="n_3mainValue【児童館】&#10;一人当たり面積">
          <a:extLst>
            <a:ext uri="{FF2B5EF4-FFF2-40B4-BE49-F238E27FC236}">
              <a16:creationId xmlns:a16="http://schemas.microsoft.com/office/drawing/2014/main" id="{F09C956A-834F-41AB-AED5-C8343CA30F36}"/>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738" name="n_4mainValue【児童館】&#10;一人当たり面積">
          <a:extLst>
            <a:ext uri="{FF2B5EF4-FFF2-40B4-BE49-F238E27FC236}">
              <a16:creationId xmlns:a16="http://schemas.microsoft.com/office/drawing/2014/main" id="{0E57175A-8127-4B08-BA95-9C4F4E93B44C}"/>
            </a:ext>
          </a:extLst>
        </xdr:cNvPr>
        <xdr:cNvSpPr txBox="1"/>
      </xdr:nvSpPr>
      <xdr:spPr>
        <a:xfrm>
          <a:off x="18421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C6634E83-2C36-4D2E-B597-5049391481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EB9F0F4A-213F-4E76-BED5-D3FBF99A83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7779955F-92C6-43B9-BFA2-755C9E07CB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6B758F6E-41AB-4E58-A5EC-A83E9D9BBD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FEA8B192-BA95-463B-BC3B-F5D3CA1D58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FCCE14C-5154-4646-8872-FD0CD6770A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48DBF5F-A529-4E1B-8995-6D027D3B0D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F446E91F-8439-4F99-9611-EE3B7F1DE1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88821871-9315-4C0F-8DFA-38756B830A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1CED2B5E-C2B3-4066-A1D4-D999D36D7D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5632C6C1-70B8-4B32-A14B-ACD5F97989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632BA9F4-7814-491D-AA69-0B1C4EFAD9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98437285-97ED-43E0-99BE-AD53C8913CB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642EDFAC-0DDE-46D9-ACFA-89B4694BA8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95F3BC06-ED90-4E16-A6D0-326E038FAA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34136D25-114D-4EEC-A1A5-F6A3832C68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AACD660A-80A6-4C2F-A91E-BA455A78E8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D4DEA507-DFED-4A1B-8480-5F0FA970E92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EEA78906-9F22-4214-93A5-78B23F2D6F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8AE8261-4C9A-4E33-AA5C-231909C165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C8E9C40E-4F93-46FC-9F4B-1D56D07ADF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B391B4F0-7481-4FE9-9D50-A9E44F7678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5698BFC-F94B-444A-929B-5566A35D3D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14F688B5-2172-4EDC-B6B8-BD5CBE36A2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1BEE46F6-A4CD-4093-9204-292D6C4A26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362D061B-7182-4FA3-8F0D-B1649CFA49F7}"/>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8AE78A30-5A76-4124-AA5A-594082D5E8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F81E2518-50EF-439F-9EDA-3FB1C4F606F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330C2DA1-1B45-4175-9F6A-10AB65429FBD}"/>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11257987-05A9-40C6-BCAD-A20FF7814AF2}"/>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8689E1ED-62D7-4BB5-B973-ADE6543800A5}"/>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B85A73BF-49FE-4AC3-B7ED-3916771F9E1F}"/>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7947C3DE-B39C-4842-87D6-3D6B4AACFB16}"/>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9772C08C-A50E-46C7-8DE4-D2DA8FF41261}"/>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75EA204-0E37-4151-8DA5-9337E6AA9F82}"/>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17EEA1A4-9F90-4785-B523-FDC3F384D8D4}"/>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C64F7B5-6235-49CD-A990-12A92D0A33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565650D-52B3-42C2-8B5F-C9953C31E7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2D0D6FB-3652-4DBA-BB52-68BD11ED3E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C48C0E2-1ABA-448D-A342-A01D84F9B8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153F99F-3D1A-40A2-97DE-DB77D24846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80" name="楕円 779">
          <a:extLst>
            <a:ext uri="{FF2B5EF4-FFF2-40B4-BE49-F238E27FC236}">
              <a16:creationId xmlns:a16="http://schemas.microsoft.com/office/drawing/2014/main" id="{B5CC6C2E-175A-4BE9-9541-FD3E5D435208}"/>
            </a:ext>
          </a:extLst>
        </xdr:cNvPr>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81" name="【公民館】&#10;有形固定資産減価償却率該当値テキスト">
          <a:extLst>
            <a:ext uri="{FF2B5EF4-FFF2-40B4-BE49-F238E27FC236}">
              <a16:creationId xmlns:a16="http://schemas.microsoft.com/office/drawing/2014/main" id="{98081D23-B6BB-4751-9D03-67445ADACFF0}"/>
            </a:ext>
          </a:extLst>
        </xdr:cNvPr>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782" name="楕円 781">
          <a:extLst>
            <a:ext uri="{FF2B5EF4-FFF2-40B4-BE49-F238E27FC236}">
              <a16:creationId xmlns:a16="http://schemas.microsoft.com/office/drawing/2014/main" id="{2EE65893-C2E1-48D7-8480-BE5F0FBCDEFD}"/>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783" name="直線コネクタ 782">
          <a:extLst>
            <a:ext uri="{FF2B5EF4-FFF2-40B4-BE49-F238E27FC236}">
              <a16:creationId xmlns:a16="http://schemas.microsoft.com/office/drawing/2014/main" id="{A68E22CE-D8D3-491D-A143-6EBD483EDB4B}"/>
            </a:ext>
          </a:extLst>
        </xdr:cNvPr>
        <xdr:cNvCxnSpPr/>
      </xdr:nvCxnSpPr>
      <xdr:spPr>
        <a:xfrm>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84" name="楕円 783">
          <a:extLst>
            <a:ext uri="{FF2B5EF4-FFF2-40B4-BE49-F238E27FC236}">
              <a16:creationId xmlns:a16="http://schemas.microsoft.com/office/drawing/2014/main" id="{2B66D4A4-2E50-4C40-AAED-854D9FD3889A}"/>
            </a:ext>
          </a:extLst>
        </xdr:cNvPr>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85998</xdr:rowOff>
    </xdr:from>
    <xdr:to>
      <xdr:col>81</xdr:col>
      <xdr:colOff>50800</xdr:colOff>
      <xdr:row>105</xdr:row>
      <xdr:rowOff>118655</xdr:rowOff>
    </xdr:to>
    <xdr:cxnSp macro="">
      <xdr:nvCxnSpPr>
        <xdr:cNvPr id="785" name="直線コネクタ 784">
          <a:extLst>
            <a:ext uri="{FF2B5EF4-FFF2-40B4-BE49-F238E27FC236}">
              <a16:creationId xmlns:a16="http://schemas.microsoft.com/office/drawing/2014/main" id="{3F7E2757-C726-427B-B6F9-0678D9ECEED9}"/>
            </a:ext>
          </a:extLst>
        </xdr:cNvPr>
        <xdr:cNvCxnSpPr/>
      </xdr:nvCxnSpPr>
      <xdr:spPr>
        <a:xfrm>
          <a:off x="14592300" y="180882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86" name="楕円 785">
          <a:extLst>
            <a:ext uri="{FF2B5EF4-FFF2-40B4-BE49-F238E27FC236}">
              <a16:creationId xmlns:a16="http://schemas.microsoft.com/office/drawing/2014/main" id="{1680F9CA-EF10-419A-9EF8-DF6AD81BAD58}"/>
            </a:ext>
          </a:extLst>
        </xdr:cNvPr>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105</xdr:row>
      <xdr:rowOff>85998</xdr:rowOff>
    </xdr:to>
    <xdr:cxnSp macro="">
      <xdr:nvCxnSpPr>
        <xdr:cNvPr id="787" name="直線コネクタ 786">
          <a:extLst>
            <a:ext uri="{FF2B5EF4-FFF2-40B4-BE49-F238E27FC236}">
              <a16:creationId xmlns:a16="http://schemas.microsoft.com/office/drawing/2014/main" id="{2793E971-F3D1-4E09-8023-551BFC7D3E18}"/>
            </a:ext>
          </a:extLst>
        </xdr:cNvPr>
        <xdr:cNvCxnSpPr/>
      </xdr:nvCxnSpPr>
      <xdr:spPr>
        <a:xfrm>
          <a:off x="13703300" y="17965782"/>
          <a:ext cx="8890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788" name="楕円 787">
          <a:extLst>
            <a:ext uri="{FF2B5EF4-FFF2-40B4-BE49-F238E27FC236}">
              <a16:creationId xmlns:a16="http://schemas.microsoft.com/office/drawing/2014/main" id="{71D02B5F-E57C-47B8-B63F-16B0E7C2AF8D}"/>
            </a:ext>
          </a:extLst>
        </xdr:cNvPr>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105</xdr:row>
      <xdr:rowOff>30480</xdr:rowOff>
    </xdr:to>
    <xdr:cxnSp macro="">
      <xdr:nvCxnSpPr>
        <xdr:cNvPr id="789" name="直線コネクタ 788">
          <a:extLst>
            <a:ext uri="{FF2B5EF4-FFF2-40B4-BE49-F238E27FC236}">
              <a16:creationId xmlns:a16="http://schemas.microsoft.com/office/drawing/2014/main" id="{C8AA1C9B-DCAB-4D3A-9581-7E1B6EE675F1}"/>
            </a:ext>
          </a:extLst>
        </xdr:cNvPr>
        <xdr:cNvCxnSpPr/>
      </xdr:nvCxnSpPr>
      <xdr:spPr>
        <a:xfrm flipV="1">
          <a:off x="12814300" y="1796578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819F270-E220-4000-B84E-F06235E1301E}"/>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59DA62E-665E-4D51-A471-C4117D95C6DB}"/>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F3DE2E31-C5F6-4B68-8E1B-B0F732050C03}"/>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5E6928BA-A20A-4732-9740-2BC9A17F31BB}"/>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14532</xdr:rowOff>
    </xdr:from>
    <xdr:ext cx="405111" cy="259045"/>
    <xdr:sp macro="" textlink="">
      <xdr:nvSpPr>
        <xdr:cNvPr id="794" name="n_1mainValue【公民館】&#10;有形固定資産減価償却率">
          <a:extLst>
            <a:ext uri="{FF2B5EF4-FFF2-40B4-BE49-F238E27FC236}">
              <a16:creationId xmlns:a16="http://schemas.microsoft.com/office/drawing/2014/main" id="{F3BF65EA-8A10-47BC-A1FA-C2DCAB939A4C}"/>
            </a:ext>
          </a:extLst>
        </xdr:cNvPr>
        <xdr:cNvSpPr txBox="1"/>
      </xdr:nvSpPr>
      <xdr:spPr>
        <a:xfrm>
          <a:off x="152660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153325</xdr:rowOff>
    </xdr:from>
    <xdr:ext cx="405111" cy="259045"/>
    <xdr:sp macro="" textlink="">
      <xdr:nvSpPr>
        <xdr:cNvPr id="795" name="n_2mainValue【公民館】&#10;有形固定資産減価償却率">
          <a:extLst>
            <a:ext uri="{FF2B5EF4-FFF2-40B4-BE49-F238E27FC236}">
              <a16:creationId xmlns:a16="http://schemas.microsoft.com/office/drawing/2014/main" id="{2623C3E2-FF19-4D95-ADB1-C8C0F5E5E010}"/>
            </a:ext>
          </a:extLst>
        </xdr:cNvPr>
        <xdr:cNvSpPr txBox="1"/>
      </xdr:nvSpPr>
      <xdr:spPr>
        <a:xfrm>
          <a:off x="14389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96" name="n_3mainValue【公民館】&#10;有形固定資産減価償却率">
          <a:extLst>
            <a:ext uri="{FF2B5EF4-FFF2-40B4-BE49-F238E27FC236}">
              <a16:creationId xmlns:a16="http://schemas.microsoft.com/office/drawing/2014/main" id="{5B2E46A1-9563-473A-845E-904626F706E7}"/>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97" name="n_4mainValue【公民館】&#10;有形固定資産減価償却率">
          <a:extLst>
            <a:ext uri="{FF2B5EF4-FFF2-40B4-BE49-F238E27FC236}">
              <a16:creationId xmlns:a16="http://schemas.microsoft.com/office/drawing/2014/main" id="{92719052-966E-49ED-8893-C2A69422D763}"/>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AF07B8E6-B370-4EDF-BBB6-0CEC84BD7E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B5A5B9EC-1723-40CE-997A-6BBECD7E41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409957CE-358A-48EF-8C1C-B0802A4F53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14887E0-02CB-41E3-9FB1-DBA8023A75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C1ACB91-FED6-4AE4-A806-CD2B30CCDB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540546C7-7EBE-4454-9C98-5637405E28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32720B50-5A1C-41A6-9006-D90EABC660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8261766A-AA2A-49C6-85BE-95BD98CD43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5D3149EA-4D63-4E3B-9A68-B293CB6C21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6ECF9544-73DF-4916-87EB-AF09D996A4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57F0B936-12F1-4D53-9512-2FEAADF0591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3818F015-031F-40C8-B896-2808FF75E8B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F94AF7BA-FED8-4F19-B202-450FE6A539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424A55C8-0DFF-4A7A-8802-190A81932F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79E8618E-23D4-49A1-A0A7-18DF90E293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64352A33-48D5-4CD6-B70F-83EDF83009C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7C702FC9-CD06-47DD-971A-803995D5A9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FE32C169-478E-4B6A-B974-D27DD575E19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F23E2481-C93F-4EF3-801C-100C3E76F0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F49DD57D-96A4-42B5-B294-A3A16ED035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A700C9CC-0F09-4408-B6C7-4E6546FD16F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71A3B053-F4B9-4AAD-BA69-2C030B81563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3195CAE-3430-4756-AF7F-0960247552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383DAD44-2A24-45AE-B2D1-673B9B1F26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850A67A6-6F8B-49CD-8654-EC6514CCD9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B65CC3B8-439B-4766-83CD-18041339722A}"/>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2D1DDF37-1112-4E3D-AEAD-4E46B2E13A0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28687DDE-2F48-498A-826E-508E5531941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9663A8CD-509D-4FAA-918E-A361A08DB937}"/>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DA6740E9-219A-4819-B854-AB967EAB9034}"/>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12A68607-8B75-4084-A11F-3DE23A68933D}"/>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8A684166-136E-4E30-B81B-3E21DA7D9FB5}"/>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444D9A07-3E2E-4F6A-86A7-532DDE96CA8B}"/>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87C115A8-AB2B-4B40-A748-86C91041A4E7}"/>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AEC7DC47-2EEF-4A23-B8DF-337B3142709F}"/>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F9FEF826-F923-4D63-B352-EBDA56BB03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36ABEA0-F2BA-4C21-A66F-0B224DCD17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10A93E3-5906-458D-AFC4-503C5C979A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CD4B62C-49C9-469E-AC77-F58535B59E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2508672-C083-485D-AD3E-7AB093B608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D2626CB-7730-4FC5-9EE5-45BF648876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108676</xdr:rowOff>
    </xdr:from>
    <xdr:to>
      <xdr:col>116</xdr:col>
      <xdr:colOff>114300</xdr:colOff>
      <xdr:row>106</xdr:row>
      <xdr:rowOff>38826</xdr:rowOff>
    </xdr:to>
    <xdr:sp macro="" textlink="">
      <xdr:nvSpPr>
        <xdr:cNvPr id="839" name="楕円 838">
          <a:extLst>
            <a:ext uri="{FF2B5EF4-FFF2-40B4-BE49-F238E27FC236}">
              <a16:creationId xmlns:a16="http://schemas.microsoft.com/office/drawing/2014/main" id="{BA52C699-196C-4CAA-9009-2D3AA443F72E}"/>
            </a:ext>
          </a:extLst>
        </xdr:cNvPr>
        <xdr:cNvSpPr/>
      </xdr:nvSpPr>
      <xdr:spPr>
        <a:xfrm>
          <a:off x="22110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131553</xdr:rowOff>
    </xdr:from>
    <xdr:ext cx="469744" cy="259045"/>
    <xdr:sp macro="" textlink="">
      <xdr:nvSpPr>
        <xdr:cNvPr id="840" name="【公民館】&#10;一人当たり面積該当値テキスト">
          <a:extLst>
            <a:ext uri="{FF2B5EF4-FFF2-40B4-BE49-F238E27FC236}">
              <a16:creationId xmlns:a16="http://schemas.microsoft.com/office/drawing/2014/main" id="{A26C4BE5-4FCB-459A-8D4D-EF0DDA2D1AD3}"/>
            </a:ext>
          </a:extLst>
        </xdr:cNvPr>
        <xdr:cNvSpPr txBox="1"/>
      </xdr:nvSpPr>
      <xdr:spPr>
        <a:xfrm>
          <a:off x="22199600" y="179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841" name="楕円 840">
          <a:extLst>
            <a:ext uri="{FF2B5EF4-FFF2-40B4-BE49-F238E27FC236}">
              <a16:creationId xmlns:a16="http://schemas.microsoft.com/office/drawing/2014/main" id="{45EE5206-D8B0-404B-9A76-43A8DD173F9C}"/>
            </a:ext>
          </a:extLst>
        </xdr:cNvPr>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152944</xdr:rowOff>
    </xdr:from>
    <xdr:to>
      <xdr:col>116</xdr:col>
      <xdr:colOff>63500</xdr:colOff>
      <xdr:row>105</xdr:row>
      <xdr:rowOff>159476</xdr:rowOff>
    </xdr:to>
    <xdr:cxnSp macro="">
      <xdr:nvCxnSpPr>
        <xdr:cNvPr id="842" name="直線コネクタ 841">
          <a:extLst>
            <a:ext uri="{FF2B5EF4-FFF2-40B4-BE49-F238E27FC236}">
              <a16:creationId xmlns:a16="http://schemas.microsoft.com/office/drawing/2014/main" id="{0611D41B-AD6B-4CA6-81E2-CD1F3D574349}"/>
            </a:ext>
          </a:extLst>
        </xdr:cNvPr>
        <xdr:cNvCxnSpPr/>
      </xdr:nvCxnSpPr>
      <xdr:spPr>
        <a:xfrm>
          <a:off x="21323300" y="181551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843" name="楕円 842">
          <a:extLst>
            <a:ext uri="{FF2B5EF4-FFF2-40B4-BE49-F238E27FC236}">
              <a16:creationId xmlns:a16="http://schemas.microsoft.com/office/drawing/2014/main" id="{D54CF201-8FF9-4C7D-8AE8-1A3065453C8D}"/>
            </a:ext>
          </a:extLst>
        </xdr:cNvPr>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152944</xdr:rowOff>
    </xdr:to>
    <xdr:cxnSp macro="">
      <xdr:nvCxnSpPr>
        <xdr:cNvPr id="844" name="直線コネクタ 843">
          <a:extLst>
            <a:ext uri="{FF2B5EF4-FFF2-40B4-BE49-F238E27FC236}">
              <a16:creationId xmlns:a16="http://schemas.microsoft.com/office/drawing/2014/main" id="{308E1C25-DC87-43AD-B178-AA176B576333}"/>
            </a:ext>
          </a:extLst>
        </xdr:cNvPr>
        <xdr:cNvCxnSpPr/>
      </xdr:nvCxnSpPr>
      <xdr:spPr>
        <a:xfrm>
          <a:off x="20434300" y="181519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845" name="楕円 844">
          <a:extLst>
            <a:ext uri="{FF2B5EF4-FFF2-40B4-BE49-F238E27FC236}">
              <a16:creationId xmlns:a16="http://schemas.microsoft.com/office/drawing/2014/main" id="{71F2646F-5064-410D-B6BC-27E55C8EC86A}"/>
            </a:ext>
          </a:extLst>
        </xdr:cNvPr>
        <xdr:cNvSpPr/>
      </xdr:nvSpPr>
      <xdr:spPr>
        <a:xfrm>
          <a:off x="19494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149679</xdr:rowOff>
    </xdr:to>
    <xdr:cxnSp macro="">
      <xdr:nvCxnSpPr>
        <xdr:cNvPr id="846" name="直線コネクタ 845">
          <a:extLst>
            <a:ext uri="{FF2B5EF4-FFF2-40B4-BE49-F238E27FC236}">
              <a16:creationId xmlns:a16="http://schemas.microsoft.com/office/drawing/2014/main" id="{CAC04501-1280-424D-A103-7FA6FC1589D8}"/>
            </a:ext>
          </a:extLst>
        </xdr:cNvPr>
        <xdr:cNvCxnSpPr/>
      </xdr:nvCxnSpPr>
      <xdr:spPr>
        <a:xfrm>
          <a:off x="19545300" y="180572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47" name="楕円 846">
          <a:extLst>
            <a:ext uri="{FF2B5EF4-FFF2-40B4-BE49-F238E27FC236}">
              <a16:creationId xmlns:a16="http://schemas.microsoft.com/office/drawing/2014/main" id="{CB553C69-D963-4E50-B7EC-58A35F2AF2AE}"/>
            </a:ext>
          </a:extLst>
        </xdr:cNvPr>
        <xdr:cNvSpPr/>
      </xdr:nvSpPr>
      <xdr:spPr>
        <a:xfrm>
          <a:off x="18605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54973</xdr:rowOff>
    </xdr:from>
    <xdr:to>
      <xdr:col>102</xdr:col>
      <xdr:colOff>114300</xdr:colOff>
      <xdr:row>105</xdr:row>
      <xdr:rowOff>113756</xdr:rowOff>
    </xdr:to>
    <xdr:cxnSp macro="">
      <xdr:nvCxnSpPr>
        <xdr:cNvPr id="848" name="直線コネクタ 847">
          <a:extLst>
            <a:ext uri="{FF2B5EF4-FFF2-40B4-BE49-F238E27FC236}">
              <a16:creationId xmlns:a16="http://schemas.microsoft.com/office/drawing/2014/main" id="{A38544B0-3DD9-4669-8A9C-3EDB194C13F7}"/>
            </a:ext>
          </a:extLst>
        </xdr:cNvPr>
        <xdr:cNvCxnSpPr/>
      </xdr:nvCxnSpPr>
      <xdr:spPr>
        <a:xfrm flipV="1">
          <a:off x="18656300" y="180572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0E1CE7EB-5B8C-4DD1-94E5-5B85C00AE52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091FDA1D-A9F0-4C05-8E45-76E720B55CF4}"/>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E73BB4CB-FE8F-4DB0-A4C5-1F377794F55E}"/>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E80A4048-81FF-4C98-9558-F11B4253F82B}"/>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48821</xdr:rowOff>
    </xdr:from>
    <xdr:ext cx="469744" cy="259045"/>
    <xdr:sp macro="" textlink="">
      <xdr:nvSpPr>
        <xdr:cNvPr id="853" name="n_1mainValue【公民館】&#10;一人当たり面積">
          <a:extLst>
            <a:ext uri="{FF2B5EF4-FFF2-40B4-BE49-F238E27FC236}">
              <a16:creationId xmlns:a16="http://schemas.microsoft.com/office/drawing/2014/main" id="{2EB3B1ED-8420-496F-A3EF-0E481F033DA8}"/>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54" name="n_2mainValue【公民館】&#10;一人当たり面積">
          <a:extLst>
            <a:ext uri="{FF2B5EF4-FFF2-40B4-BE49-F238E27FC236}">
              <a16:creationId xmlns:a16="http://schemas.microsoft.com/office/drawing/2014/main" id="{89483C13-7EC8-4406-8542-41479322FF81}"/>
            </a:ext>
          </a:extLst>
        </xdr:cNvPr>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855" name="n_3mainValue【公民館】&#10;一人当たり面積">
          <a:extLst>
            <a:ext uri="{FF2B5EF4-FFF2-40B4-BE49-F238E27FC236}">
              <a16:creationId xmlns:a16="http://schemas.microsoft.com/office/drawing/2014/main" id="{1064AFEA-61D1-4EEF-B18F-6DEFF03FF8F7}"/>
            </a:ext>
          </a:extLst>
        </xdr:cNvPr>
        <xdr:cNvSpPr txBox="1"/>
      </xdr:nvSpPr>
      <xdr:spPr>
        <a:xfrm>
          <a:off x="19310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6" name="n_4mainValue【公民館】&#10;一人当たり面積">
          <a:extLst>
            <a:ext uri="{FF2B5EF4-FFF2-40B4-BE49-F238E27FC236}">
              <a16:creationId xmlns:a16="http://schemas.microsoft.com/office/drawing/2014/main" id="{C797AE16-1676-4779-B874-610295470029}"/>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8411478F-5B1A-4C5E-9639-DE25F9593A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7A236224-7028-49EE-90CF-95F56A60DD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985DCDC0-49FA-47EB-ADB4-A4C9723071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他団体と比較した場合、公営住宅と公民館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の減価償却率は高い状態にある。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公営住宅は平均値よりも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％高い。要因としては、昭和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年度に建設された東風平団地が有形固定資産償却率が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％となっている点が主な要因である。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公民館ついては、新規コミュニティ施設により減価償却率は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％以上なのは東風平公民館（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％）、富盛公民館（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％）、世名城公民館（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％）、高良公民館（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安里公民館（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当銘公民館（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、友寄公民館（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７０％以上なのが大頓公民館（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人当たりの面積については類似団体に比べ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㎡上回っており、人口に対して供給が過剰ではないかを利用頻度などから検証していく必要がある。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児童館については昭和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年に建設されているため、償却率が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％近く、高くなっている。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これらを踏まえ更新・統廃合を視野に入れた整備計画を検討していく必要がある。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4ECF57-3CB4-447B-8546-44584C53E1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111CF7-7D12-4567-943E-02A10C11AD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05D5D-1EDF-4E4B-8301-C562A13CA8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E041BF-693B-4035-BB8C-9E8EFC0B3C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CB6E6A-7140-4B43-927F-699D327324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1C469C-B966-4B6A-B870-BB6271CEEC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BAB268-7679-4C26-922E-3BD80A5699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5A450F-9EF8-4A40-BA1A-65FF576E79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47AC3C-610D-4A63-B1F3-CBBE5ED98C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84810A-9EDC-4346-99A9-C39267C0F5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085DC0-6532-4972-85B4-E150B8713F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EABE82-8C2A-4772-B595-C586B62A25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D53F7E-C025-4684-B6EB-C1350BDB5E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A153F4-0E50-4EEF-8843-2D47D03ECF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1C50A4-9713-45F1-A893-AE2F08290D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1AEB25-F8F8-467D-A6E7-1B4AAF4AB8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9CDC5F-1317-4BAF-9B4B-639097A02B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DBD4D3-204D-40C9-97C0-763515B58E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FCBFD5-69D7-438F-80D4-3CF1799D86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285560-885C-4005-8C21-4B7A8582EC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D0051F-1195-498F-A144-80253AB7A3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CB98D5-ED1E-462A-8627-AC23AC28B9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9EA949-43A8-4C9A-A777-172273E4D6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115294-A399-4658-80BE-F4E74F4717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F3E72E-5A48-4E74-AA34-3148724AA0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5817F6-EF65-408F-9F3F-0E2DAEFF41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43510C-4F5D-49B5-A4D1-ECD616A0A7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61438F-952B-4C9D-8358-3DD9BD29AF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0555F9-7099-4B9D-A3C8-CA96CDE72F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75811C-26E7-43E0-8D80-7FB2672860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C35A1E-DDB6-44E0-AFB9-52E0D8C496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A3E1A6-ED88-4759-99F4-7F07A65B7B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3CDB29-F333-4B53-B98B-BB3C149FE4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A7B07A-5058-48ED-9882-0DD8B2C344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31A5A4-9B17-472D-902E-DC764C099E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3C012E-0923-462B-A8E0-58E972B18D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B1D533-82FB-413A-9571-DCD6059B9F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2E13F1-6D56-467D-8331-9C8F375F11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41EE48-3D2D-46E9-B605-51DAEF22321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3FC94C2-094C-4B9F-A062-668936C419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863ED39-EA5A-45AE-A3CB-2158FBD9C7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D0FC831-6C06-4339-83BC-4A8EC0E99E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372FB80-7ACB-424D-9EED-CB1C62583B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65B00E0-ED69-419F-874C-E031AD0D31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FBAFD09-74F9-45A3-8AD3-C3EB9798C4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7ED3F63-84D2-4284-8B18-0C4DDEA7E9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0B6DFE2-2E00-42C0-A5BB-9CCF2A1BAD1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C4E3570-CA5F-40A5-84EC-D01F00EB48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849A62E-B828-4B65-9A4E-610BB6762F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8D255CB-7518-4232-B573-E672C6910E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62F28BD-E536-4CC0-850E-0D62AFFFEC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6D09BB3-098A-49D1-9C7D-AAB2EFB643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6A55EF0-D419-483E-950B-0C9EA2F53B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286EEE2-1033-424C-BC97-2C4FEF73E8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4BCB8CB-1FBA-4A44-AAD8-ED49B7EE29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9DA4981-496B-46CD-8967-04FB5FA3D4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1C9C612-EFDE-4861-8554-EF618FE49D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7AD1C7C-6764-4952-95D2-6E0A2BAF15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E8A0166-7191-4F42-B96C-BD090F58129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3C5D304-9D3D-44C5-8CBB-D4DFE2ADBA2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5756620-F62A-4133-A5FB-96916B5FB6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9FF1221-2739-4264-9AF6-F8D61B5EBAD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A164375-1A17-4149-A314-34AA121E8A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047BE8E-A8A6-4464-B0C5-C9CC50CEC30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C718241-C525-423C-A348-FD14EAEC08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E4540A8-9A24-407D-9C46-772714A391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D510249-5246-4EA4-A001-F458CB9F4C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C24484E-8C8D-4DC1-9CE3-A9A968AE8B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AC0FDE1-A155-4412-AE71-09D4B261F9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28B9754-FCDE-4106-8CBD-D74C17A881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0B39911-6A5F-4BF2-A3A0-C76E525AD7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4D51A97-0826-4AE0-8B8F-EF8E199B6D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6F66DD4-93AE-44A1-B517-DE7AD7B683BD}"/>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6CC4F38-6F1F-4994-97D2-20FFB8CBA5C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EAB549B-DF6F-4E52-95B6-551D93205B2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C367205-7D02-4359-ACEE-A2EDC2522F7A}"/>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2C29E052-BB8D-4660-95B9-C13501ADC82E}"/>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C506241-003E-44F5-8533-CB4270C8E5D4}"/>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38C278EB-5B8A-4C61-AB29-95C1FC462BD5}"/>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674624E5-6730-42D1-B2B3-521AD401DC4A}"/>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6A57F35B-1599-46F0-9DA2-71C19738C10B}"/>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252A3AD2-A41E-4475-B51D-4A386CAE721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9904F7ED-9E2B-453B-9DF7-74223B5918A7}"/>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FC460D0-D686-463E-8CD2-0C88C005F8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713491E-7B90-4AAC-91FA-8582BA4AF9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A403178-11B8-4876-9DD1-8E4CCE07B2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B9F9C7A-0ED8-4707-910D-F5941A055D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FF0804F-66B3-4BE5-AEAC-BD4A23B405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53703</xdr:rowOff>
    </xdr:from>
    <xdr:to>
      <xdr:col>24</xdr:col>
      <xdr:colOff>114300</xdr:colOff>
      <xdr:row>62</xdr:row>
      <xdr:rowOff>155303</xdr:rowOff>
    </xdr:to>
    <xdr:sp macro="" textlink="">
      <xdr:nvSpPr>
        <xdr:cNvPr id="90" name="楕円 89">
          <a:extLst>
            <a:ext uri="{FF2B5EF4-FFF2-40B4-BE49-F238E27FC236}">
              <a16:creationId xmlns:a16="http://schemas.microsoft.com/office/drawing/2014/main" id="{2DD9E2D5-CCCD-4B76-8A3B-F3A51882C528}"/>
            </a:ext>
          </a:extLst>
        </xdr:cNvPr>
        <xdr:cNvSpPr/>
      </xdr:nvSpPr>
      <xdr:spPr>
        <a:xfrm>
          <a:off x="4584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32130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C34B147-B5B8-4F76-9D55-DF69B10415B9}"/>
            </a:ext>
          </a:extLst>
        </xdr:cNvPr>
        <xdr:cNvSpPr txBox="1"/>
      </xdr:nvSpPr>
      <xdr:spPr>
        <a:xfrm>
          <a:off x="46736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xdr:rowOff>
    </xdr:from>
    <xdr:to>
      <xdr:col>20</xdr:col>
      <xdr:colOff>38100</xdr:colOff>
      <xdr:row>62</xdr:row>
      <xdr:rowOff>117747</xdr:rowOff>
    </xdr:to>
    <xdr:sp macro="" textlink="">
      <xdr:nvSpPr>
        <xdr:cNvPr id="92" name="楕円 91">
          <a:extLst>
            <a:ext uri="{FF2B5EF4-FFF2-40B4-BE49-F238E27FC236}">
              <a16:creationId xmlns:a16="http://schemas.microsoft.com/office/drawing/2014/main" id="{D56BA48C-88B6-484D-AAAB-A533C5631793}"/>
            </a:ext>
          </a:extLst>
        </xdr:cNvPr>
        <xdr:cNvSpPr/>
      </xdr:nvSpPr>
      <xdr:spPr>
        <a:xfrm>
          <a:off x="3746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66947</xdr:rowOff>
    </xdr:from>
    <xdr:to>
      <xdr:col>24</xdr:col>
      <xdr:colOff>63500</xdr:colOff>
      <xdr:row>62</xdr:row>
      <xdr:rowOff>104503</xdr:rowOff>
    </xdr:to>
    <xdr:cxnSp macro="">
      <xdr:nvCxnSpPr>
        <xdr:cNvPr id="93" name="直線コネクタ 92">
          <a:extLst>
            <a:ext uri="{FF2B5EF4-FFF2-40B4-BE49-F238E27FC236}">
              <a16:creationId xmlns:a16="http://schemas.microsoft.com/office/drawing/2014/main" id="{31CE34F1-9D0B-4EB0-9E9D-023B4541D4A9}"/>
            </a:ext>
          </a:extLst>
        </xdr:cNvPr>
        <xdr:cNvCxnSpPr/>
      </xdr:nvCxnSpPr>
      <xdr:spPr>
        <a:xfrm>
          <a:off x="3797300" y="1069684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94" name="楕円 93">
          <a:extLst>
            <a:ext uri="{FF2B5EF4-FFF2-40B4-BE49-F238E27FC236}">
              <a16:creationId xmlns:a16="http://schemas.microsoft.com/office/drawing/2014/main" id="{71DB7691-8989-4095-9589-553060160C58}"/>
            </a:ext>
          </a:extLst>
        </xdr:cNvPr>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66947</xdr:rowOff>
    </xdr:to>
    <xdr:cxnSp macro="">
      <xdr:nvCxnSpPr>
        <xdr:cNvPr id="95" name="直線コネクタ 94">
          <a:extLst>
            <a:ext uri="{FF2B5EF4-FFF2-40B4-BE49-F238E27FC236}">
              <a16:creationId xmlns:a16="http://schemas.microsoft.com/office/drawing/2014/main" id="{F49C3B01-BC80-45CD-81C9-ECF566818BBD}"/>
            </a:ext>
          </a:extLst>
        </xdr:cNvPr>
        <xdr:cNvCxnSpPr/>
      </xdr:nvCxnSpPr>
      <xdr:spPr>
        <a:xfrm>
          <a:off x="2908300" y="106886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141877</xdr:rowOff>
    </xdr:from>
    <xdr:to>
      <xdr:col>10</xdr:col>
      <xdr:colOff>165100</xdr:colOff>
      <xdr:row>62</xdr:row>
      <xdr:rowOff>72027</xdr:rowOff>
    </xdr:to>
    <xdr:sp macro="" textlink="">
      <xdr:nvSpPr>
        <xdr:cNvPr id="96" name="楕円 95">
          <a:extLst>
            <a:ext uri="{FF2B5EF4-FFF2-40B4-BE49-F238E27FC236}">
              <a16:creationId xmlns:a16="http://schemas.microsoft.com/office/drawing/2014/main" id="{FD235739-48A7-4F1D-819A-54FB816EB4AF}"/>
            </a:ext>
          </a:extLst>
        </xdr:cNvPr>
        <xdr:cNvSpPr/>
      </xdr:nvSpPr>
      <xdr:spPr>
        <a:xfrm>
          <a:off x="196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21227</xdr:rowOff>
    </xdr:from>
    <xdr:to>
      <xdr:col>15</xdr:col>
      <xdr:colOff>50800</xdr:colOff>
      <xdr:row>62</xdr:row>
      <xdr:rowOff>58783</xdr:rowOff>
    </xdr:to>
    <xdr:cxnSp macro="">
      <xdr:nvCxnSpPr>
        <xdr:cNvPr id="97" name="直線コネクタ 96">
          <a:extLst>
            <a:ext uri="{FF2B5EF4-FFF2-40B4-BE49-F238E27FC236}">
              <a16:creationId xmlns:a16="http://schemas.microsoft.com/office/drawing/2014/main" id="{7DFF821F-AA8D-446E-B5AA-F00C17F65F3C}"/>
            </a:ext>
          </a:extLst>
        </xdr:cNvPr>
        <xdr:cNvCxnSpPr/>
      </xdr:nvCxnSpPr>
      <xdr:spPr>
        <a:xfrm>
          <a:off x="2019300" y="106511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98" name="楕円 97">
          <a:extLst>
            <a:ext uri="{FF2B5EF4-FFF2-40B4-BE49-F238E27FC236}">
              <a16:creationId xmlns:a16="http://schemas.microsoft.com/office/drawing/2014/main" id="{B30BCAE7-53BB-478F-8832-5A1A00D0C432}"/>
            </a:ext>
          </a:extLst>
        </xdr:cNvPr>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19594</xdr:rowOff>
    </xdr:from>
    <xdr:to>
      <xdr:col>10</xdr:col>
      <xdr:colOff>114300</xdr:colOff>
      <xdr:row>62</xdr:row>
      <xdr:rowOff>21227</xdr:rowOff>
    </xdr:to>
    <xdr:cxnSp macro="">
      <xdr:nvCxnSpPr>
        <xdr:cNvPr id="99" name="直線コネクタ 98">
          <a:extLst>
            <a:ext uri="{FF2B5EF4-FFF2-40B4-BE49-F238E27FC236}">
              <a16:creationId xmlns:a16="http://schemas.microsoft.com/office/drawing/2014/main" id="{C38BFB42-80C0-4E1A-BD65-42C92F8FC809}"/>
            </a:ext>
          </a:extLst>
        </xdr:cNvPr>
        <xdr:cNvCxnSpPr/>
      </xdr:nvCxnSpPr>
      <xdr:spPr>
        <a:xfrm>
          <a:off x="1130300" y="1064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00" name="n_1aveValue【体育館・プール】&#10;有形固定資産減価償却率">
          <a:extLst>
            <a:ext uri="{FF2B5EF4-FFF2-40B4-BE49-F238E27FC236}">
              <a16:creationId xmlns:a16="http://schemas.microsoft.com/office/drawing/2014/main" id="{5CEB0718-014E-4310-8E11-B17CFFD54B98}"/>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E75E0F9A-51F1-4B35-A377-9200E97C324B}"/>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a:extLst>
            <a:ext uri="{FF2B5EF4-FFF2-40B4-BE49-F238E27FC236}">
              <a16:creationId xmlns:a16="http://schemas.microsoft.com/office/drawing/2014/main" id="{770C93AD-1313-48A9-A6FA-CA36908AE876}"/>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a:extLst>
            <a:ext uri="{FF2B5EF4-FFF2-40B4-BE49-F238E27FC236}">
              <a16:creationId xmlns:a16="http://schemas.microsoft.com/office/drawing/2014/main" id="{051D7DCB-33B2-4470-8DCE-1D8692C4AB08}"/>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108874</xdr:rowOff>
    </xdr:from>
    <xdr:ext cx="405111" cy="259045"/>
    <xdr:sp macro="" textlink="">
      <xdr:nvSpPr>
        <xdr:cNvPr id="104" name="n_1mainValue【体育館・プール】&#10;有形固定資産減価償却率">
          <a:extLst>
            <a:ext uri="{FF2B5EF4-FFF2-40B4-BE49-F238E27FC236}">
              <a16:creationId xmlns:a16="http://schemas.microsoft.com/office/drawing/2014/main" id="{FD1E278F-0631-4C71-8836-8C1DD8DE4A80}"/>
            </a:ext>
          </a:extLst>
        </xdr:cNvPr>
        <xdr:cNvSpPr txBox="1"/>
      </xdr:nvSpPr>
      <xdr:spPr>
        <a:xfrm>
          <a:off x="35820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105" name="n_2mainValue【体育館・プール】&#10;有形固定資産減価償却率">
          <a:extLst>
            <a:ext uri="{FF2B5EF4-FFF2-40B4-BE49-F238E27FC236}">
              <a16:creationId xmlns:a16="http://schemas.microsoft.com/office/drawing/2014/main" id="{6C36380E-82E4-4F75-86A9-AE5D653921DF}"/>
            </a:ext>
          </a:extLst>
        </xdr:cNvPr>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6" name="n_3mainValue【体育館・プール】&#10;有形固定資産減価償却率">
          <a:extLst>
            <a:ext uri="{FF2B5EF4-FFF2-40B4-BE49-F238E27FC236}">
              <a16:creationId xmlns:a16="http://schemas.microsoft.com/office/drawing/2014/main" id="{5986BA75-06D5-42A1-99CC-ADF5AAA8E6A3}"/>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107" name="n_4mainValue【体育館・プール】&#10;有形固定資産減価償却率">
          <a:extLst>
            <a:ext uri="{FF2B5EF4-FFF2-40B4-BE49-F238E27FC236}">
              <a16:creationId xmlns:a16="http://schemas.microsoft.com/office/drawing/2014/main" id="{C9716F13-9791-4304-83FF-98B6C09897E0}"/>
            </a:ext>
          </a:extLst>
        </xdr:cNvPr>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669926A-5E34-414C-887D-3CFED1DECA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2967EE5-E3AA-4F7A-B8B1-4B75C9E17A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58B3CF8-8642-4631-A29E-9B1E3AD755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83F6B1F-072D-40FC-A3D1-0876FB72D7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91CCA9D-4F71-49F4-8C61-B762B110A9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B5E529C-AC5A-4D18-976C-8671E4AEC6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82806DD-049C-47D8-95EA-8498E38F26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09C187C-C420-4B7A-B4B0-023466E23D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996F2E0-6451-4A0B-A4A7-11999AE4E5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269D96F-F5B2-4839-A750-7747B1E45B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16C18B4B-E8CA-4B65-B563-E9CA38E465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AD50727B-8C73-4DD2-8851-D407B7A19F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A7358DB6-E54F-4C77-AD7C-93EB4AFB9A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1D9679A-4184-4A15-8BF3-49E2F6D69C2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1D568402-DFCA-4D4D-83AA-A551204D85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7C7A8558-B59F-4D85-A7A5-A45C3ED0B0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639FA97A-D8B8-4222-BF8C-65B85C2B18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F66D91B9-DBF1-4D80-B56B-27E499D3A54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3A5C864-817B-46DE-9ADB-FD4BCB11EB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6CAE28D-B469-4FE4-ADC8-1C9D49EB8F4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C26D1CFD-690E-4953-8C00-FC0F092F63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2CED35AC-F2E7-4E6E-BAD2-9DBAF686E8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4D0F5A2B-A5C8-4721-A5AB-90AB3953CD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DF313FF-C1C0-4162-85BB-8F7CC208B67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DBA0841C-7FD2-4AB6-9867-BE133AC674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BA0086C0-5F53-495C-B94C-C9D9AB22878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AA7C1539-7DC2-4A7B-A402-82906F6D4029}"/>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CA94D18A-B2F5-41BF-8FCB-AA3AD4033321}"/>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a:extLst>
            <a:ext uri="{FF2B5EF4-FFF2-40B4-BE49-F238E27FC236}">
              <a16:creationId xmlns:a16="http://schemas.microsoft.com/office/drawing/2014/main" id="{97C114D0-265C-423B-AFC8-7DB60178C60E}"/>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38CD6C18-9DA3-4BAD-B624-B2BAD8CFC445}"/>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E8BA31BB-95C4-4207-B494-58ADABA642AF}"/>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DF0AE7F5-4E58-4464-A74D-0C8A00E900BD}"/>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651BE353-A175-49C2-B58E-7AB2E208CA52}"/>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6028CD53-3CC6-4BC3-BE6B-CA769300E892}"/>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0CB02D-A989-4DEC-9006-5EE67CAD04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153BE4D-CA1C-40C6-BB6B-90430C3600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F80C0E7-5EC1-4F58-9BA7-45C9BDCB66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A732FD4-89F2-4C23-90F5-167724D1D3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EFE049C-8DF1-4970-A29B-4383BBD36F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149225</xdr:rowOff>
    </xdr:from>
    <xdr:to>
      <xdr:col>55</xdr:col>
      <xdr:colOff>50800</xdr:colOff>
      <xdr:row>63</xdr:row>
      <xdr:rowOff>79375</xdr:rowOff>
    </xdr:to>
    <xdr:sp macro="" textlink="">
      <xdr:nvSpPr>
        <xdr:cNvPr id="147" name="楕円 146">
          <a:extLst>
            <a:ext uri="{FF2B5EF4-FFF2-40B4-BE49-F238E27FC236}">
              <a16:creationId xmlns:a16="http://schemas.microsoft.com/office/drawing/2014/main" id="{7B466F71-11E0-490C-BF88-5FDADB182FA9}"/>
            </a:ext>
          </a:extLst>
        </xdr:cNvPr>
        <xdr:cNvSpPr/>
      </xdr:nvSpPr>
      <xdr:spPr>
        <a:xfrm>
          <a:off x="10426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127652</xdr:rowOff>
    </xdr:from>
    <xdr:ext cx="469744" cy="259045"/>
    <xdr:sp macro="" textlink="">
      <xdr:nvSpPr>
        <xdr:cNvPr id="148" name="【体育館・プール】&#10;一人当たり面積該当値テキスト">
          <a:extLst>
            <a:ext uri="{FF2B5EF4-FFF2-40B4-BE49-F238E27FC236}">
              <a16:creationId xmlns:a16="http://schemas.microsoft.com/office/drawing/2014/main" id="{77F3ABEB-EEAA-46DD-9985-C6714FFFC0D8}"/>
            </a:ext>
          </a:extLst>
        </xdr:cNvPr>
        <xdr:cNvSpPr txBox="1"/>
      </xdr:nvSpPr>
      <xdr:spPr>
        <a:xfrm>
          <a:off x="10515600"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149" name="楕円 148">
          <a:extLst>
            <a:ext uri="{FF2B5EF4-FFF2-40B4-BE49-F238E27FC236}">
              <a16:creationId xmlns:a16="http://schemas.microsoft.com/office/drawing/2014/main" id="{3F302DB1-83CE-492E-A397-0D1403CB6395}"/>
            </a:ext>
          </a:extLst>
        </xdr:cNvPr>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28575</xdr:rowOff>
    </xdr:to>
    <xdr:cxnSp macro="">
      <xdr:nvCxnSpPr>
        <xdr:cNvPr id="150" name="直線コネクタ 149">
          <a:extLst>
            <a:ext uri="{FF2B5EF4-FFF2-40B4-BE49-F238E27FC236}">
              <a16:creationId xmlns:a16="http://schemas.microsoft.com/office/drawing/2014/main" id="{F0ED7A7E-F5D0-42E7-9027-163170BE6A06}"/>
            </a:ext>
          </a:extLst>
        </xdr:cNvPr>
        <xdr:cNvCxnSpPr/>
      </xdr:nvCxnSpPr>
      <xdr:spPr>
        <a:xfrm>
          <a:off x="9639300" y="10828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145415</xdr:rowOff>
    </xdr:from>
    <xdr:to>
      <xdr:col>46</xdr:col>
      <xdr:colOff>38100</xdr:colOff>
      <xdr:row>63</xdr:row>
      <xdr:rowOff>75565</xdr:rowOff>
    </xdr:to>
    <xdr:sp macro="" textlink="">
      <xdr:nvSpPr>
        <xdr:cNvPr id="151" name="楕円 150">
          <a:extLst>
            <a:ext uri="{FF2B5EF4-FFF2-40B4-BE49-F238E27FC236}">
              <a16:creationId xmlns:a16="http://schemas.microsoft.com/office/drawing/2014/main" id="{B10024A2-7FB6-46F8-9077-16719435288D}"/>
            </a:ext>
          </a:extLst>
        </xdr:cNvPr>
        <xdr:cNvSpPr/>
      </xdr:nvSpPr>
      <xdr:spPr>
        <a:xfrm>
          <a:off x="869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24765</xdr:rowOff>
    </xdr:from>
    <xdr:to>
      <xdr:col>50</xdr:col>
      <xdr:colOff>114300</xdr:colOff>
      <xdr:row>63</xdr:row>
      <xdr:rowOff>26670</xdr:rowOff>
    </xdr:to>
    <xdr:cxnSp macro="">
      <xdr:nvCxnSpPr>
        <xdr:cNvPr id="152" name="直線コネクタ 151">
          <a:extLst>
            <a:ext uri="{FF2B5EF4-FFF2-40B4-BE49-F238E27FC236}">
              <a16:creationId xmlns:a16="http://schemas.microsoft.com/office/drawing/2014/main" id="{062AA5BB-CEA3-448B-8D59-DB0A32777EAA}"/>
            </a:ext>
          </a:extLst>
        </xdr:cNvPr>
        <xdr:cNvCxnSpPr/>
      </xdr:nvCxnSpPr>
      <xdr:spPr>
        <a:xfrm>
          <a:off x="8750300" y="108261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153" name="楕円 152">
          <a:extLst>
            <a:ext uri="{FF2B5EF4-FFF2-40B4-BE49-F238E27FC236}">
              <a16:creationId xmlns:a16="http://schemas.microsoft.com/office/drawing/2014/main" id="{85EA2E63-78E3-475A-A25D-DB4EB1C6510F}"/>
            </a:ext>
          </a:extLst>
        </xdr:cNvPr>
        <xdr:cNvSpPr/>
      </xdr:nvSpPr>
      <xdr:spPr>
        <a:xfrm>
          <a:off x="781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20955</xdr:rowOff>
    </xdr:from>
    <xdr:to>
      <xdr:col>45</xdr:col>
      <xdr:colOff>177800</xdr:colOff>
      <xdr:row>63</xdr:row>
      <xdr:rowOff>24765</xdr:rowOff>
    </xdr:to>
    <xdr:cxnSp macro="">
      <xdr:nvCxnSpPr>
        <xdr:cNvPr id="154" name="直線コネクタ 153">
          <a:extLst>
            <a:ext uri="{FF2B5EF4-FFF2-40B4-BE49-F238E27FC236}">
              <a16:creationId xmlns:a16="http://schemas.microsoft.com/office/drawing/2014/main" id="{C01A38F8-7DF8-4C28-8AB8-95911FD6AA38}"/>
            </a:ext>
          </a:extLst>
        </xdr:cNvPr>
        <xdr:cNvCxnSpPr/>
      </xdr:nvCxnSpPr>
      <xdr:spPr>
        <a:xfrm>
          <a:off x="7861300" y="1082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155" name="楕円 154">
          <a:extLst>
            <a:ext uri="{FF2B5EF4-FFF2-40B4-BE49-F238E27FC236}">
              <a16:creationId xmlns:a16="http://schemas.microsoft.com/office/drawing/2014/main" id="{FD057452-9542-4006-A8E2-6C93326F0642}"/>
            </a:ext>
          </a:extLst>
        </xdr:cNvPr>
        <xdr:cNvSpPr/>
      </xdr:nvSpPr>
      <xdr:spPr>
        <a:xfrm>
          <a:off x="692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19050</xdr:rowOff>
    </xdr:from>
    <xdr:to>
      <xdr:col>41</xdr:col>
      <xdr:colOff>50800</xdr:colOff>
      <xdr:row>63</xdr:row>
      <xdr:rowOff>20955</xdr:rowOff>
    </xdr:to>
    <xdr:cxnSp macro="">
      <xdr:nvCxnSpPr>
        <xdr:cNvPr id="156" name="直線コネクタ 155">
          <a:extLst>
            <a:ext uri="{FF2B5EF4-FFF2-40B4-BE49-F238E27FC236}">
              <a16:creationId xmlns:a16="http://schemas.microsoft.com/office/drawing/2014/main" id="{8AA71675-7149-4CAA-BF2B-B83078D29ABF}"/>
            </a:ext>
          </a:extLst>
        </xdr:cNvPr>
        <xdr:cNvCxnSpPr/>
      </xdr:nvCxnSpPr>
      <xdr:spPr>
        <a:xfrm>
          <a:off x="6972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a:extLst>
            <a:ext uri="{FF2B5EF4-FFF2-40B4-BE49-F238E27FC236}">
              <a16:creationId xmlns:a16="http://schemas.microsoft.com/office/drawing/2014/main" id="{44E8226E-A192-4657-A292-009C17A80264}"/>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a:extLst>
            <a:ext uri="{FF2B5EF4-FFF2-40B4-BE49-F238E27FC236}">
              <a16:creationId xmlns:a16="http://schemas.microsoft.com/office/drawing/2014/main" id="{9814C31A-8995-4F2E-A8FE-DC9D2FEF7473}"/>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a:extLst>
            <a:ext uri="{FF2B5EF4-FFF2-40B4-BE49-F238E27FC236}">
              <a16:creationId xmlns:a16="http://schemas.microsoft.com/office/drawing/2014/main" id="{94C07C57-7F71-40B1-94F1-208457F49B9E}"/>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a:extLst>
            <a:ext uri="{FF2B5EF4-FFF2-40B4-BE49-F238E27FC236}">
              <a16:creationId xmlns:a16="http://schemas.microsoft.com/office/drawing/2014/main" id="{FEA18BAB-17AF-40A2-941F-71B952C92C5E}"/>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68597</xdr:rowOff>
    </xdr:from>
    <xdr:ext cx="469744" cy="259045"/>
    <xdr:sp macro="" textlink="">
      <xdr:nvSpPr>
        <xdr:cNvPr id="161" name="n_1mainValue【体育館・プール】&#10;一人当たり面積">
          <a:extLst>
            <a:ext uri="{FF2B5EF4-FFF2-40B4-BE49-F238E27FC236}">
              <a16:creationId xmlns:a16="http://schemas.microsoft.com/office/drawing/2014/main" id="{09C7D1A2-14CF-447E-9B07-CBEBA7DB62F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66692</xdr:rowOff>
    </xdr:from>
    <xdr:ext cx="469744" cy="259045"/>
    <xdr:sp macro="" textlink="">
      <xdr:nvSpPr>
        <xdr:cNvPr id="162" name="n_2mainValue【体育館・プール】&#10;一人当たり面積">
          <a:extLst>
            <a:ext uri="{FF2B5EF4-FFF2-40B4-BE49-F238E27FC236}">
              <a16:creationId xmlns:a16="http://schemas.microsoft.com/office/drawing/2014/main" id="{665B9030-11A4-4D74-8C34-AB1B3766343D}"/>
            </a:ext>
          </a:extLst>
        </xdr:cNvPr>
        <xdr:cNvSpPr txBox="1"/>
      </xdr:nvSpPr>
      <xdr:spPr>
        <a:xfrm>
          <a:off x="8515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163" name="n_3mainValue【体育館・プール】&#10;一人当たり面積">
          <a:extLst>
            <a:ext uri="{FF2B5EF4-FFF2-40B4-BE49-F238E27FC236}">
              <a16:creationId xmlns:a16="http://schemas.microsoft.com/office/drawing/2014/main" id="{3D0A619E-563F-4ADB-9247-C8526C8D3951}"/>
            </a:ext>
          </a:extLst>
        </xdr:cNvPr>
        <xdr:cNvSpPr txBox="1"/>
      </xdr:nvSpPr>
      <xdr:spPr>
        <a:xfrm>
          <a:off x="7626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164" name="n_4mainValue【体育館・プール】&#10;一人当たり面積">
          <a:extLst>
            <a:ext uri="{FF2B5EF4-FFF2-40B4-BE49-F238E27FC236}">
              <a16:creationId xmlns:a16="http://schemas.microsoft.com/office/drawing/2014/main" id="{42122B6C-5DE8-4D7F-8C3E-A89E8E0FAE58}"/>
            </a:ext>
          </a:extLst>
        </xdr:cNvPr>
        <xdr:cNvSpPr txBox="1"/>
      </xdr:nvSpPr>
      <xdr:spPr>
        <a:xfrm>
          <a:off x="6737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1AB9D717-A809-4F20-8492-C9F457D6AD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D8E731A6-D5B6-45C9-B428-845CB84C67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8F95132A-B120-4828-8A97-79B2A85585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495E3A25-55C0-49B0-B362-403F8A0601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A03256EB-2359-4DD8-812B-C61F6CBE19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7CDCF1D8-0C76-4B27-8102-120B7C4363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D5622EC6-4C12-482D-841F-6181C9C9F1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CA180B1D-B3BD-4501-9CBA-19031C1C98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597C79E0-667C-4B29-8196-25241095E6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A537BE4B-5227-46A2-85CF-3F2193605B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7D63A504-6409-4953-A440-CE7E602298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E41EEA09-AC72-41C6-8BD3-60796DD1DD4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787CCB0A-830C-42E7-9E8B-8DDA2B8124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F940A8D2-9936-4871-AD28-AFA0A5721D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98593136-73B0-4BCF-9AAE-F711CE590C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4823FF7C-302B-4F46-B6D9-012C4F9E09F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FDC8CA81-0310-4693-A7B3-3AB8D5D896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C52632FD-763A-460F-AA64-0A9F57A9FA8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5A1956C4-BE78-4488-9E80-CD8BFDAF0B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42083357-4C6C-4841-8D49-B1E249F256F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36DADFD6-0068-4547-8E36-CF1DF4616B3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212C6838-FF3A-4768-8CF8-D1845D08876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9C1AEF91-C802-4D44-A72C-2A0DD80C787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F8E906DF-C33C-402F-B92D-4F7925BD95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59D1B2BC-38AC-4E55-804E-CAB1947F75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52D5949E-B1DD-4DDE-B63B-F12720A9E0E3}"/>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CEB04195-7388-4D78-8C0D-DE97DCD4704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EDA44D7D-63A2-46CC-A7A8-84149CC6F12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7B841079-04C3-412B-A116-B3DEC2E877D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a:extLst>
            <a:ext uri="{FF2B5EF4-FFF2-40B4-BE49-F238E27FC236}">
              <a16:creationId xmlns:a16="http://schemas.microsoft.com/office/drawing/2014/main" id="{6033D626-F5F6-41C6-AAF9-D439EEA3CF25}"/>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B09E376B-A8F9-4017-B61F-972C76A654DB}"/>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a:extLst>
            <a:ext uri="{FF2B5EF4-FFF2-40B4-BE49-F238E27FC236}">
              <a16:creationId xmlns:a16="http://schemas.microsoft.com/office/drawing/2014/main" id="{4AB4CE64-4396-4719-8981-E3290980BF2F}"/>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a:extLst>
            <a:ext uri="{FF2B5EF4-FFF2-40B4-BE49-F238E27FC236}">
              <a16:creationId xmlns:a16="http://schemas.microsoft.com/office/drawing/2014/main" id="{87C05035-5085-4111-8B64-8F6FAC95664E}"/>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a:extLst>
            <a:ext uri="{FF2B5EF4-FFF2-40B4-BE49-F238E27FC236}">
              <a16:creationId xmlns:a16="http://schemas.microsoft.com/office/drawing/2014/main" id="{D153E54A-1013-4AF0-9C93-78054DFF7F5B}"/>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a:extLst>
            <a:ext uri="{FF2B5EF4-FFF2-40B4-BE49-F238E27FC236}">
              <a16:creationId xmlns:a16="http://schemas.microsoft.com/office/drawing/2014/main" id="{8448FEBB-A4AC-4F1F-84F5-E6CC3B679B0E}"/>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a:extLst>
            <a:ext uri="{FF2B5EF4-FFF2-40B4-BE49-F238E27FC236}">
              <a16:creationId xmlns:a16="http://schemas.microsoft.com/office/drawing/2014/main" id="{E015ABCA-D9A8-42C2-AE09-5CAC575DB80F}"/>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8612A1C-E370-4D38-8177-87BD4E5381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F7E593C-34D3-4809-8CFB-FBA4C9C3F6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9E3E961-8F6F-4DD7-90AE-55FE6D97DE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1B2E1DA-46DA-433D-BD9A-24903191A7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F24B01B-733A-4398-A8D6-F1A1EC5D32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150586</xdr:rowOff>
    </xdr:from>
    <xdr:to>
      <xdr:col>24</xdr:col>
      <xdr:colOff>114300</xdr:colOff>
      <xdr:row>82</xdr:row>
      <xdr:rowOff>80736</xdr:rowOff>
    </xdr:to>
    <xdr:sp macro="" textlink="">
      <xdr:nvSpPr>
        <xdr:cNvPr id="206" name="楕円 205">
          <a:extLst>
            <a:ext uri="{FF2B5EF4-FFF2-40B4-BE49-F238E27FC236}">
              <a16:creationId xmlns:a16="http://schemas.microsoft.com/office/drawing/2014/main" id="{847EEDCF-B164-4549-92B1-FEBED4F6A340}"/>
            </a:ext>
          </a:extLst>
        </xdr:cNvPr>
        <xdr:cNvSpPr/>
      </xdr:nvSpPr>
      <xdr:spPr>
        <a:xfrm>
          <a:off x="4584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2013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AC05A651-D184-42AF-B1C3-5CB5AB58C1DF}"/>
            </a:ext>
          </a:extLst>
        </xdr:cNvPr>
        <xdr:cNvSpPr txBox="1"/>
      </xdr:nvSpPr>
      <xdr:spPr>
        <a:xfrm>
          <a:off x="4673600"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08" name="楕円 207">
          <a:extLst>
            <a:ext uri="{FF2B5EF4-FFF2-40B4-BE49-F238E27FC236}">
              <a16:creationId xmlns:a16="http://schemas.microsoft.com/office/drawing/2014/main" id="{ACDF839B-2754-45F4-A1E8-458A66469278}"/>
            </a:ext>
          </a:extLst>
        </xdr:cNvPr>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29936</xdr:rowOff>
    </xdr:to>
    <xdr:cxnSp macro="">
      <xdr:nvCxnSpPr>
        <xdr:cNvPr id="209" name="直線コネクタ 208">
          <a:extLst>
            <a:ext uri="{FF2B5EF4-FFF2-40B4-BE49-F238E27FC236}">
              <a16:creationId xmlns:a16="http://schemas.microsoft.com/office/drawing/2014/main" id="{FF8F529F-42B9-4424-BD85-7F7DDED74772}"/>
            </a:ext>
          </a:extLst>
        </xdr:cNvPr>
        <xdr:cNvCxnSpPr/>
      </xdr:nvCxnSpPr>
      <xdr:spPr>
        <a:xfrm>
          <a:off x="3797300" y="140561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210" name="楕円 209">
          <a:extLst>
            <a:ext uri="{FF2B5EF4-FFF2-40B4-BE49-F238E27FC236}">
              <a16:creationId xmlns:a16="http://schemas.microsoft.com/office/drawing/2014/main" id="{2E0EDFA5-CF8F-40A2-8AD0-B90159D2DB6D}"/>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81</xdr:row>
      <xdr:rowOff>168729</xdr:rowOff>
    </xdr:to>
    <xdr:cxnSp macro="">
      <xdr:nvCxnSpPr>
        <xdr:cNvPr id="211" name="直線コネクタ 210">
          <a:extLst>
            <a:ext uri="{FF2B5EF4-FFF2-40B4-BE49-F238E27FC236}">
              <a16:creationId xmlns:a16="http://schemas.microsoft.com/office/drawing/2014/main" id="{AB45E4FD-D6C4-4BE0-B47F-3CC79E3432D5}"/>
            </a:ext>
          </a:extLst>
        </xdr:cNvPr>
        <xdr:cNvCxnSpPr/>
      </xdr:nvCxnSpPr>
      <xdr:spPr>
        <a:xfrm>
          <a:off x="2908300" y="1402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12" name="楕円 211">
          <a:extLst>
            <a:ext uri="{FF2B5EF4-FFF2-40B4-BE49-F238E27FC236}">
              <a16:creationId xmlns:a16="http://schemas.microsoft.com/office/drawing/2014/main" id="{0EFBD615-8363-4904-9C0F-A9C5C65E0608}"/>
            </a:ext>
          </a:extLst>
        </xdr:cNvPr>
        <xdr:cNvSpPr/>
      </xdr:nvSpPr>
      <xdr:spPr>
        <a:xfrm>
          <a:off x="1968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134438</xdr:rowOff>
    </xdr:to>
    <xdr:cxnSp macro="">
      <xdr:nvCxnSpPr>
        <xdr:cNvPr id="213" name="直線コネクタ 212">
          <a:extLst>
            <a:ext uri="{FF2B5EF4-FFF2-40B4-BE49-F238E27FC236}">
              <a16:creationId xmlns:a16="http://schemas.microsoft.com/office/drawing/2014/main" id="{C93CD9E7-18C9-4753-9CB6-FBC76CDA2AB0}"/>
            </a:ext>
          </a:extLst>
        </xdr:cNvPr>
        <xdr:cNvCxnSpPr/>
      </xdr:nvCxnSpPr>
      <xdr:spPr>
        <a:xfrm>
          <a:off x="2019300" y="1398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18324</xdr:rowOff>
    </xdr:from>
    <xdr:to>
      <xdr:col>6</xdr:col>
      <xdr:colOff>38100</xdr:colOff>
      <xdr:row>81</xdr:row>
      <xdr:rowOff>119924</xdr:rowOff>
    </xdr:to>
    <xdr:sp macro="" textlink="">
      <xdr:nvSpPr>
        <xdr:cNvPr id="214" name="楕円 213">
          <a:extLst>
            <a:ext uri="{FF2B5EF4-FFF2-40B4-BE49-F238E27FC236}">
              <a16:creationId xmlns:a16="http://schemas.microsoft.com/office/drawing/2014/main" id="{31685EA6-0F79-4306-A987-78F8FF31122B}"/>
            </a:ext>
          </a:extLst>
        </xdr:cNvPr>
        <xdr:cNvSpPr/>
      </xdr:nvSpPr>
      <xdr:spPr>
        <a:xfrm>
          <a:off x="1079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69124</xdr:rowOff>
    </xdr:from>
    <xdr:to>
      <xdr:col>10</xdr:col>
      <xdr:colOff>114300</xdr:colOff>
      <xdr:row>81</xdr:row>
      <xdr:rowOff>101781</xdr:rowOff>
    </xdr:to>
    <xdr:cxnSp macro="">
      <xdr:nvCxnSpPr>
        <xdr:cNvPr id="215" name="直線コネクタ 214">
          <a:extLst>
            <a:ext uri="{FF2B5EF4-FFF2-40B4-BE49-F238E27FC236}">
              <a16:creationId xmlns:a16="http://schemas.microsoft.com/office/drawing/2014/main" id="{672BEDAA-5843-4A55-8C45-A73631D09777}"/>
            </a:ext>
          </a:extLst>
        </xdr:cNvPr>
        <xdr:cNvCxnSpPr/>
      </xdr:nvCxnSpPr>
      <xdr:spPr>
        <a:xfrm>
          <a:off x="1130300" y="1395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216" name="n_1aveValue【福祉施設】&#10;有形固定資産減価償却率">
          <a:extLst>
            <a:ext uri="{FF2B5EF4-FFF2-40B4-BE49-F238E27FC236}">
              <a16:creationId xmlns:a16="http://schemas.microsoft.com/office/drawing/2014/main" id="{B94149D9-0DB5-4FD4-A540-5DE61C6620B1}"/>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17" name="n_2aveValue【福祉施設】&#10;有形固定資産減価償却率">
          <a:extLst>
            <a:ext uri="{FF2B5EF4-FFF2-40B4-BE49-F238E27FC236}">
              <a16:creationId xmlns:a16="http://schemas.microsoft.com/office/drawing/2014/main" id="{C484CABE-CAD7-45D2-AA99-6DA756D6B793}"/>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18" name="n_3aveValue【福祉施設】&#10;有形固定資産減価償却率">
          <a:extLst>
            <a:ext uri="{FF2B5EF4-FFF2-40B4-BE49-F238E27FC236}">
              <a16:creationId xmlns:a16="http://schemas.microsoft.com/office/drawing/2014/main" id="{14513274-1223-4774-AD7D-97088E423F28}"/>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19" name="n_4aveValue【福祉施設】&#10;有形固定資産減価償却率">
          <a:extLst>
            <a:ext uri="{FF2B5EF4-FFF2-40B4-BE49-F238E27FC236}">
              <a16:creationId xmlns:a16="http://schemas.microsoft.com/office/drawing/2014/main" id="{533E581D-D1D4-40D1-902F-6D04B01769EE}"/>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220" name="n_1mainValue【福祉施設】&#10;有形固定資産減価償却率">
          <a:extLst>
            <a:ext uri="{FF2B5EF4-FFF2-40B4-BE49-F238E27FC236}">
              <a16:creationId xmlns:a16="http://schemas.microsoft.com/office/drawing/2014/main" id="{AC7114C5-EA9E-4905-B5A3-F5BA4BF04788}"/>
            </a:ext>
          </a:extLst>
        </xdr:cNvPr>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221" name="n_2mainValue【福祉施設】&#10;有形固定資産減価償却率">
          <a:extLst>
            <a:ext uri="{FF2B5EF4-FFF2-40B4-BE49-F238E27FC236}">
              <a16:creationId xmlns:a16="http://schemas.microsoft.com/office/drawing/2014/main" id="{AF8C64C0-9A1A-48B8-9243-12B7B1E92F44}"/>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22" name="n_3mainValue【福祉施設】&#10;有形固定資産減価償却率">
          <a:extLst>
            <a:ext uri="{FF2B5EF4-FFF2-40B4-BE49-F238E27FC236}">
              <a16:creationId xmlns:a16="http://schemas.microsoft.com/office/drawing/2014/main" id="{E78CC1AF-1FB0-40A3-80A0-15480CA0F51F}"/>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136451</xdr:rowOff>
    </xdr:from>
    <xdr:ext cx="405111" cy="259045"/>
    <xdr:sp macro="" textlink="">
      <xdr:nvSpPr>
        <xdr:cNvPr id="223" name="n_4mainValue【福祉施設】&#10;有形固定資産減価償却率">
          <a:extLst>
            <a:ext uri="{FF2B5EF4-FFF2-40B4-BE49-F238E27FC236}">
              <a16:creationId xmlns:a16="http://schemas.microsoft.com/office/drawing/2014/main" id="{1D9A7147-3AE2-408F-A960-CCE3E8590F73}"/>
            </a:ext>
          </a:extLst>
        </xdr:cNvPr>
        <xdr:cNvSpPr txBox="1"/>
      </xdr:nvSpPr>
      <xdr:spPr>
        <a:xfrm>
          <a:off x="927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CAEFBE5E-C897-49E2-8AC9-70EC56C3E5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143EE34B-EC76-4570-BF00-E56136E579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4AFC20A7-F3EA-4FAB-88C3-EB26E51A34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C703B5F2-5C86-4D5F-8CFF-5BB7D6F0B9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F40D7CDF-B93F-42B2-9FCE-AB61C94F86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4E703C1B-9678-419F-8A44-A1F202D90F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1A992C1-0ED7-4F72-AB6C-C7679EFEDBC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5CA9B447-61C7-40D5-A740-B0D4F5309B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56ADF9B4-3F04-4F76-B8C1-BE8C3A7779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31DBE8DB-8EA5-4F65-9524-178BE5546B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8C96B435-87C3-49DD-B576-FB8C810655A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4F4B47EA-89C0-4F49-B6B5-7865FF7941C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77097CA2-EEB5-4293-A221-45AFF9BA584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11C29157-1550-466A-A3DC-D28824D341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424DCC61-7798-4A3A-99F3-1CF5C60A23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8472160-76EA-4B50-83B0-0BF0431CC7C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3D3A1333-57A4-4190-A99C-E85B577A3A0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936781D2-8380-4078-96F1-77C3C2C92B0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896C2007-2A6B-48F0-8860-43F5C70A8A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F9B5292-88C7-4370-B52E-F58C130CB1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76E5C1D-088B-4F2A-AEFF-4CE4EF7AE9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DDD497CE-ED0C-4F9D-8BE8-8DE9849E5926}"/>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4470ECA7-C73E-44B6-B4CC-B5E7F7D2F255}"/>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BF105E2A-1C64-4889-8BF6-6EB3D742691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a:extLst>
            <a:ext uri="{FF2B5EF4-FFF2-40B4-BE49-F238E27FC236}">
              <a16:creationId xmlns:a16="http://schemas.microsoft.com/office/drawing/2014/main" id="{D99AEF66-5E15-4FB6-AED1-06ED2BAE706A}"/>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a:extLst>
            <a:ext uri="{FF2B5EF4-FFF2-40B4-BE49-F238E27FC236}">
              <a16:creationId xmlns:a16="http://schemas.microsoft.com/office/drawing/2014/main" id="{F4CDAF5D-19C4-4023-83A4-075CD1ABB2B3}"/>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250" name="【福祉施設】&#10;一人当たり面積平均値テキスト">
          <a:extLst>
            <a:ext uri="{FF2B5EF4-FFF2-40B4-BE49-F238E27FC236}">
              <a16:creationId xmlns:a16="http://schemas.microsoft.com/office/drawing/2014/main" id="{DDE60C20-ECE4-49C8-A2AF-0DCB0D4853C7}"/>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a:extLst>
            <a:ext uri="{FF2B5EF4-FFF2-40B4-BE49-F238E27FC236}">
              <a16:creationId xmlns:a16="http://schemas.microsoft.com/office/drawing/2014/main" id="{9C547030-8789-4A62-A5F5-CBBEA4A88768}"/>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a:extLst>
            <a:ext uri="{FF2B5EF4-FFF2-40B4-BE49-F238E27FC236}">
              <a16:creationId xmlns:a16="http://schemas.microsoft.com/office/drawing/2014/main" id="{4FF56B10-5601-45D1-BB41-408974D07706}"/>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a:extLst>
            <a:ext uri="{FF2B5EF4-FFF2-40B4-BE49-F238E27FC236}">
              <a16:creationId xmlns:a16="http://schemas.microsoft.com/office/drawing/2014/main" id="{21ADF88D-79AE-4392-9595-A540F409C2F7}"/>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a:extLst>
            <a:ext uri="{FF2B5EF4-FFF2-40B4-BE49-F238E27FC236}">
              <a16:creationId xmlns:a16="http://schemas.microsoft.com/office/drawing/2014/main" id="{DA4CBF13-3F07-46C5-A73B-C5773BD147FC}"/>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a:extLst>
            <a:ext uri="{FF2B5EF4-FFF2-40B4-BE49-F238E27FC236}">
              <a16:creationId xmlns:a16="http://schemas.microsoft.com/office/drawing/2014/main" id="{5987C8C3-B43B-4216-8F6C-D42122988077}"/>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321E0CB-6B12-4E47-82BD-B639E71D23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6CC6CDA-3306-4F7D-B7F2-446B917E82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1E4A5E2-2039-4CE0-AE55-082214A1B2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D05F540-5EA5-4312-B7D0-846D3F7116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98B6AAB-6BCE-4FF2-BDFC-30652D3A2D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154178</xdr:rowOff>
    </xdr:from>
    <xdr:to>
      <xdr:col>55</xdr:col>
      <xdr:colOff>50800</xdr:colOff>
      <xdr:row>84</xdr:row>
      <xdr:rowOff>84328</xdr:rowOff>
    </xdr:to>
    <xdr:sp macro="" textlink="">
      <xdr:nvSpPr>
        <xdr:cNvPr id="261" name="楕円 260">
          <a:extLst>
            <a:ext uri="{FF2B5EF4-FFF2-40B4-BE49-F238E27FC236}">
              <a16:creationId xmlns:a16="http://schemas.microsoft.com/office/drawing/2014/main" id="{0B9F8048-760A-49E6-AE15-608845703CB5}"/>
            </a:ext>
          </a:extLst>
        </xdr:cNvPr>
        <xdr:cNvSpPr/>
      </xdr:nvSpPr>
      <xdr:spPr>
        <a:xfrm>
          <a:off x="10426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132605</xdr:rowOff>
    </xdr:from>
    <xdr:ext cx="469744" cy="259045"/>
    <xdr:sp macro="" textlink="">
      <xdr:nvSpPr>
        <xdr:cNvPr id="262" name="【福祉施設】&#10;一人当たり面積該当値テキスト">
          <a:extLst>
            <a:ext uri="{FF2B5EF4-FFF2-40B4-BE49-F238E27FC236}">
              <a16:creationId xmlns:a16="http://schemas.microsoft.com/office/drawing/2014/main" id="{63F31B03-3E5F-4C5C-BA16-654E0BAEAAB4}"/>
            </a:ext>
          </a:extLst>
        </xdr:cNvPr>
        <xdr:cNvSpPr txBox="1"/>
      </xdr:nvSpPr>
      <xdr:spPr>
        <a:xfrm>
          <a:off x="10515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263" name="楕円 262">
          <a:extLst>
            <a:ext uri="{FF2B5EF4-FFF2-40B4-BE49-F238E27FC236}">
              <a16:creationId xmlns:a16="http://schemas.microsoft.com/office/drawing/2014/main" id="{7822B7E9-110A-41CE-B07F-64FAC912974C}"/>
            </a:ext>
          </a:extLst>
        </xdr:cNvPr>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33528</xdr:rowOff>
    </xdr:to>
    <xdr:cxnSp macro="">
      <xdr:nvCxnSpPr>
        <xdr:cNvPr id="264" name="直線コネクタ 263">
          <a:extLst>
            <a:ext uri="{FF2B5EF4-FFF2-40B4-BE49-F238E27FC236}">
              <a16:creationId xmlns:a16="http://schemas.microsoft.com/office/drawing/2014/main" id="{B6BBEF24-9061-407A-B972-F8658C7CEC1A}"/>
            </a:ext>
          </a:extLst>
        </xdr:cNvPr>
        <xdr:cNvCxnSpPr/>
      </xdr:nvCxnSpPr>
      <xdr:spPr>
        <a:xfrm>
          <a:off x="9639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265" name="楕円 264">
          <a:extLst>
            <a:ext uri="{FF2B5EF4-FFF2-40B4-BE49-F238E27FC236}">
              <a16:creationId xmlns:a16="http://schemas.microsoft.com/office/drawing/2014/main" id="{3024F3DB-7E27-40ED-AB1B-4A71E7294841}"/>
            </a:ext>
          </a:extLst>
        </xdr:cNvPr>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28956</xdr:rowOff>
    </xdr:to>
    <xdr:cxnSp macro="">
      <xdr:nvCxnSpPr>
        <xdr:cNvPr id="266" name="直線コネクタ 265">
          <a:extLst>
            <a:ext uri="{FF2B5EF4-FFF2-40B4-BE49-F238E27FC236}">
              <a16:creationId xmlns:a16="http://schemas.microsoft.com/office/drawing/2014/main" id="{A97C6106-9505-478D-AEF6-8FC82554B3AD}"/>
            </a:ext>
          </a:extLst>
        </xdr:cNvPr>
        <xdr:cNvCxnSpPr/>
      </xdr:nvCxnSpPr>
      <xdr:spPr>
        <a:xfrm>
          <a:off x="8750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267" name="楕円 266">
          <a:extLst>
            <a:ext uri="{FF2B5EF4-FFF2-40B4-BE49-F238E27FC236}">
              <a16:creationId xmlns:a16="http://schemas.microsoft.com/office/drawing/2014/main" id="{FD87297A-6FB0-4654-B4E7-92B99203DF0F}"/>
            </a:ext>
          </a:extLst>
        </xdr:cNvPr>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19813</xdr:rowOff>
    </xdr:from>
    <xdr:to>
      <xdr:col>45</xdr:col>
      <xdr:colOff>177800</xdr:colOff>
      <xdr:row>84</xdr:row>
      <xdr:rowOff>24385</xdr:rowOff>
    </xdr:to>
    <xdr:cxnSp macro="">
      <xdr:nvCxnSpPr>
        <xdr:cNvPr id="268" name="直線コネクタ 267">
          <a:extLst>
            <a:ext uri="{FF2B5EF4-FFF2-40B4-BE49-F238E27FC236}">
              <a16:creationId xmlns:a16="http://schemas.microsoft.com/office/drawing/2014/main" id="{64C0D830-06DC-479C-B7A6-17B65A71F16D}"/>
            </a:ext>
          </a:extLst>
        </xdr:cNvPr>
        <xdr:cNvCxnSpPr/>
      </xdr:nvCxnSpPr>
      <xdr:spPr>
        <a:xfrm>
          <a:off x="7861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69" name="楕円 268">
          <a:extLst>
            <a:ext uri="{FF2B5EF4-FFF2-40B4-BE49-F238E27FC236}">
              <a16:creationId xmlns:a16="http://schemas.microsoft.com/office/drawing/2014/main" id="{1EFAC3D2-3494-4A15-AE34-2A4B9758C0F1}"/>
            </a:ext>
          </a:extLst>
        </xdr:cNvPr>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19813</xdr:rowOff>
    </xdr:to>
    <xdr:cxnSp macro="">
      <xdr:nvCxnSpPr>
        <xdr:cNvPr id="270" name="直線コネクタ 269">
          <a:extLst>
            <a:ext uri="{FF2B5EF4-FFF2-40B4-BE49-F238E27FC236}">
              <a16:creationId xmlns:a16="http://schemas.microsoft.com/office/drawing/2014/main" id="{4CD55E81-2056-4AA2-B12E-B6FD52722AAB}"/>
            </a:ext>
          </a:extLst>
        </xdr:cNvPr>
        <xdr:cNvCxnSpPr/>
      </xdr:nvCxnSpPr>
      <xdr:spPr>
        <a:xfrm>
          <a:off x="6972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271" name="n_1aveValue【福祉施設】&#10;一人当たり面積">
          <a:extLst>
            <a:ext uri="{FF2B5EF4-FFF2-40B4-BE49-F238E27FC236}">
              <a16:creationId xmlns:a16="http://schemas.microsoft.com/office/drawing/2014/main" id="{C7879FAF-89E3-4339-939D-5EA444E52E9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272" name="n_2aveValue【福祉施設】&#10;一人当たり面積">
          <a:extLst>
            <a:ext uri="{FF2B5EF4-FFF2-40B4-BE49-F238E27FC236}">
              <a16:creationId xmlns:a16="http://schemas.microsoft.com/office/drawing/2014/main" id="{2DE7821A-037A-48D3-8608-F62A14C665B2}"/>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273" name="n_3aveValue【福祉施設】&#10;一人当たり面積">
          <a:extLst>
            <a:ext uri="{FF2B5EF4-FFF2-40B4-BE49-F238E27FC236}">
              <a16:creationId xmlns:a16="http://schemas.microsoft.com/office/drawing/2014/main" id="{E5535C88-48BA-4123-9045-3618F5042C14}"/>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274" name="n_4aveValue【福祉施設】&#10;一人当たり面積">
          <a:extLst>
            <a:ext uri="{FF2B5EF4-FFF2-40B4-BE49-F238E27FC236}">
              <a16:creationId xmlns:a16="http://schemas.microsoft.com/office/drawing/2014/main" id="{B27582A3-79D9-4D36-8D20-ECE9A82B7EC4}"/>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70883</xdr:rowOff>
    </xdr:from>
    <xdr:ext cx="469744" cy="259045"/>
    <xdr:sp macro="" textlink="">
      <xdr:nvSpPr>
        <xdr:cNvPr id="275" name="n_1mainValue【福祉施設】&#10;一人当たり面積">
          <a:extLst>
            <a:ext uri="{FF2B5EF4-FFF2-40B4-BE49-F238E27FC236}">
              <a16:creationId xmlns:a16="http://schemas.microsoft.com/office/drawing/2014/main" id="{02D9A04E-013C-47D0-ABC1-CC46889C001E}"/>
            </a:ext>
          </a:extLst>
        </xdr:cNvPr>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276" name="n_2mainValue【福祉施設】&#10;一人当たり面積">
          <a:extLst>
            <a:ext uri="{FF2B5EF4-FFF2-40B4-BE49-F238E27FC236}">
              <a16:creationId xmlns:a16="http://schemas.microsoft.com/office/drawing/2014/main" id="{65EA78B9-3673-4E5B-90B8-C8CEECFB2FCD}"/>
            </a:ext>
          </a:extLst>
        </xdr:cNvPr>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61740</xdr:rowOff>
    </xdr:from>
    <xdr:ext cx="469744" cy="259045"/>
    <xdr:sp macro="" textlink="">
      <xdr:nvSpPr>
        <xdr:cNvPr id="277" name="n_3mainValue【福祉施設】&#10;一人当たり面積">
          <a:extLst>
            <a:ext uri="{FF2B5EF4-FFF2-40B4-BE49-F238E27FC236}">
              <a16:creationId xmlns:a16="http://schemas.microsoft.com/office/drawing/2014/main" id="{FB67CB76-0F3F-448E-B23E-0A2410986306}"/>
            </a:ext>
          </a:extLst>
        </xdr:cNvPr>
        <xdr:cNvSpPr txBox="1"/>
      </xdr:nvSpPr>
      <xdr:spPr>
        <a:xfrm>
          <a:off x="7626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278" name="n_4mainValue【福祉施設】&#10;一人当たり面積">
          <a:extLst>
            <a:ext uri="{FF2B5EF4-FFF2-40B4-BE49-F238E27FC236}">
              <a16:creationId xmlns:a16="http://schemas.microsoft.com/office/drawing/2014/main" id="{736DBD48-B89E-43B0-A222-B4DECBE5611D}"/>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BE3A3DA6-A925-4684-B3E1-559298EFF9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D58B18C6-B68A-4874-8E76-B24E225799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4FA574A-F0B2-4E6B-93A5-1A49DB5DEB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AC66094B-E456-436E-8227-D34F41C971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2DD59F91-6CC4-4312-84FF-660FCE6FB4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11FCC660-0EBC-4427-8B69-3E7460F8A7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FFE4FAF-B661-4F54-A350-3D825C1387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436D7AEC-7FBF-4A17-9101-4BA20D77F3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DA17F018-B447-4AF1-8E52-592C22A064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BDB18302-CE6A-4549-8CF8-7A89FA476E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E66FC8A7-40A0-4F3E-BD7F-EFC496E2EA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4F065CE4-EE37-4007-8BD9-16FBBFCF83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72E14105-A010-4BFB-BC3A-365F20CEDB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5CEFF3CA-CD22-4CA6-A1B3-FE565A015A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13D14537-1570-4CF6-A0DB-85EAC1C7F8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13F58A58-D9E1-441C-87A7-2E2395F54B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168DE39D-B636-499F-AA37-4EFC395AB7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E7316BFD-42BB-439B-8F80-A6F84E4D89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362C1A19-2154-40A8-A3CE-977B67D712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9387AF23-1F37-4D03-8D36-68FA75E311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DA9B9E1D-16B3-4572-B43C-21FB524773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4164ADE4-9B70-4CAB-A8A1-921645C6BE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E2B812A4-DF90-43FF-B5CC-E62BAE9FCF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AF29F3BA-7116-483F-8079-1D981E9038D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B4C24B82-BD7F-46BD-BB15-F9DAC9B23C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5B24E559-CD82-49B0-93DD-FAB32E894C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77072513-A15E-456A-83B5-BAE8024852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ABE3A786-1BC3-4CE5-BA92-C30A7EB3E1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22BABAC2-F32A-4BD8-86B3-956DD6CD4E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7C7F2444-7A45-4956-A34D-E186BD5987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A906DA4B-1CD7-4BA1-9015-8732CFE2FB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768A5AE4-71B5-4466-9A3D-154B3595B5B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52696702-57C2-42E8-8231-386BF92324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61FE99F7-4483-4A75-8C02-F926458C96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DA3BBA5C-26A0-4DFA-A333-CD52633F16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90337A9-E23A-4D2C-AA97-957F5C2F27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75473A96-39B3-40F5-8919-44B6FE2ACA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330162DF-FF4F-4521-A284-83378F630E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91127C0E-332D-480C-A155-8F6075FA33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298DD420-12FF-4EEE-BCAE-FA2444E103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189C535D-7043-4BF3-90A3-8DAA949FF8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9738ACEE-CF2F-421F-B254-8A2F59BF5E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92BDA02E-BCDD-4383-9027-1E9E8155502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17068A44-8DCA-42EF-A3F1-03839EB7FA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a:extLst>
            <a:ext uri="{FF2B5EF4-FFF2-40B4-BE49-F238E27FC236}">
              <a16:creationId xmlns:a16="http://schemas.microsoft.com/office/drawing/2014/main" id="{DA4256D4-1088-42FD-99BD-0A2BB47FAA1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117B1967-C0CF-4EEE-8B53-E4B12D17BD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4B8F4E67-FCAD-43E9-913B-B3EB2F7DE5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660E7D41-86BE-4752-BDC7-B348A900B9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259F1BFA-5F34-4050-942A-3282FD9400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7C58A113-62B2-492A-85FC-0EA20C1C309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34F402ED-7260-44C0-ACCF-6921D628E9D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05E2F118-2F55-4456-AC67-5DE703CEF42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BDB4AB66-AC28-4031-8264-1B9CF6A612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A05A6165-2ED9-46C6-897D-914DE3F5603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a:extLst>
            <a:ext uri="{FF2B5EF4-FFF2-40B4-BE49-F238E27FC236}">
              <a16:creationId xmlns:a16="http://schemas.microsoft.com/office/drawing/2014/main" id="{8F8FB9B4-965F-4842-BE61-89FC0C2D119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C5EE96FE-49AB-449E-8FD4-EC1F279B19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a:extLst>
            <a:ext uri="{FF2B5EF4-FFF2-40B4-BE49-F238E27FC236}">
              <a16:creationId xmlns:a16="http://schemas.microsoft.com/office/drawing/2014/main" id="{3DC82A43-CE6F-48B0-B59E-938A51889A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336" name="直線コネクタ 335">
          <a:extLst>
            <a:ext uri="{FF2B5EF4-FFF2-40B4-BE49-F238E27FC236}">
              <a16:creationId xmlns:a16="http://schemas.microsoft.com/office/drawing/2014/main" id="{6A1FAD9D-8519-421A-9DD0-3BEADE369B43}"/>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37" name="【保健センター・保健所】&#10;有形固定資産減価償却率最小値テキスト">
          <a:extLst>
            <a:ext uri="{FF2B5EF4-FFF2-40B4-BE49-F238E27FC236}">
              <a16:creationId xmlns:a16="http://schemas.microsoft.com/office/drawing/2014/main" id="{7F19AD4B-EC4F-40BB-8B79-AE629BDADDEC}"/>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8" name="直線コネクタ 337">
          <a:extLst>
            <a:ext uri="{FF2B5EF4-FFF2-40B4-BE49-F238E27FC236}">
              <a16:creationId xmlns:a16="http://schemas.microsoft.com/office/drawing/2014/main" id="{FDCB0541-B62E-4896-97C4-7BF6DE524F3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339" name="【保健センター・保健所】&#10;有形固定資産減価償却率最大値テキスト">
          <a:extLst>
            <a:ext uri="{FF2B5EF4-FFF2-40B4-BE49-F238E27FC236}">
              <a16:creationId xmlns:a16="http://schemas.microsoft.com/office/drawing/2014/main" id="{97775E65-8124-4C97-B3FF-49525BFEE6E2}"/>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340" name="直線コネクタ 339">
          <a:extLst>
            <a:ext uri="{FF2B5EF4-FFF2-40B4-BE49-F238E27FC236}">
              <a16:creationId xmlns:a16="http://schemas.microsoft.com/office/drawing/2014/main" id="{A6F8C23D-293C-41EF-A45A-BAF6F4BDB0D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1" name="【保健センター・保健所】&#10;有形固定資産減価償却率平均値テキスト">
          <a:extLst>
            <a:ext uri="{FF2B5EF4-FFF2-40B4-BE49-F238E27FC236}">
              <a16:creationId xmlns:a16="http://schemas.microsoft.com/office/drawing/2014/main" id="{C47A467B-9939-4C4C-BA26-407720CA1E3C}"/>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2" name="フローチャート: 判断 341">
          <a:extLst>
            <a:ext uri="{FF2B5EF4-FFF2-40B4-BE49-F238E27FC236}">
              <a16:creationId xmlns:a16="http://schemas.microsoft.com/office/drawing/2014/main" id="{3642BFFF-20B1-4D2A-B3F6-B92C6EC5786B}"/>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343" name="フローチャート: 判断 342">
          <a:extLst>
            <a:ext uri="{FF2B5EF4-FFF2-40B4-BE49-F238E27FC236}">
              <a16:creationId xmlns:a16="http://schemas.microsoft.com/office/drawing/2014/main" id="{E90776CF-18E4-4FB7-8668-B562558FACCD}"/>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344" name="フローチャート: 判断 343">
          <a:extLst>
            <a:ext uri="{FF2B5EF4-FFF2-40B4-BE49-F238E27FC236}">
              <a16:creationId xmlns:a16="http://schemas.microsoft.com/office/drawing/2014/main" id="{E8D0A7DF-C7EF-4DEB-AFD4-104392C04D17}"/>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345" name="フローチャート: 判断 344">
          <a:extLst>
            <a:ext uri="{FF2B5EF4-FFF2-40B4-BE49-F238E27FC236}">
              <a16:creationId xmlns:a16="http://schemas.microsoft.com/office/drawing/2014/main" id="{BED1240B-BECE-4090-A692-4912CCAC6C9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346" name="フローチャート: 判断 345">
          <a:extLst>
            <a:ext uri="{FF2B5EF4-FFF2-40B4-BE49-F238E27FC236}">
              <a16:creationId xmlns:a16="http://schemas.microsoft.com/office/drawing/2014/main" id="{085B66C6-194E-405B-B15A-147BC5CCBD29}"/>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FEAB83B6-AD58-4B36-B2D6-4AE07A4000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5E59845D-60E7-4E17-83B5-BF9C0991ED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ED8892DC-CABF-4161-B701-599823B335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5C4B7D80-1730-4C9A-A499-59DE076ED6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43B77A0-DC20-4241-A8FB-BC1C87BCF7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352" name="楕円 351">
          <a:extLst>
            <a:ext uri="{FF2B5EF4-FFF2-40B4-BE49-F238E27FC236}">
              <a16:creationId xmlns:a16="http://schemas.microsoft.com/office/drawing/2014/main" id="{3A99A53D-67F9-48FA-BDF8-B64294C79EFE}"/>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353" name="【保健センター・保健所】&#10;有形固定資産減価償却率該当値テキスト">
          <a:extLst>
            <a:ext uri="{FF2B5EF4-FFF2-40B4-BE49-F238E27FC236}">
              <a16:creationId xmlns:a16="http://schemas.microsoft.com/office/drawing/2014/main" id="{0861C92F-5ECD-4A64-8719-8AC6244E3984}"/>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354" name="楕円 353">
          <a:extLst>
            <a:ext uri="{FF2B5EF4-FFF2-40B4-BE49-F238E27FC236}">
              <a16:creationId xmlns:a16="http://schemas.microsoft.com/office/drawing/2014/main" id="{BB1AEA86-484F-4A01-B469-2A6E73CBCB66}"/>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355" name="直線コネクタ 354">
          <a:extLst>
            <a:ext uri="{FF2B5EF4-FFF2-40B4-BE49-F238E27FC236}">
              <a16:creationId xmlns:a16="http://schemas.microsoft.com/office/drawing/2014/main" id="{A237A0CC-DB01-4C51-A555-667008A2884A}"/>
            </a:ext>
          </a:extLst>
        </xdr:cNvPr>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127181</xdr:rowOff>
    </xdr:from>
    <xdr:to>
      <xdr:col>76</xdr:col>
      <xdr:colOff>165100</xdr:colOff>
      <xdr:row>59</xdr:row>
      <xdr:rowOff>57331</xdr:rowOff>
    </xdr:to>
    <xdr:sp macro="" textlink="">
      <xdr:nvSpPr>
        <xdr:cNvPr id="356" name="楕円 355">
          <a:extLst>
            <a:ext uri="{FF2B5EF4-FFF2-40B4-BE49-F238E27FC236}">
              <a16:creationId xmlns:a16="http://schemas.microsoft.com/office/drawing/2014/main" id="{F2322946-B20F-40B5-A334-1FF354A0D980}"/>
            </a:ext>
          </a:extLst>
        </xdr:cNvPr>
        <xdr:cNvSpPr/>
      </xdr:nvSpPr>
      <xdr:spPr>
        <a:xfrm>
          <a:off x="14541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xdr:rowOff>
    </xdr:from>
    <xdr:to>
      <xdr:col>81</xdr:col>
      <xdr:colOff>50800</xdr:colOff>
      <xdr:row>59</xdr:row>
      <xdr:rowOff>40822</xdr:rowOff>
    </xdr:to>
    <xdr:cxnSp macro="">
      <xdr:nvCxnSpPr>
        <xdr:cNvPr id="357" name="直線コネクタ 356">
          <a:extLst>
            <a:ext uri="{FF2B5EF4-FFF2-40B4-BE49-F238E27FC236}">
              <a16:creationId xmlns:a16="http://schemas.microsoft.com/office/drawing/2014/main" id="{B4560682-D616-4577-A63B-5F7D29B4FBD5}"/>
            </a:ext>
          </a:extLst>
        </xdr:cNvPr>
        <xdr:cNvCxnSpPr/>
      </xdr:nvCxnSpPr>
      <xdr:spPr>
        <a:xfrm>
          <a:off x="14592300" y="101220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94524</xdr:rowOff>
    </xdr:from>
    <xdr:to>
      <xdr:col>72</xdr:col>
      <xdr:colOff>38100</xdr:colOff>
      <xdr:row>59</xdr:row>
      <xdr:rowOff>24674</xdr:rowOff>
    </xdr:to>
    <xdr:sp macro="" textlink="">
      <xdr:nvSpPr>
        <xdr:cNvPr id="358" name="楕円 357">
          <a:extLst>
            <a:ext uri="{FF2B5EF4-FFF2-40B4-BE49-F238E27FC236}">
              <a16:creationId xmlns:a16="http://schemas.microsoft.com/office/drawing/2014/main" id="{C7C84BA4-80FF-45F1-80E2-7C14A6AC5937}"/>
            </a:ext>
          </a:extLst>
        </xdr:cNvPr>
        <xdr:cNvSpPr/>
      </xdr:nvSpPr>
      <xdr:spPr>
        <a:xfrm>
          <a:off x="13652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145324</xdr:rowOff>
    </xdr:from>
    <xdr:to>
      <xdr:col>76</xdr:col>
      <xdr:colOff>114300</xdr:colOff>
      <xdr:row>59</xdr:row>
      <xdr:rowOff>6531</xdr:rowOff>
    </xdr:to>
    <xdr:cxnSp macro="">
      <xdr:nvCxnSpPr>
        <xdr:cNvPr id="359" name="直線コネクタ 358">
          <a:extLst>
            <a:ext uri="{FF2B5EF4-FFF2-40B4-BE49-F238E27FC236}">
              <a16:creationId xmlns:a16="http://schemas.microsoft.com/office/drawing/2014/main" id="{F299E23C-3791-4723-A4E0-79582F839620}"/>
            </a:ext>
          </a:extLst>
        </xdr:cNvPr>
        <xdr:cNvCxnSpPr/>
      </xdr:nvCxnSpPr>
      <xdr:spPr>
        <a:xfrm>
          <a:off x="13703300" y="1008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360" name="楕円 359">
          <a:extLst>
            <a:ext uri="{FF2B5EF4-FFF2-40B4-BE49-F238E27FC236}">
              <a16:creationId xmlns:a16="http://schemas.microsoft.com/office/drawing/2014/main" id="{DC92AA47-3199-4EF2-9793-2A083DCEABE8}"/>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145324</xdr:rowOff>
    </xdr:to>
    <xdr:cxnSp macro="">
      <xdr:nvCxnSpPr>
        <xdr:cNvPr id="361" name="直線コネクタ 360">
          <a:extLst>
            <a:ext uri="{FF2B5EF4-FFF2-40B4-BE49-F238E27FC236}">
              <a16:creationId xmlns:a16="http://schemas.microsoft.com/office/drawing/2014/main" id="{1DDE0EF4-A05E-46D2-9072-79D81CFC1000}"/>
            </a:ext>
          </a:extLst>
        </xdr:cNvPr>
        <xdr:cNvCxnSpPr/>
      </xdr:nvCxnSpPr>
      <xdr:spPr>
        <a:xfrm>
          <a:off x="12814300" y="1005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6D96EA85-33E6-44BA-816A-00CB3057E901}"/>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023EEE30-5267-4A74-B81D-77D7F505B62D}"/>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13C54BF6-C8EE-460A-859B-0A6E32828B45}"/>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365" name="n_4aveValue【保健センター・保健所】&#10;有形固定資産減価償却率">
          <a:extLst>
            <a:ext uri="{FF2B5EF4-FFF2-40B4-BE49-F238E27FC236}">
              <a16:creationId xmlns:a16="http://schemas.microsoft.com/office/drawing/2014/main" id="{1B825F32-5471-48A5-857A-E2D2134D056D}"/>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49012C8D-408B-4348-A2BC-60055BE580D0}"/>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73858</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917969C2-C74A-402A-B30E-A63680F87963}"/>
            </a:ext>
          </a:extLst>
        </xdr:cNvPr>
        <xdr:cNvSpPr txBox="1"/>
      </xdr:nvSpPr>
      <xdr:spPr>
        <a:xfrm>
          <a:off x="14389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41201</xdr:rowOff>
    </xdr:from>
    <xdr:ext cx="405111" cy="259045"/>
    <xdr:sp macro="" textlink="">
      <xdr:nvSpPr>
        <xdr:cNvPr id="368" name="n_3mainValue【保健センター・保健所】&#10;有形固定資産減価償却率">
          <a:extLst>
            <a:ext uri="{FF2B5EF4-FFF2-40B4-BE49-F238E27FC236}">
              <a16:creationId xmlns:a16="http://schemas.microsoft.com/office/drawing/2014/main" id="{7A1A8E97-9E9C-4847-B040-8864C2141F13}"/>
            </a:ext>
          </a:extLst>
        </xdr:cNvPr>
        <xdr:cNvSpPr txBox="1"/>
      </xdr:nvSpPr>
      <xdr:spPr>
        <a:xfrm>
          <a:off x="13500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369" name="n_4mainValue【保健センター・保健所】&#10;有形固定資産減価償却率">
          <a:extLst>
            <a:ext uri="{FF2B5EF4-FFF2-40B4-BE49-F238E27FC236}">
              <a16:creationId xmlns:a16="http://schemas.microsoft.com/office/drawing/2014/main" id="{0630547D-6E8A-402D-A1BE-7788FD71D42C}"/>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C7687E22-4934-4C22-9681-36E3EBAAF7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3B827899-70F2-4B6A-AE58-3D71ACE321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541CA7C7-0455-4F0D-88A2-AE136130D7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29A9DDC5-2116-4646-9C01-08B44EB9F7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4FF01F33-C7C0-4F58-8899-0ED978E0BC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40A61A37-35E4-44CB-A430-AB84DB253F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BB028D2C-7A02-4317-9923-45468E3D5B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CB2FF25F-14ED-40B0-911C-9F37A1FF13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8F4E3EAD-55A7-42D1-8C88-1712C349D1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2DC3A520-014A-404A-8DDE-888E31BE58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0" name="直線コネクタ 379">
          <a:extLst>
            <a:ext uri="{FF2B5EF4-FFF2-40B4-BE49-F238E27FC236}">
              <a16:creationId xmlns:a16="http://schemas.microsoft.com/office/drawing/2014/main" id="{3B156FE6-E3A3-4CE4-ACE3-BA4CC35D71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1" name="テキスト ボックス 380">
          <a:extLst>
            <a:ext uri="{FF2B5EF4-FFF2-40B4-BE49-F238E27FC236}">
              <a16:creationId xmlns:a16="http://schemas.microsoft.com/office/drawing/2014/main" id="{CE4C290C-E869-4850-B562-346EAD3167C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2" name="直線コネクタ 381">
          <a:extLst>
            <a:ext uri="{FF2B5EF4-FFF2-40B4-BE49-F238E27FC236}">
              <a16:creationId xmlns:a16="http://schemas.microsoft.com/office/drawing/2014/main" id="{634B28B8-2921-4B3F-AB07-B89BBCBB84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3" name="テキスト ボックス 382">
          <a:extLst>
            <a:ext uri="{FF2B5EF4-FFF2-40B4-BE49-F238E27FC236}">
              <a16:creationId xmlns:a16="http://schemas.microsoft.com/office/drawing/2014/main" id="{D4D7D9CD-0D20-4E4A-8C4D-32B547C2769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4" name="直線コネクタ 383">
          <a:extLst>
            <a:ext uri="{FF2B5EF4-FFF2-40B4-BE49-F238E27FC236}">
              <a16:creationId xmlns:a16="http://schemas.microsoft.com/office/drawing/2014/main" id="{5317ED0F-B0FC-4F4E-9165-AC70F4A08B6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5" name="テキスト ボックス 384">
          <a:extLst>
            <a:ext uri="{FF2B5EF4-FFF2-40B4-BE49-F238E27FC236}">
              <a16:creationId xmlns:a16="http://schemas.microsoft.com/office/drawing/2014/main" id="{A152F4D5-7145-4FE1-AC23-0671A04D2F7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6" name="直線コネクタ 385">
          <a:extLst>
            <a:ext uri="{FF2B5EF4-FFF2-40B4-BE49-F238E27FC236}">
              <a16:creationId xmlns:a16="http://schemas.microsoft.com/office/drawing/2014/main" id="{5FCD6FC4-D2CD-4545-BF9E-AEA60461ECA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7" name="テキスト ボックス 386">
          <a:extLst>
            <a:ext uri="{FF2B5EF4-FFF2-40B4-BE49-F238E27FC236}">
              <a16:creationId xmlns:a16="http://schemas.microsoft.com/office/drawing/2014/main" id="{183D2ADD-B2E1-4AE2-BCE8-0ECA85E12A8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8" name="直線コネクタ 387">
          <a:extLst>
            <a:ext uri="{FF2B5EF4-FFF2-40B4-BE49-F238E27FC236}">
              <a16:creationId xmlns:a16="http://schemas.microsoft.com/office/drawing/2014/main" id="{9765860B-BE02-424D-89F3-71EE88A140F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9" name="テキスト ボックス 388">
          <a:extLst>
            <a:ext uri="{FF2B5EF4-FFF2-40B4-BE49-F238E27FC236}">
              <a16:creationId xmlns:a16="http://schemas.microsoft.com/office/drawing/2014/main" id="{2752E4D1-631C-4E43-B037-AE0131CB2C9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0" name="直線コネクタ 389">
          <a:extLst>
            <a:ext uri="{FF2B5EF4-FFF2-40B4-BE49-F238E27FC236}">
              <a16:creationId xmlns:a16="http://schemas.microsoft.com/office/drawing/2014/main" id="{052AB822-EF73-4B81-B530-6F37CC9983C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1" name="テキスト ボックス 390">
          <a:extLst>
            <a:ext uri="{FF2B5EF4-FFF2-40B4-BE49-F238E27FC236}">
              <a16:creationId xmlns:a16="http://schemas.microsoft.com/office/drawing/2014/main" id="{20353D16-1637-4A60-805E-56C6C339E5B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3D2F9269-3B1B-433E-9D22-7E407A2F3F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CC9A89CE-6FD4-476C-AA1A-621475FA92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8313268F-538A-42CF-B93F-649B09F6C0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395" name="直線コネクタ 394">
          <a:extLst>
            <a:ext uri="{FF2B5EF4-FFF2-40B4-BE49-F238E27FC236}">
              <a16:creationId xmlns:a16="http://schemas.microsoft.com/office/drawing/2014/main" id="{F7112F5E-641A-4DC8-9A8C-01826D314DAE}"/>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AFE33EA5-AF57-4F73-9F7C-1EE27F2AD55C}"/>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97" name="直線コネクタ 396">
          <a:extLst>
            <a:ext uri="{FF2B5EF4-FFF2-40B4-BE49-F238E27FC236}">
              <a16:creationId xmlns:a16="http://schemas.microsoft.com/office/drawing/2014/main" id="{9A3317DB-B2FF-4238-86E5-DCB93B7F63F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8EFCD704-EE57-42DA-A963-547CEF5E3942}"/>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399" name="直線コネクタ 398">
          <a:extLst>
            <a:ext uri="{FF2B5EF4-FFF2-40B4-BE49-F238E27FC236}">
              <a16:creationId xmlns:a16="http://schemas.microsoft.com/office/drawing/2014/main" id="{89B7ACE0-3756-43B4-A59A-CDF5510A1571}"/>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0F090456-5564-4ACA-9ACE-1FBB1DDAD2A4}"/>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01" name="フローチャート: 判断 400">
          <a:extLst>
            <a:ext uri="{FF2B5EF4-FFF2-40B4-BE49-F238E27FC236}">
              <a16:creationId xmlns:a16="http://schemas.microsoft.com/office/drawing/2014/main" id="{DB61B79B-DEE5-4495-BED9-E8ADE35D6BA5}"/>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02" name="フローチャート: 判断 401">
          <a:extLst>
            <a:ext uri="{FF2B5EF4-FFF2-40B4-BE49-F238E27FC236}">
              <a16:creationId xmlns:a16="http://schemas.microsoft.com/office/drawing/2014/main" id="{CFD5FA67-5C57-43E7-B3F7-E81B6EBBE7AC}"/>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03" name="フローチャート: 判断 402">
          <a:extLst>
            <a:ext uri="{FF2B5EF4-FFF2-40B4-BE49-F238E27FC236}">
              <a16:creationId xmlns:a16="http://schemas.microsoft.com/office/drawing/2014/main" id="{D404B5B9-B3B3-4921-B3D7-B018AA64EEFD}"/>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404" name="フローチャート: 判断 403">
          <a:extLst>
            <a:ext uri="{FF2B5EF4-FFF2-40B4-BE49-F238E27FC236}">
              <a16:creationId xmlns:a16="http://schemas.microsoft.com/office/drawing/2014/main" id="{95BBB1EC-5B24-49E0-ADE4-6EF9CA590C6F}"/>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405" name="フローチャート: 判断 404">
          <a:extLst>
            <a:ext uri="{FF2B5EF4-FFF2-40B4-BE49-F238E27FC236}">
              <a16:creationId xmlns:a16="http://schemas.microsoft.com/office/drawing/2014/main" id="{C7855A87-31F0-4B6A-96A5-8E8FF9E43E8F}"/>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40B24353-DD75-4AB9-B145-683FB1E227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5C92D756-D2C1-4E6E-9C56-59E8E4237D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3810F35B-25F5-4789-856D-B9265375D2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ED2E8D2A-EF49-4FDF-B180-9723B994E2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65D8B917-A4E5-412F-BCE2-726AE2D44B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411" name="楕円 410">
          <a:extLst>
            <a:ext uri="{FF2B5EF4-FFF2-40B4-BE49-F238E27FC236}">
              <a16:creationId xmlns:a16="http://schemas.microsoft.com/office/drawing/2014/main" id="{2FD1FDAB-E241-40DE-A452-C07D7275F11E}"/>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2ADE2842-B4E2-48F3-82D0-F8B1BA64E270}"/>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13" name="楕円 412">
          <a:extLst>
            <a:ext uri="{FF2B5EF4-FFF2-40B4-BE49-F238E27FC236}">
              <a16:creationId xmlns:a16="http://schemas.microsoft.com/office/drawing/2014/main" id="{6EF5F946-785F-4DBD-B1E0-AF6087525E33}"/>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65315</xdr:rowOff>
    </xdr:to>
    <xdr:cxnSp macro="">
      <xdr:nvCxnSpPr>
        <xdr:cNvPr id="414" name="直線コネクタ 413">
          <a:extLst>
            <a:ext uri="{FF2B5EF4-FFF2-40B4-BE49-F238E27FC236}">
              <a16:creationId xmlns:a16="http://schemas.microsoft.com/office/drawing/2014/main" id="{75EEB2EC-C551-4351-87E0-37BF71BECCD5}"/>
            </a:ext>
          </a:extLst>
        </xdr:cNvPr>
        <xdr:cNvCxnSpPr/>
      </xdr:nvCxnSpPr>
      <xdr:spPr>
        <a:xfrm>
          <a:off x="21323300" y="110348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15" name="楕円 414">
          <a:extLst>
            <a:ext uri="{FF2B5EF4-FFF2-40B4-BE49-F238E27FC236}">
              <a16:creationId xmlns:a16="http://schemas.microsoft.com/office/drawing/2014/main" id="{E1BF36CF-0292-437B-9E58-F657A4575D22}"/>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16" name="直線コネクタ 415">
          <a:extLst>
            <a:ext uri="{FF2B5EF4-FFF2-40B4-BE49-F238E27FC236}">
              <a16:creationId xmlns:a16="http://schemas.microsoft.com/office/drawing/2014/main" id="{4890D7FA-3E32-4277-ACE4-8848D615C008}"/>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417" name="楕円 416">
          <a:extLst>
            <a:ext uri="{FF2B5EF4-FFF2-40B4-BE49-F238E27FC236}">
              <a16:creationId xmlns:a16="http://schemas.microsoft.com/office/drawing/2014/main" id="{65AA768C-4BB8-40D5-89CB-303826DAC50A}"/>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418" name="直線コネクタ 417">
          <a:extLst>
            <a:ext uri="{FF2B5EF4-FFF2-40B4-BE49-F238E27FC236}">
              <a16:creationId xmlns:a16="http://schemas.microsoft.com/office/drawing/2014/main" id="{CD2CE3E2-3B6F-4602-9431-856741491A97}"/>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419" name="楕円 418">
          <a:extLst>
            <a:ext uri="{FF2B5EF4-FFF2-40B4-BE49-F238E27FC236}">
              <a16:creationId xmlns:a16="http://schemas.microsoft.com/office/drawing/2014/main" id="{DAC4AA4B-70B1-4EF2-9C5C-338245F9860B}"/>
            </a:ext>
          </a:extLst>
        </xdr:cNvPr>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420" name="直線コネクタ 419">
          <a:extLst>
            <a:ext uri="{FF2B5EF4-FFF2-40B4-BE49-F238E27FC236}">
              <a16:creationId xmlns:a16="http://schemas.microsoft.com/office/drawing/2014/main" id="{C1D06D35-559D-4F82-BD6B-1C06306CDDEC}"/>
            </a:ext>
          </a:extLst>
        </xdr:cNvPr>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421" name="n_1aveValue【保健センター・保健所】&#10;一人当たり面積">
          <a:extLst>
            <a:ext uri="{FF2B5EF4-FFF2-40B4-BE49-F238E27FC236}">
              <a16:creationId xmlns:a16="http://schemas.microsoft.com/office/drawing/2014/main" id="{A9C5BA1A-E800-4CE7-B05C-A36741E054FA}"/>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422" name="n_2aveValue【保健センター・保健所】&#10;一人当たり面積">
          <a:extLst>
            <a:ext uri="{FF2B5EF4-FFF2-40B4-BE49-F238E27FC236}">
              <a16:creationId xmlns:a16="http://schemas.microsoft.com/office/drawing/2014/main" id="{3B9E2508-4D42-474C-8CBF-0C3E117D4258}"/>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423" name="n_3aveValue【保健センター・保健所】&#10;一人当たり面積">
          <a:extLst>
            <a:ext uri="{FF2B5EF4-FFF2-40B4-BE49-F238E27FC236}">
              <a16:creationId xmlns:a16="http://schemas.microsoft.com/office/drawing/2014/main" id="{73C7F026-7665-4B3E-B885-1500871EC724}"/>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424" name="n_4aveValue【保健センター・保健所】&#10;一人当たり面積">
          <a:extLst>
            <a:ext uri="{FF2B5EF4-FFF2-40B4-BE49-F238E27FC236}">
              <a16:creationId xmlns:a16="http://schemas.microsoft.com/office/drawing/2014/main" id="{A40D3502-830D-40E8-8D3F-B93DF98764C7}"/>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25" name="n_1mainValue【保健センター・保健所】&#10;一人当たり面積">
          <a:extLst>
            <a:ext uri="{FF2B5EF4-FFF2-40B4-BE49-F238E27FC236}">
              <a16:creationId xmlns:a16="http://schemas.microsoft.com/office/drawing/2014/main" id="{0290F73B-F1CD-4B05-8FE4-91072FD44D7C}"/>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26" name="n_2mainValue【保健センター・保健所】&#10;一人当たり面積">
          <a:extLst>
            <a:ext uri="{FF2B5EF4-FFF2-40B4-BE49-F238E27FC236}">
              <a16:creationId xmlns:a16="http://schemas.microsoft.com/office/drawing/2014/main" id="{EC145C89-57F6-4F18-BE30-244ABEDFBCED}"/>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427" name="n_3mainValue【保健センター・保健所】&#10;一人当たり面積">
          <a:extLst>
            <a:ext uri="{FF2B5EF4-FFF2-40B4-BE49-F238E27FC236}">
              <a16:creationId xmlns:a16="http://schemas.microsoft.com/office/drawing/2014/main" id="{DE9E0D71-4910-4671-9CA2-5ED672AED443}"/>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428" name="n_4mainValue【保健センター・保健所】&#10;一人当たり面積">
          <a:extLst>
            <a:ext uri="{FF2B5EF4-FFF2-40B4-BE49-F238E27FC236}">
              <a16:creationId xmlns:a16="http://schemas.microsoft.com/office/drawing/2014/main" id="{EEFD2A86-6D91-4295-A56F-207158A7AB3A}"/>
            </a:ext>
          </a:extLst>
        </xdr:cNvPr>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96A02660-4D9A-493B-AEFB-6F47D616B2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FE293C86-8F59-4A4E-A3FF-C925E44D9F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736BE10A-3477-498F-87A5-57DDC7D605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EFCC54F7-08ED-4930-8CDB-B80EB664C0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642BA8A2-F818-44C8-ABE9-FFFBD7CD18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9BA1A22D-708C-433A-B591-11EDBC9E3F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0A56F8F8-BDFD-4296-AA94-D311F76950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2CA49DE9-9A8B-44FD-9393-E41CAEC461F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0E2B6757-909D-47AA-8EEB-8963154B13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FD91B8EF-ACD2-49AA-A1E3-F817CDCF6F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F8E4E30D-4F41-43DF-9A88-57BB42AAC6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4A8B55F7-3244-4962-A4C3-712D1CA199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EAC717DE-7D27-49FE-9F8A-097AE62CCC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964D67C6-C154-4148-B7C3-230E862F4C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52E11A08-6AC6-4CF1-815F-08CA668208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448F96AE-C21B-4B0B-B5DF-87674E3763F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03CC5A58-8FA7-4367-BE3F-F8B723EB09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9301268E-68E6-4701-9A07-E87F809D6D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7D4B2BF0-DD6C-4950-88B1-2C045AA786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43BB9B80-00B0-4CE5-B20C-A7B879E918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1884F79A-4F1B-46DD-ADF0-5BD92B2F6F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F1129478-BCED-4D3E-A05D-B3310F6823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7C81B1F2-B4C6-46B9-827D-08EBAFB039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EB47D0B2-6CED-49C3-8FCE-293E8D5C47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B6BDFABC-C7FD-419E-BA08-463CCD2EB9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C3F2249E-CCB5-4190-A416-B9CB45B8C9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B8DE6C2C-EBF3-4F2D-A94B-63867BABA4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6" name="直線コネクタ 455">
          <a:extLst>
            <a:ext uri="{FF2B5EF4-FFF2-40B4-BE49-F238E27FC236}">
              <a16:creationId xmlns:a16="http://schemas.microsoft.com/office/drawing/2014/main" id="{3D323C63-D646-44CD-94C4-4571B488BB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7" name="テキスト ボックス 456">
          <a:extLst>
            <a:ext uri="{FF2B5EF4-FFF2-40B4-BE49-F238E27FC236}">
              <a16:creationId xmlns:a16="http://schemas.microsoft.com/office/drawing/2014/main" id="{6873D2DB-3C0B-4978-ACF0-72BC16658D0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8" name="直線コネクタ 457">
          <a:extLst>
            <a:ext uri="{FF2B5EF4-FFF2-40B4-BE49-F238E27FC236}">
              <a16:creationId xmlns:a16="http://schemas.microsoft.com/office/drawing/2014/main" id="{2C8869CF-3C9F-4F89-9D5C-1E9D3310F8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9" name="テキスト ボックス 458">
          <a:extLst>
            <a:ext uri="{FF2B5EF4-FFF2-40B4-BE49-F238E27FC236}">
              <a16:creationId xmlns:a16="http://schemas.microsoft.com/office/drawing/2014/main" id="{BC35925E-9E33-4008-9F9A-CDE548EA52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0" name="直線コネクタ 459">
          <a:extLst>
            <a:ext uri="{FF2B5EF4-FFF2-40B4-BE49-F238E27FC236}">
              <a16:creationId xmlns:a16="http://schemas.microsoft.com/office/drawing/2014/main" id="{706C296D-F8E4-4C30-9689-1D7EA4D56E0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1" name="テキスト ボックス 460">
          <a:extLst>
            <a:ext uri="{FF2B5EF4-FFF2-40B4-BE49-F238E27FC236}">
              <a16:creationId xmlns:a16="http://schemas.microsoft.com/office/drawing/2014/main" id="{159F1E1D-6478-4EC2-8E5E-9EC63CCA28D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2" name="直線コネクタ 461">
          <a:extLst>
            <a:ext uri="{FF2B5EF4-FFF2-40B4-BE49-F238E27FC236}">
              <a16:creationId xmlns:a16="http://schemas.microsoft.com/office/drawing/2014/main" id="{39DF0E06-CDC0-4FAC-A252-6E04B00C888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3" name="テキスト ボックス 462">
          <a:extLst>
            <a:ext uri="{FF2B5EF4-FFF2-40B4-BE49-F238E27FC236}">
              <a16:creationId xmlns:a16="http://schemas.microsoft.com/office/drawing/2014/main" id="{2C41215F-1EFC-491A-9450-2FDE7D8B6C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4" name="直線コネクタ 463">
          <a:extLst>
            <a:ext uri="{FF2B5EF4-FFF2-40B4-BE49-F238E27FC236}">
              <a16:creationId xmlns:a16="http://schemas.microsoft.com/office/drawing/2014/main" id="{D602A0AB-B047-4FB4-803D-865A3A52DD6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5" name="テキスト ボックス 464">
          <a:extLst>
            <a:ext uri="{FF2B5EF4-FFF2-40B4-BE49-F238E27FC236}">
              <a16:creationId xmlns:a16="http://schemas.microsoft.com/office/drawing/2014/main" id="{4C940B84-89B9-4432-B61E-2EB716F75CB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9AD49270-65F8-419A-9479-35074187E6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4302D22A-3FA7-40D9-AE81-512E26317E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8" name="直線コネクタ 467">
          <a:extLst>
            <a:ext uri="{FF2B5EF4-FFF2-40B4-BE49-F238E27FC236}">
              <a16:creationId xmlns:a16="http://schemas.microsoft.com/office/drawing/2014/main" id="{7F98D09A-1072-4F15-8B56-006C0958AB7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9" name="【庁舎】&#10;有形固定資産減価償却率最小値テキスト">
          <a:extLst>
            <a:ext uri="{FF2B5EF4-FFF2-40B4-BE49-F238E27FC236}">
              <a16:creationId xmlns:a16="http://schemas.microsoft.com/office/drawing/2014/main" id="{7B1CDBC0-E666-46D0-A183-1BD7F9FCC47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0" name="直線コネクタ 469">
          <a:extLst>
            <a:ext uri="{FF2B5EF4-FFF2-40B4-BE49-F238E27FC236}">
              <a16:creationId xmlns:a16="http://schemas.microsoft.com/office/drawing/2014/main" id="{EE5283EB-DD43-4FF7-8601-86110B677AC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1" name="【庁舎】&#10;有形固定資産減価償却率最大値テキスト">
          <a:extLst>
            <a:ext uri="{FF2B5EF4-FFF2-40B4-BE49-F238E27FC236}">
              <a16:creationId xmlns:a16="http://schemas.microsoft.com/office/drawing/2014/main" id="{CD9E4920-4D15-4F26-BFB3-C38CDF64D30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2" name="直線コネクタ 471">
          <a:extLst>
            <a:ext uri="{FF2B5EF4-FFF2-40B4-BE49-F238E27FC236}">
              <a16:creationId xmlns:a16="http://schemas.microsoft.com/office/drawing/2014/main" id="{6136F9B5-8B99-40F9-BC5D-502ADF74CDD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473" name="【庁舎】&#10;有形固定資産減価償却率平均値テキスト">
          <a:extLst>
            <a:ext uri="{FF2B5EF4-FFF2-40B4-BE49-F238E27FC236}">
              <a16:creationId xmlns:a16="http://schemas.microsoft.com/office/drawing/2014/main" id="{8D8915B3-671C-4330-95C2-26BC701BA34A}"/>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474" name="フローチャート: 判断 473">
          <a:extLst>
            <a:ext uri="{FF2B5EF4-FFF2-40B4-BE49-F238E27FC236}">
              <a16:creationId xmlns:a16="http://schemas.microsoft.com/office/drawing/2014/main" id="{51D3B0EE-0F9B-4DBE-BFB4-88D1F5A2FAEE}"/>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475" name="フローチャート: 判断 474">
          <a:extLst>
            <a:ext uri="{FF2B5EF4-FFF2-40B4-BE49-F238E27FC236}">
              <a16:creationId xmlns:a16="http://schemas.microsoft.com/office/drawing/2014/main" id="{635082B5-203B-46EF-B2B8-A628F96EE3F3}"/>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476" name="フローチャート: 判断 475">
          <a:extLst>
            <a:ext uri="{FF2B5EF4-FFF2-40B4-BE49-F238E27FC236}">
              <a16:creationId xmlns:a16="http://schemas.microsoft.com/office/drawing/2014/main" id="{4FF3143F-1184-447A-8F40-C1924E967201}"/>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477" name="フローチャート: 判断 476">
          <a:extLst>
            <a:ext uri="{FF2B5EF4-FFF2-40B4-BE49-F238E27FC236}">
              <a16:creationId xmlns:a16="http://schemas.microsoft.com/office/drawing/2014/main" id="{092131B3-94ED-4237-97E5-488654EED0A7}"/>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478" name="フローチャート: 判断 477">
          <a:extLst>
            <a:ext uri="{FF2B5EF4-FFF2-40B4-BE49-F238E27FC236}">
              <a16:creationId xmlns:a16="http://schemas.microsoft.com/office/drawing/2014/main" id="{BEDDE71B-9F5A-4E30-9BD9-92B82FBD188F}"/>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B664EF5-EA96-4148-BDF3-18756DA3F3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8140D2E2-1709-4E7D-A7C2-CC5974323E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8F36EC78-F730-436D-ABD3-388B5E230F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2DA36188-F629-468F-9E3C-15FD4CF395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283317E9-73EB-4745-A030-BEA09C2B98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76200</xdr:rowOff>
    </xdr:from>
    <xdr:to>
      <xdr:col>85</xdr:col>
      <xdr:colOff>177800</xdr:colOff>
      <xdr:row>101</xdr:row>
      <xdr:rowOff>6350</xdr:rowOff>
    </xdr:to>
    <xdr:sp macro="" textlink="">
      <xdr:nvSpPr>
        <xdr:cNvPr id="484" name="楕円 483">
          <a:extLst>
            <a:ext uri="{FF2B5EF4-FFF2-40B4-BE49-F238E27FC236}">
              <a16:creationId xmlns:a16="http://schemas.microsoft.com/office/drawing/2014/main" id="{D71F0D7D-2797-42F2-9788-BB0E4A768EB5}"/>
            </a:ext>
          </a:extLst>
        </xdr:cNvPr>
        <xdr:cNvSpPr/>
      </xdr:nvSpPr>
      <xdr:spPr>
        <a:xfrm>
          <a:off x="162687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99077</xdr:rowOff>
    </xdr:from>
    <xdr:ext cx="405111" cy="259045"/>
    <xdr:sp macro="" textlink="">
      <xdr:nvSpPr>
        <xdr:cNvPr id="485" name="【庁舎】&#10;有形固定資産減価償却率該当値テキスト">
          <a:extLst>
            <a:ext uri="{FF2B5EF4-FFF2-40B4-BE49-F238E27FC236}">
              <a16:creationId xmlns:a16="http://schemas.microsoft.com/office/drawing/2014/main" id="{3792A1DC-444C-4C15-81C1-08E2A20D5881}"/>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50800</xdr:rowOff>
    </xdr:from>
    <xdr:to>
      <xdr:col>81</xdr:col>
      <xdr:colOff>101600</xdr:colOff>
      <xdr:row>100</xdr:row>
      <xdr:rowOff>152400</xdr:rowOff>
    </xdr:to>
    <xdr:sp macro="" textlink="">
      <xdr:nvSpPr>
        <xdr:cNvPr id="486" name="楕円 485">
          <a:extLst>
            <a:ext uri="{FF2B5EF4-FFF2-40B4-BE49-F238E27FC236}">
              <a16:creationId xmlns:a16="http://schemas.microsoft.com/office/drawing/2014/main" id="{DF630CBA-C33F-4FDF-8027-33B336BEBFD3}"/>
            </a:ext>
          </a:extLst>
        </xdr:cNvPr>
        <xdr:cNvSpPr/>
      </xdr:nvSpPr>
      <xdr:spPr>
        <a:xfrm>
          <a:off x="154305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101600</xdr:rowOff>
    </xdr:from>
    <xdr:to>
      <xdr:col>85</xdr:col>
      <xdr:colOff>127000</xdr:colOff>
      <xdr:row>100</xdr:row>
      <xdr:rowOff>127000</xdr:rowOff>
    </xdr:to>
    <xdr:cxnSp macro="">
      <xdr:nvCxnSpPr>
        <xdr:cNvPr id="487" name="直線コネクタ 486">
          <a:extLst>
            <a:ext uri="{FF2B5EF4-FFF2-40B4-BE49-F238E27FC236}">
              <a16:creationId xmlns:a16="http://schemas.microsoft.com/office/drawing/2014/main" id="{3B828EF6-2A5E-418C-B7BB-9D380CE8B90D}"/>
            </a:ext>
          </a:extLst>
        </xdr:cNvPr>
        <xdr:cNvCxnSpPr/>
      </xdr:nvCxnSpPr>
      <xdr:spPr>
        <a:xfrm>
          <a:off x="15481300" y="1724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488" name="楕円 487">
          <a:extLst>
            <a:ext uri="{FF2B5EF4-FFF2-40B4-BE49-F238E27FC236}">
              <a16:creationId xmlns:a16="http://schemas.microsoft.com/office/drawing/2014/main" id="{846F47A0-02C9-4CD9-AD7E-FC5FD84DDCDF}"/>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101600</xdr:rowOff>
    </xdr:to>
    <xdr:cxnSp macro="">
      <xdr:nvCxnSpPr>
        <xdr:cNvPr id="489" name="直線コネクタ 488">
          <a:extLst>
            <a:ext uri="{FF2B5EF4-FFF2-40B4-BE49-F238E27FC236}">
              <a16:creationId xmlns:a16="http://schemas.microsoft.com/office/drawing/2014/main" id="{5BF5197D-3471-4056-9C81-F3262AE2F3A0}"/>
            </a:ext>
          </a:extLst>
        </xdr:cNvPr>
        <xdr:cNvCxnSpPr/>
      </xdr:nvCxnSpPr>
      <xdr:spPr>
        <a:xfrm>
          <a:off x="14592300" y="1722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0</xdr:rowOff>
    </xdr:from>
    <xdr:to>
      <xdr:col>72</xdr:col>
      <xdr:colOff>38100</xdr:colOff>
      <xdr:row>100</xdr:row>
      <xdr:rowOff>101600</xdr:rowOff>
    </xdr:to>
    <xdr:sp macro="" textlink="">
      <xdr:nvSpPr>
        <xdr:cNvPr id="490" name="楕円 489">
          <a:extLst>
            <a:ext uri="{FF2B5EF4-FFF2-40B4-BE49-F238E27FC236}">
              <a16:creationId xmlns:a16="http://schemas.microsoft.com/office/drawing/2014/main" id="{C94E6AC0-5EE1-4F75-8BD6-FC2AF39B2ED9}"/>
            </a:ext>
          </a:extLst>
        </xdr:cNvPr>
        <xdr:cNvSpPr/>
      </xdr:nvSpPr>
      <xdr:spPr>
        <a:xfrm>
          <a:off x="13652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50800</xdr:rowOff>
    </xdr:from>
    <xdr:to>
      <xdr:col>76</xdr:col>
      <xdr:colOff>114300</xdr:colOff>
      <xdr:row>100</xdr:row>
      <xdr:rowOff>76200</xdr:rowOff>
    </xdr:to>
    <xdr:cxnSp macro="">
      <xdr:nvCxnSpPr>
        <xdr:cNvPr id="491" name="直線コネクタ 490">
          <a:extLst>
            <a:ext uri="{FF2B5EF4-FFF2-40B4-BE49-F238E27FC236}">
              <a16:creationId xmlns:a16="http://schemas.microsoft.com/office/drawing/2014/main" id="{0A18548E-50CE-4410-AC55-A19F61D4BE6D}"/>
            </a:ext>
          </a:extLst>
        </xdr:cNvPr>
        <xdr:cNvCxnSpPr/>
      </xdr:nvCxnSpPr>
      <xdr:spPr>
        <a:xfrm>
          <a:off x="13703300" y="1719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146050</xdr:rowOff>
    </xdr:from>
    <xdr:to>
      <xdr:col>67</xdr:col>
      <xdr:colOff>101600</xdr:colOff>
      <xdr:row>100</xdr:row>
      <xdr:rowOff>76200</xdr:rowOff>
    </xdr:to>
    <xdr:sp macro="" textlink="">
      <xdr:nvSpPr>
        <xdr:cNvPr id="492" name="楕円 491">
          <a:extLst>
            <a:ext uri="{FF2B5EF4-FFF2-40B4-BE49-F238E27FC236}">
              <a16:creationId xmlns:a16="http://schemas.microsoft.com/office/drawing/2014/main" id="{9F43C517-13A1-4117-99F5-F467A1F2F886}"/>
            </a:ext>
          </a:extLst>
        </xdr:cNvPr>
        <xdr:cNvSpPr/>
      </xdr:nvSpPr>
      <xdr:spPr>
        <a:xfrm>
          <a:off x="12763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25400</xdr:rowOff>
    </xdr:from>
    <xdr:to>
      <xdr:col>71</xdr:col>
      <xdr:colOff>177800</xdr:colOff>
      <xdr:row>100</xdr:row>
      <xdr:rowOff>50800</xdr:rowOff>
    </xdr:to>
    <xdr:cxnSp macro="">
      <xdr:nvCxnSpPr>
        <xdr:cNvPr id="493" name="直線コネクタ 492">
          <a:extLst>
            <a:ext uri="{FF2B5EF4-FFF2-40B4-BE49-F238E27FC236}">
              <a16:creationId xmlns:a16="http://schemas.microsoft.com/office/drawing/2014/main" id="{0B2F1AAA-BCC2-4AF6-8D98-9A63C5FA19C3}"/>
            </a:ext>
          </a:extLst>
        </xdr:cNvPr>
        <xdr:cNvCxnSpPr/>
      </xdr:nvCxnSpPr>
      <xdr:spPr>
        <a:xfrm>
          <a:off x="12814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494" name="n_1aveValue【庁舎】&#10;有形固定資産減価償却率">
          <a:extLst>
            <a:ext uri="{FF2B5EF4-FFF2-40B4-BE49-F238E27FC236}">
              <a16:creationId xmlns:a16="http://schemas.microsoft.com/office/drawing/2014/main" id="{C534F0CB-550B-4B18-9101-DD65FE5A21C3}"/>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495" name="n_2aveValue【庁舎】&#10;有形固定資産減価償却率">
          <a:extLst>
            <a:ext uri="{FF2B5EF4-FFF2-40B4-BE49-F238E27FC236}">
              <a16:creationId xmlns:a16="http://schemas.microsoft.com/office/drawing/2014/main" id="{59118C3D-40A9-4B70-91BF-5EF78760B4E5}"/>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496" name="n_3aveValue【庁舎】&#10;有形固定資産減価償却率">
          <a:extLst>
            <a:ext uri="{FF2B5EF4-FFF2-40B4-BE49-F238E27FC236}">
              <a16:creationId xmlns:a16="http://schemas.microsoft.com/office/drawing/2014/main" id="{AACC61A5-29B2-4332-8880-95A8CCF47963}"/>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497" name="n_4aveValue【庁舎】&#10;有形固定資産減価償却率">
          <a:extLst>
            <a:ext uri="{FF2B5EF4-FFF2-40B4-BE49-F238E27FC236}">
              <a16:creationId xmlns:a16="http://schemas.microsoft.com/office/drawing/2014/main" id="{8F31724C-7625-4552-A939-D03ECF703802}"/>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168927</xdr:rowOff>
    </xdr:from>
    <xdr:ext cx="340478" cy="259045"/>
    <xdr:sp macro="" textlink="">
      <xdr:nvSpPr>
        <xdr:cNvPr id="498" name="n_1mainValue【庁舎】&#10;有形固定資産減価償却率">
          <a:extLst>
            <a:ext uri="{FF2B5EF4-FFF2-40B4-BE49-F238E27FC236}">
              <a16:creationId xmlns:a16="http://schemas.microsoft.com/office/drawing/2014/main" id="{688492C4-D8E8-4F02-AFD2-A358B9F30532}"/>
            </a:ext>
          </a:extLst>
        </xdr:cNvPr>
        <xdr:cNvSpPr txBox="1"/>
      </xdr:nvSpPr>
      <xdr:spPr>
        <a:xfrm>
          <a:off x="15298361" y="1697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499" name="n_2mainValue【庁舎】&#10;有形固定資産減価償却率">
          <a:extLst>
            <a:ext uri="{FF2B5EF4-FFF2-40B4-BE49-F238E27FC236}">
              <a16:creationId xmlns:a16="http://schemas.microsoft.com/office/drawing/2014/main" id="{F8636D88-618E-4DB3-ABE1-E215FC714136}"/>
            </a:ext>
          </a:extLst>
        </xdr:cNvPr>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118127</xdr:rowOff>
    </xdr:from>
    <xdr:ext cx="340478" cy="259045"/>
    <xdr:sp macro="" textlink="">
      <xdr:nvSpPr>
        <xdr:cNvPr id="500" name="n_3mainValue【庁舎】&#10;有形固定資産減価償却率">
          <a:extLst>
            <a:ext uri="{FF2B5EF4-FFF2-40B4-BE49-F238E27FC236}">
              <a16:creationId xmlns:a16="http://schemas.microsoft.com/office/drawing/2014/main" id="{152BBFA3-727F-431A-8CB9-9C7091585A51}"/>
            </a:ext>
          </a:extLst>
        </xdr:cNvPr>
        <xdr:cNvSpPr txBox="1"/>
      </xdr:nvSpPr>
      <xdr:spPr>
        <a:xfrm>
          <a:off x="135330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92727</xdr:rowOff>
    </xdr:from>
    <xdr:ext cx="340478" cy="259045"/>
    <xdr:sp macro="" textlink="">
      <xdr:nvSpPr>
        <xdr:cNvPr id="501" name="n_4mainValue【庁舎】&#10;有形固定資産減価償却率">
          <a:extLst>
            <a:ext uri="{FF2B5EF4-FFF2-40B4-BE49-F238E27FC236}">
              <a16:creationId xmlns:a16="http://schemas.microsoft.com/office/drawing/2014/main" id="{1FCA7107-A4E1-49BC-9047-6C2A35B7AE98}"/>
            </a:ext>
          </a:extLst>
        </xdr:cNvPr>
        <xdr:cNvSpPr txBox="1"/>
      </xdr:nvSpPr>
      <xdr:spPr>
        <a:xfrm>
          <a:off x="12644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3AD84671-E0C7-4924-B640-E4C4D346D5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0BB7AD32-9A55-4E67-A788-3CFA5FAA10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33A7C425-0B37-4452-8299-EAD17D6959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1D8D3D33-6558-4387-B656-E42CED20F5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6A0C7CF4-2F96-4B09-917C-F55E31FA64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EE8BE7DD-C9CF-450C-A536-BE02B7B3FF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A0C759F6-0147-4E4D-83F7-909DA816C5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811CB522-111E-4828-9A67-8ED90208FA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DAF9E729-ECA3-4ACA-B91B-DA9C5D1617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D3DE86F9-72CB-4B7C-8925-2F256A1CB4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2" name="テキスト ボックス 511">
          <a:extLst>
            <a:ext uri="{FF2B5EF4-FFF2-40B4-BE49-F238E27FC236}">
              <a16:creationId xmlns:a16="http://schemas.microsoft.com/office/drawing/2014/main" id="{F74D5323-404D-4D11-ACB5-C48D7DE7B0D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a:extLst>
            <a:ext uri="{FF2B5EF4-FFF2-40B4-BE49-F238E27FC236}">
              <a16:creationId xmlns:a16="http://schemas.microsoft.com/office/drawing/2014/main" id="{565C7841-C61F-442C-BF00-EEF9D2A8FC4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a:extLst>
            <a:ext uri="{FF2B5EF4-FFF2-40B4-BE49-F238E27FC236}">
              <a16:creationId xmlns:a16="http://schemas.microsoft.com/office/drawing/2014/main" id="{2BECFF1A-820F-45DD-B988-74A5F3A5C4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a:extLst>
            <a:ext uri="{FF2B5EF4-FFF2-40B4-BE49-F238E27FC236}">
              <a16:creationId xmlns:a16="http://schemas.microsoft.com/office/drawing/2014/main" id="{C06A0307-8C17-4788-9AE5-34C207343A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a:extLst>
            <a:ext uri="{FF2B5EF4-FFF2-40B4-BE49-F238E27FC236}">
              <a16:creationId xmlns:a16="http://schemas.microsoft.com/office/drawing/2014/main" id="{41EC8BE6-5516-413D-8260-8B8FA5679CA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a:extLst>
            <a:ext uri="{FF2B5EF4-FFF2-40B4-BE49-F238E27FC236}">
              <a16:creationId xmlns:a16="http://schemas.microsoft.com/office/drawing/2014/main" id="{EB16C180-1339-467B-85CF-8A70EEBC539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a:extLst>
            <a:ext uri="{FF2B5EF4-FFF2-40B4-BE49-F238E27FC236}">
              <a16:creationId xmlns:a16="http://schemas.microsoft.com/office/drawing/2014/main" id="{762F831F-CC23-421C-B7FA-F03787A42CB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a:extLst>
            <a:ext uri="{FF2B5EF4-FFF2-40B4-BE49-F238E27FC236}">
              <a16:creationId xmlns:a16="http://schemas.microsoft.com/office/drawing/2014/main" id="{78B3908F-6CDB-45F9-BAE5-563A43DEB7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a:extLst>
            <a:ext uri="{FF2B5EF4-FFF2-40B4-BE49-F238E27FC236}">
              <a16:creationId xmlns:a16="http://schemas.microsoft.com/office/drawing/2014/main" id="{77968B4C-9FC3-422B-B619-1FEEB11F4C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a:extLst>
            <a:ext uri="{FF2B5EF4-FFF2-40B4-BE49-F238E27FC236}">
              <a16:creationId xmlns:a16="http://schemas.microsoft.com/office/drawing/2014/main" id="{D90DFC18-EE78-45BC-AB05-96F3B749E5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a:extLst>
            <a:ext uri="{FF2B5EF4-FFF2-40B4-BE49-F238E27FC236}">
              <a16:creationId xmlns:a16="http://schemas.microsoft.com/office/drawing/2014/main" id="{CFC43635-1C1E-42AB-A6B8-E155F50425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a:extLst>
            <a:ext uri="{FF2B5EF4-FFF2-40B4-BE49-F238E27FC236}">
              <a16:creationId xmlns:a16="http://schemas.microsoft.com/office/drawing/2014/main" id="{E544D796-816B-46F9-BE4A-368F9B51A57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94A80BB5-FD2A-4266-ABE9-539A3C73432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8D0296DE-AAD7-4062-A9FD-CEEA7CC69E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2CED85F4-C1DA-4B51-BAF6-510C362D48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A46266E8-5AAF-4102-837C-4B3A49FFD3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28" name="直線コネクタ 527">
          <a:extLst>
            <a:ext uri="{FF2B5EF4-FFF2-40B4-BE49-F238E27FC236}">
              <a16:creationId xmlns:a16="http://schemas.microsoft.com/office/drawing/2014/main" id="{38A9A657-4900-4B08-BA49-88EB4CACD622}"/>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9" name="【庁舎】&#10;一人当たり面積最小値テキスト">
          <a:extLst>
            <a:ext uri="{FF2B5EF4-FFF2-40B4-BE49-F238E27FC236}">
              <a16:creationId xmlns:a16="http://schemas.microsoft.com/office/drawing/2014/main" id="{27957E48-29D6-4FB1-B7B2-83CEAE253A6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30" name="直線コネクタ 529">
          <a:extLst>
            <a:ext uri="{FF2B5EF4-FFF2-40B4-BE49-F238E27FC236}">
              <a16:creationId xmlns:a16="http://schemas.microsoft.com/office/drawing/2014/main" id="{D31105BC-6004-488E-B3BF-FC1A008FD57E}"/>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31" name="【庁舎】&#10;一人当たり面積最大値テキスト">
          <a:extLst>
            <a:ext uri="{FF2B5EF4-FFF2-40B4-BE49-F238E27FC236}">
              <a16:creationId xmlns:a16="http://schemas.microsoft.com/office/drawing/2014/main" id="{A2B8FAE9-9482-44A3-A6AB-6DE0126C4DAD}"/>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32" name="直線コネクタ 531">
          <a:extLst>
            <a:ext uri="{FF2B5EF4-FFF2-40B4-BE49-F238E27FC236}">
              <a16:creationId xmlns:a16="http://schemas.microsoft.com/office/drawing/2014/main" id="{64A1802A-7D1B-40EF-987C-D032BF34DE34}"/>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533" name="【庁舎】&#10;一人当たり面積平均値テキスト">
          <a:extLst>
            <a:ext uri="{FF2B5EF4-FFF2-40B4-BE49-F238E27FC236}">
              <a16:creationId xmlns:a16="http://schemas.microsoft.com/office/drawing/2014/main" id="{058B6114-148A-4D97-BD34-07B313D648C9}"/>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34" name="フローチャート: 判断 533">
          <a:extLst>
            <a:ext uri="{FF2B5EF4-FFF2-40B4-BE49-F238E27FC236}">
              <a16:creationId xmlns:a16="http://schemas.microsoft.com/office/drawing/2014/main" id="{80444EC9-49AE-4539-A511-C80CED43CE31}"/>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35" name="フローチャート: 判断 534">
          <a:extLst>
            <a:ext uri="{FF2B5EF4-FFF2-40B4-BE49-F238E27FC236}">
              <a16:creationId xmlns:a16="http://schemas.microsoft.com/office/drawing/2014/main" id="{A73B9DBE-A843-4231-BD8B-DBC09A94454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36" name="フローチャート: 判断 535">
          <a:extLst>
            <a:ext uri="{FF2B5EF4-FFF2-40B4-BE49-F238E27FC236}">
              <a16:creationId xmlns:a16="http://schemas.microsoft.com/office/drawing/2014/main" id="{5DDDD97C-A174-41E1-B40B-35E3E8C83003}"/>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37" name="フローチャート: 判断 536">
          <a:extLst>
            <a:ext uri="{FF2B5EF4-FFF2-40B4-BE49-F238E27FC236}">
              <a16:creationId xmlns:a16="http://schemas.microsoft.com/office/drawing/2014/main" id="{8F5AB972-8AD2-4306-BF02-DCC6B944E97C}"/>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38" name="フローチャート: 判断 537">
          <a:extLst>
            <a:ext uri="{FF2B5EF4-FFF2-40B4-BE49-F238E27FC236}">
              <a16:creationId xmlns:a16="http://schemas.microsoft.com/office/drawing/2014/main" id="{8CAF3175-A2D3-4468-A34B-9F56381A9EB7}"/>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F5C4BC4D-F6AB-4A19-B284-C403AA7F31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72C5AE6-3D89-46A5-8C57-AB3104B571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97089AB0-8B89-43F9-B510-3D9CFC59D5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3820940-EA23-4FCE-9E53-1F700AE8E4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1348E45C-5906-48D2-9B5A-EA42CDBEE4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544" name="楕円 543">
          <a:extLst>
            <a:ext uri="{FF2B5EF4-FFF2-40B4-BE49-F238E27FC236}">
              <a16:creationId xmlns:a16="http://schemas.microsoft.com/office/drawing/2014/main" id="{CD1CC7E7-0C50-4412-94AD-C3B23735C9D0}"/>
            </a:ext>
          </a:extLst>
        </xdr:cNvPr>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123389</xdr:rowOff>
    </xdr:from>
    <xdr:ext cx="469744" cy="259045"/>
    <xdr:sp macro="" textlink="">
      <xdr:nvSpPr>
        <xdr:cNvPr id="545" name="【庁舎】&#10;一人当たり面積該当値テキスト">
          <a:extLst>
            <a:ext uri="{FF2B5EF4-FFF2-40B4-BE49-F238E27FC236}">
              <a16:creationId xmlns:a16="http://schemas.microsoft.com/office/drawing/2014/main" id="{16CAD8DE-1554-4683-99F8-B245B5166623}"/>
            </a:ext>
          </a:extLst>
        </xdr:cNvPr>
        <xdr:cNvSpPr txBox="1"/>
      </xdr:nvSpPr>
      <xdr:spPr>
        <a:xfrm>
          <a:off x="22199600"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546" name="楕円 545">
          <a:extLst>
            <a:ext uri="{FF2B5EF4-FFF2-40B4-BE49-F238E27FC236}">
              <a16:creationId xmlns:a16="http://schemas.microsoft.com/office/drawing/2014/main" id="{9E6F8898-16D8-41D5-853A-571BB7A8FC0E}"/>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151312</xdr:rowOff>
    </xdr:to>
    <xdr:cxnSp macro="">
      <xdr:nvCxnSpPr>
        <xdr:cNvPr id="547" name="直線コネクタ 546">
          <a:extLst>
            <a:ext uri="{FF2B5EF4-FFF2-40B4-BE49-F238E27FC236}">
              <a16:creationId xmlns:a16="http://schemas.microsoft.com/office/drawing/2014/main" id="{DCE1252A-AA01-4A2D-8D89-6B8CD6C580F1}"/>
            </a:ext>
          </a:extLst>
        </xdr:cNvPr>
        <xdr:cNvCxnSpPr/>
      </xdr:nvCxnSpPr>
      <xdr:spPr>
        <a:xfrm>
          <a:off x="21323300" y="183184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548" name="楕円 547">
          <a:extLst>
            <a:ext uri="{FF2B5EF4-FFF2-40B4-BE49-F238E27FC236}">
              <a16:creationId xmlns:a16="http://schemas.microsoft.com/office/drawing/2014/main" id="{687EC200-76A2-4710-9C0C-F38B0A22B54F}"/>
            </a:ext>
          </a:extLst>
        </xdr:cNvPr>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144780</xdr:rowOff>
    </xdr:to>
    <xdr:cxnSp macro="">
      <xdr:nvCxnSpPr>
        <xdr:cNvPr id="549" name="直線コネクタ 548">
          <a:extLst>
            <a:ext uri="{FF2B5EF4-FFF2-40B4-BE49-F238E27FC236}">
              <a16:creationId xmlns:a16="http://schemas.microsoft.com/office/drawing/2014/main" id="{3F4C6892-2ACF-4554-8EA0-5351C87173BD}"/>
            </a:ext>
          </a:extLst>
        </xdr:cNvPr>
        <xdr:cNvCxnSpPr/>
      </xdr:nvCxnSpPr>
      <xdr:spPr>
        <a:xfrm>
          <a:off x="20434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550" name="楕円 549">
          <a:extLst>
            <a:ext uri="{FF2B5EF4-FFF2-40B4-BE49-F238E27FC236}">
              <a16:creationId xmlns:a16="http://schemas.microsoft.com/office/drawing/2014/main" id="{6F28D876-3430-4887-ACA7-DA3DE1D33532}"/>
            </a:ext>
          </a:extLst>
        </xdr:cNvPr>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106</xdr:row>
      <xdr:rowOff>138249</xdr:rowOff>
    </xdr:to>
    <xdr:cxnSp macro="">
      <xdr:nvCxnSpPr>
        <xdr:cNvPr id="551" name="直線コネクタ 550">
          <a:extLst>
            <a:ext uri="{FF2B5EF4-FFF2-40B4-BE49-F238E27FC236}">
              <a16:creationId xmlns:a16="http://schemas.microsoft.com/office/drawing/2014/main" id="{E59EF900-4C95-4B0D-9DD7-234BBCD0B797}"/>
            </a:ext>
          </a:extLst>
        </xdr:cNvPr>
        <xdr:cNvCxnSpPr/>
      </xdr:nvCxnSpPr>
      <xdr:spPr>
        <a:xfrm>
          <a:off x="19545300" y="18302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552" name="楕円 551">
          <a:extLst>
            <a:ext uri="{FF2B5EF4-FFF2-40B4-BE49-F238E27FC236}">
              <a16:creationId xmlns:a16="http://schemas.microsoft.com/office/drawing/2014/main" id="{BF7AA8EC-A241-4B9D-B31F-571C69651B7C}"/>
            </a:ext>
          </a:extLst>
        </xdr:cNvPr>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106</xdr:row>
      <xdr:rowOff>128451</xdr:rowOff>
    </xdr:to>
    <xdr:cxnSp macro="">
      <xdr:nvCxnSpPr>
        <xdr:cNvPr id="553" name="直線コネクタ 552">
          <a:extLst>
            <a:ext uri="{FF2B5EF4-FFF2-40B4-BE49-F238E27FC236}">
              <a16:creationId xmlns:a16="http://schemas.microsoft.com/office/drawing/2014/main" id="{6E2CC118-9CB6-465B-B74D-069EB75B389F}"/>
            </a:ext>
          </a:extLst>
        </xdr:cNvPr>
        <xdr:cNvCxnSpPr/>
      </xdr:nvCxnSpPr>
      <xdr:spPr>
        <a:xfrm>
          <a:off x="18656300" y="182923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54" name="n_1aveValue【庁舎】&#10;一人当たり面積">
          <a:extLst>
            <a:ext uri="{FF2B5EF4-FFF2-40B4-BE49-F238E27FC236}">
              <a16:creationId xmlns:a16="http://schemas.microsoft.com/office/drawing/2014/main" id="{1A8E77FA-083E-4725-98EA-9F5949E3E3BB}"/>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55" name="n_2aveValue【庁舎】&#10;一人当たり面積">
          <a:extLst>
            <a:ext uri="{FF2B5EF4-FFF2-40B4-BE49-F238E27FC236}">
              <a16:creationId xmlns:a16="http://schemas.microsoft.com/office/drawing/2014/main" id="{C75D914B-244B-4729-8C9F-A586698096DB}"/>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556" name="n_3aveValue【庁舎】&#10;一人当たり面積">
          <a:extLst>
            <a:ext uri="{FF2B5EF4-FFF2-40B4-BE49-F238E27FC236}">
              <a16:creationId xmlns:a16="http://schemas.microsoft.com/office/drawing/2014/main" id="{DD7C35F3-9F7A-4D8E-9B96-62A43E0CF4B3}"/>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557" name="n_4aveValue【庁舎】&#10;一人当たり面積">
          <a:extLst>
            <a:ext uri="{FF2B5EF4-FFF2-40B4-BE49-F238E27FC236}">
              <a16:creationId xmlns:a16="http://schemas.microsoft.com/office/drawing/2014/main" id="{C98E404C-C179-41F0-9157-DBA741E23C04}"/>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558" name="n_1mainValue【庁舎】&#10;一人当たり面積">
          <a:extLst>
            <a:ext uri="{FF2B5EF4-FFF2-40B4-BE49-F238E27FC236}">
              <a16:creationId xmlns:a16="http://schemas.microsoft.com/office/drawing/2014/main" id="{A278027B-340E-40AD-8EEE-9D9BCD13917C}"/>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559" name="n_2mainValue【庁舎】&#10;一人当たり面積">
          <a:extLst>
            <a:ext uri="{FF2B5EF4-FFF2-40B4-BE49-F238E27FC236}">
              <a16:creationId xmlns:a16="http://schemas.microsoft.com/office/drawing/2014/main" id="{1B149AFE-2FBA-4A2C-A051-890E19719544}"/>
            </a:ext>
          </a:extLst>
        </xdr:cNvPr>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24328</xdr:rowOff>
    </xdr:from>
    <xdr:ext cx="469744" cy="259045"/>
    <xdr:sp macro="" textlink="">
      <xdr:nvSpPr>
        <xdr:cNvPr id="560" name="n_3mainValue【庁舎】&#10;一人当たり面積">
          <a:extLst>
            <a:ext uri="{FF2B5EF4-FFF2-40B4-BE49-F238E27FC236}">
              <a16:creationId xmlns:a16="http://schemas.microsoft.com/office/drawing/2014/main" id="{2C4D04C1-EDFB-43B9-918A-D3888A602E55}"/>
            </a:ext>
          </a:extLst>
        </xdr:cNvPr>
        <xdr:cNvSpPr txBox="1"/>
      </xdr:nvSpPr>
      <xdr:spPr>
        <a:xfrm>
          <a:off x="19310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14532</xdr:rowOff>
    </xdr:from>
    <xdr:ext cx="469744" cy="259045"/>
    <xdr:sp macro="" textlink="">
      <xdr:nvSpPr>
        <xdr:cNvPr id="561" name="n_4mainValue【庁舎】&#10;一人当たり面積">
          <a:extLst>
            <a:ext uri="{FF2B5EF4-FFF2-40B4-BE49-F238E27FC236}">
              <a16:creationId xmlns:a16="http://schemas.microsoft.com/office/drawing/2014/main" id="{FAE1552B-DE88-4E27-98D1-91AE8D62625D}"/>
            </a:ext>
          </a:extLst>
        </xdr:cNvPr>
        <xdr:cNvSpPr txBox="1"/>
      </xdr:nvSpPr>
      <xdr:spPr>
        <a:xfrm>
          <a:off x="18421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5C649892-ACE8-42F3-ABEA-10D30379ED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81E47387-EB22-4D86-B28B-05CC0D1AF1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824842DB-026C-45A9-BE81-B8E1DB087D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体育館・プールの有形固定資産減価償却率が平均より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％上回っているが、これは仲座児童体育館、八重瀬町営プール、具志頭社会体育館の減価償却率が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％を超えているためである。また、１人当たりの面積は平均より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いる。体育館・プールについては更新の検討とともに利用頻度などを基に施設規模についても検討を進める必要がある。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保健センター福祉施設では、減価償却率は類似団体平均より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％低くなっているが、一人当たりの面積については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㎡下回っており、人口に対して供給が不足気味の可能性があるため施設の規模を検討していく必要がある。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が増加しており、それに伴い土地区画整理地域以外でも宅地化が進んでいる。そのため、町民税や固定資産税等の税収入が毎年増加しているため、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98072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111478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150582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年度改善となった要因は、収入の一般財源等で税収の増に加え、地方消費税交付金が</a:t>
          </a:r>
          <a:r>
            <a:rPr kumimoji="1" lang="en-US" altLang="ja-JP" sz="1300">
              <a:latin typeface="ＭＳ Ｐゴシック" panose="020B0600070205080204" pitchFamily="50" charset="-128"/>
              <a:ea typeface="ＭＳ Ｐゴシック" panose="020B0600070205080204" pitchFamily="50" charset="-128"/>
            </a:rPr>
            <a:t>108,170</a:t>
          </a:r>
          <a:r>
            <a:rPr kumimoji="1" lang="ja-JP" altLang="en-US" sz="1300">
              <a:latin typeface="ＭＳ Ｐゴシック" panose="020B0600070205080204" pitchFamily="50" charset="-128"/>
              <a:ea typeface="ＭＳ Ｐゴシック" panose="020B0600070205080204" pitchFamily="50" charset="-128"/>
            </a:rPr>
            <a:t>千円増、地方交付税</a:t>
          </a:r>
          <a:r>
            <a:rPr kumimoji="1" lang="en-US" altLang="ja-JP" sz="1300">
              <a:latin typeface="ＭＳ Ｐゴシック" panose="020B0600070205080204" pitchFamily="50" charset="-128"/>
              <a:ea typeface="ＭＳ Ｐゴシック" panose="020B0600070205080204" pitchFamily="50" charset="-128"/>
            </a:rPr>
            <a:t>91,476</a:t>
          </a:r>
          <a:r>
            <a:rPr kumimoji="1" lang="ja-JP" altLang="en-US" sz="1300">
              <a:latin typeface="ＭＳ Ｐゴシック" panose="020B0600070205080204" pitchFamily="50" charset="-128"/>
              <a:ea typeface="ＭＳ Ｐゴシック" panose="020B0600070205080204" pitchFamily="50" charset="-128"/>
            </a:rPr>
            <a:t>千円増となったためである。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しかし、人口増加に伴う保育所関係経費や障害者の訓練給付費、障害児通所支援費等の扶助費は未だに増加傾向であるため、今後も高い水準になると見込まれる。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79693</xdr:rowOff>
    </xdr:from>
    <xdr:to>
      <xdr:col>23</xdr:col>
      <xdr:colOff>133350</xdr:colOff>
      <xdr:row>61</xdr:row>
      <xdr:rowOff>149543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6669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14288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07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4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165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28893</xdr:rowOff>
    </xdr:from>
    <xdr:to>
      <xdr:col>23</xdr:col>
      <xdr:colOff>184150</xdr:colOff>
      <xdr:row>60</xdr:row>
      <xdr:rowOff>130493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45420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98743</xdr:rowOff>
    </xdr:from>
    <xdr:to>
      <xdr:col>19</xdr:col>
      <xdr:colOff>184150</xdr:colOff>
      <xdr:row>62</xdr:row>
      <xdr:rowOff>28893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39070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2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年度人件費・物件費が増加した要因は、新型コロナウイルス感染症対応地方創生臨時を活用し備品購入や緊急雇用対策事業を行ったためである。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沖縄県平均と比較して、人件費・物件費等が低くなっている要因は、公立保育園を全て法人化し、法人保育園へ移行したため保育所の管理運営費の人件費がかからないこと、ごみ処理業務を南部広域行政組合、消防業務を島尻消防組合の一部事務組合が行ってい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29787</xdr:rowOff>
    </xdr:from>
    <xdr:to>
      <xdr:col>23</xdr:col>
      <xdr:colOff>133350</xdr:colOff>
      <xdr:row>82</xdr:row>
      <xdr:rowOff>86699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7237"/>
          <a:ext cx="838200" cy="2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143543</xdr:rowOff>
    </xdr:from>
    <xdr:to>
      <xdr:col>19</xdr:col>
      <xdr:colOff>133350</xdr:colOff>
      <xdr:row>81</xdr:row>
      <xdr:rowOff>29787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954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143543</xdr:rowOff>
    </xdr:from>
    <xdr:to>
      <xdr:col>15</xdr:col>
      <xdr:colOff>82550</xdr:colOff>
      <xdr:row>81</xdr:row>
      <xdr:rowOff>9368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59543"/>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166181</xdr:rowOff>
    </xdr:from>
    <xdr:to>
      <xdr:col>11</xdr:col>
      <xdr:colOff>31750</xdr:colOff>
      <xdr:row>81</xdr:row>
      <xdr:rowOff>9368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2181"/>
          <a:ext cx="889000" cy="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35899</xdr:rowOff>
    </xdr:from>
    <xdr:to>
      <xdr:col>23</xdr:col>
      <xdr:colOff>184150</xdr:colOff>
      <xdr:row>82</xdr:row>
      <xdr:rowOff>137499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52426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150437</xdr:rowOff>
    </xdr:from>
    <xdr:to>
      <xdr:col>19</xdr:col>
      <xdr:colOff>184150</xdr:colOff>
      <xdr:row>81</xdr:row>
      <xdr:rowOff>80587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90764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92743</xdr:rowOff>
    </xdr:from>
    <xdr:to>
      <xdr:col>15</xdr:col>
      <xdr:colOff>133350</xdr:colOff>
      <xdr:row>81</xdr:row>
      <xdr:rowOff>22893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33070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130018</xdr:rowOff>
    </xdr:from>
    <xdr:to>
      <xdr:col>11</xdr:col>
      <xdr:colOff>82550</xdr:colOff>
      <xdr:row>81</xdr:row>
      <xdr:rowOff>60168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115381</xdr:rowOff>
    </xdr:from>
    <xdr:to>
      <xdr:col>7</xdr:col>
      <xdr:colOff>31750</xdr:colOff>
      <xdr:row>81</xdr:row>
      <xdr:rowOff>45531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55708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ポイント下回っているが、全国町村平均より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要因は、給与実態調査において経年年数階層区分の職員構成の階層変動があったために増加している。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48986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ポイント上回った。類似団体平均より</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年度の合併時過剰だった職員数を定員適正化計画に基づき、新規採用職員の抑制を行い職員の減数を実施、その後人口増加に伴う行政サービスに対応するために、平成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年度定員管理計画を見直し、人口及び類似団体職員数を参考に職員の増を図ったため、類似団体平均とほぼ同等となっている。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37465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0895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51253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51253</xdr:rowOff>
    </xdr:from>
    <xdr:to>
      <xdr:col>72</xdr:col>
      <xdr:colOff>203200</xdr:colOff>
      <xdr:row>60</xdr:row>
      <xdr:rowOff>59872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59872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3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453</xdr:rowOff>
    </xdr:from>
    <xdr:to>
      <xdr:col>73</xdr:col>
      <xdr:colOff>44450</xdr:colOff>
      <xdr:row>60</xdr:row>
      <xdr:rowOff>102053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9072</xdr:rowOff>
    </xdr:from>
    <xdr:to>
      <xdr:col>68</xdr:col>
      <xdr:colOff>203200</xdr:colOff>
      <xdr:row>60</xdr:row>
      <xdr:rowOff>110672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120849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要因は、継続事業の都市公園整備事業や土地区画整理事業などの投資的事業に加え新庁舎建設や公立学校施設建設事業が加わったことによる地方債の借入増加によるものである。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228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14817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630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22860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新庁舎建設や公立学校施設建設事業等による地方債の発行額が多額だったことが要因である。今後も引き続き地方債の発行額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51223</xdr:rowOff>
    </xdr:from>
    <xdr:to>
      <xdr:col>81</xdr:col>
      <xdr:colOff>44450</xdr:colOff>
      <xdr:row>18</xdr:row>
      <xdr:rowOff>41981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5873"/>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41981</xdr:rowOff>
    </xdr:from>
    <xdr:to>
      <xdr:col>77</xdr:col>
      <xdr:colOff>44450</xdr:colOff>
      <xdr:row>18</xdr:row>
      <xdr:rowOff>110349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808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110349</xdr:rowOff>
    </xdr:from>
    <xdr:to>
      <xdr:col>72</xdr:col>
      <xdr:colOff>203200</xdr:colOff>
      <xdr:row>18</xdr:row>
      <xdr:rowOff>167993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96449"/>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167993</xdr:rowOff>
    </xdr:from>
    <xdr:to>
      <xdr:col>68</xdr:col>
      <xdr:colOff>152400</xdr:colOff>
      <xdr:row>19</xdr:row>
      <xdr:rowOff>131939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5409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162631</xdr:rowOff>
    </xdr:from>
    <xdr:to>
      <xdr:col>77</xdr:col>
      <xdr:colOff>95250</xdr:colOff>
      <xdr:row>18</xdr:row>
      <xdr:rowOff>92781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77558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6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59549</xdr:rowOff>
    </xdr:from>
    <xdr:to>
      <xdr:col>73</xdr:col>
      <xdr:colOff>44450</xdr:colOff>
      <xdr:row>18</xdr:row>
      <xdr:rowOff>161149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145926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117193</xdr:rowOff>
    </xdr:from>
    <xdr:to>
      <xdr:col>68</xdr:col>
      <xdr:colOff>203200</xdr:colOff>
      <xdr:row>19</xdr:row>
      <xdr:rowOff>47343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32120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81139</xdr:rowOff>
    </xdr:from>
    <xdr:to>
      <xdr:col>64</xdr:col>
      <xdr:colOff>152400</xdr:colOff>
      <xdr:row>20</xdr:row>
      <xdr:rowOff>11289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167516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年度までは市町村合併に伴い類似団体平均を上回っていたが平成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ポイント下回っている。今後も引き続き定員管理計画に基づき、適正な定員管理に努めていく。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92710</xdr:rowOff>
    </xdr:from>
    <xdr:to>
      <xdr:col>24</xdr:col>
      <xdr:colOff>25400</xdr:colOff>
      <xdr:row>34</xdr:row>
      <xdr:rowOff>138430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922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138430</xdr:rowOff>
    </xdr:from>
    <xdr:to>
      <xdr:col>19</xdr:col>
      <xdr:colOff>187325</xdr:colOff>
      <xdr:row>34</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967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132715</xdr:rowOff>
    </xdr:from>
    <xdr:to>
      <xdr:col>15</xdr:col>
      <xdr:colOff>98425</xdr:colOff>
      <xdr:row>34</xdr:row>
      <xdr:rowOff>138430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132715</xdr:rowOff>
    </xdr:from>
    <xdr:to>
      <xdr:col>11</xdr:col>
      <xdr:colOff>9525</xdr:colOff>
      <xdr:row>34</xdr:row>
      <xdr:rowOff>144145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962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41910</xdr:rowOff>
    </xdr:from>
    <xdr:to>
      <xdr:col>24</xdr:col>
      <xdr:colOff>76200</xdr:colOff>
      <xdr:row>34</xdr:row>
      <xdr:rowOff>143510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58437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87630</xdr:rowOff>
    </xdr:from>
    <xdr:to>
      <xdr:col>20</xdr:col>
      <xdr:colOff>38100</xdr:colOff>
      <xdr:row>35</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27957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8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87630</xdr:rowOff>
    </xdr:from>
    <xdr:to>
      <xdr:col>15</xdr:col>
      <xdr:colOff>149225</xdr:colOff>
      <xdr:row>35</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27957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81915</xdr:rowOff>
    </xdr:from>
    <xdr:to>
      <xdr:col>11</xdr:col>
      <xdr:colOff>60325</xdr:colOff>
      <xdr:row>35</xdr:row>
      <xdr:rowOff>12065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22242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93345</xdr:rowOff>
    </xdr:from>
    <xdr:to>
      <xdr:col>6</xdr:col>
      <xdr:colOff>171450</xdr:colOff>
      <xdr:row>35</xdr:row>
      <xdr:rowOff>23495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33672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ポイント下回り、類似団体平均より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ポイント下回って順位は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要因としては、公立保育所を全て民営化したため保育所管理運営に対する物件費がかかっていないこと、ゴミ処理業務や消防業務を一部事務組合が行っているためである。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今後も引き続き物件費の削減に努めていく。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111760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7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要因としては、土地区画整理事業等による宅地化が進みそれに伴い人口増加したことによるもので、特に保育所関係経費や障害者に係る給付費及び支援費の伸びが大きいためである。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現在も人口増加は続いているため、今後も増加が見込まれる。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42635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60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42635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要因としては、集落排水事業及び土地区画整理事業の公営企業会計への繰出金が必要になっているため。特に令和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年度から土地区画整理事業への繰出金が多額となっている。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また、国民健康保険事業特別会計への赤字補てん繰出金も依然として多額であるため、今後は料金の見直しや国民健康保険税の適正化を図ることで、負担軽減に努める。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要因としては、消防業務及び塵芥処理・し尿処理等が一部事務組合となっているためであり、特別定額給付金を除く補助費等に占める割合は約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となっている。今後は、負担金を交付する団体が適正な事業執行となっているか調査をし削減に努める。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年度に市町村合併し、合併特例債を活用した区画整理事業や公立学校建設事業、庁舎建設等の新町建設計画に沿った事業を実施したことにより高い公債費の要因となっている。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近年は改善傾向にあるため、引き続き地方債の発行抑制に努める。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108713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269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140715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公債費以外については、類似団体平均より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類似団体では上位となっているが、今後も健全化を行うことで安定しあ財政運営に努める。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60706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7914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75</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75</xdr:row>
      <xdr:rowOff>129286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14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133367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100314</xdr:rowOff>
    </xdr:from>
    <xdr:to>
      <xdr:col>29</xdr:col>
      <xdr:colOff>127000</xdr:colOff>
      <xdr:row>17</xdr:row>
      <xdr:rowOff>153431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2589"/>
          <a:ext cx="6477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85091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7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151112</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387"/>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150736</xdr:rowOff>
    </xdr:from>
    <xdr:to>
      <xdr:col>22</xdr:col>
      <xdr:colOff>114300</xdr:colOff>
      <xdr:row>17</xdr:row>
      <xdr:rowOff>151112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138865</xdr:rowOff>
    </xdr:from>
    <xdr:to>
      <xdr:col>18</xdr:col>
      <xdr:colOff>177800</xdr:colOff>
      <xdr:row>17</xdr:row>
      <xdr:rowOff>150736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114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49514</xdr:rowOff>
    </xdr:from>
    <xdr:to>
      <xdr:col>29</xdr:col>
      <xdr:colOff>177800</xdr:colOff>
      <xdr:row>17</xdr:row>
      <xdr:rowOff>151114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66041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102631</xdr:rowOff>
    </xdr:from>
    <xdr:to>
      <xdr:col>26</xdr:col>
      <xdr:colOff>101600</xdr:colOff>
      <xdr:row>18</xdr:row>
      <xdr:rowOff>32781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17558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100312</xdr:rowOff>
    </xdr:from>
    <xdr:to>
      <xdr:col>22</xdr:col>
      <xdr:colOff>165100</xdr:colOff>
      <xdr:row>18</xdr:row>
      <xdr:rowOff>30462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99936</xdr:rowOff>
    </xdr:from>
    <xdr:to>
      <xdr:col>19</xdr:col>
      <xdr:colOff>38100</xdr:colOff>
      <xdr:row>18</xdr:row>
      <xdr:rowOff>30086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40263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88065</xdr:rowOff>
    </xdr:from>
    <xdr:to>
      <xdr:col>15</xdr:col>
      <xdr:colOff>101600</xdr:colOff>
      <xdr:row>18</xdr:row>
      <xdr:rowOff>18215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28392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93396</xdr:rowOff>
    </xdr:from>
    <xdr:to>
      <xdr:col>29</xdr:col>
      <xdr:colOff>127000</xdr:colOff>
      <xdr:row>35</xdr:row>
      <xdr:rowOff>113447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03746"/>
          <a:ext cx="6477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75630</xdr:rowOff>
    </xdr:from>
    <xdr:to>
      <xdr:col>26</xdr:col>
      <xdr:colOff>50800</xdr:colOff>
      <xdr:row>35</xdr:row>
      <xdr:rowOff>93396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85980"/>
          <a:ext cx="6985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39838</xdr:rowOff>
    </xdr:from>
    <xdr:to>
      <xdr:col>22</xdr:col>
      <xdr:colOff>114300</xdr:colOff>
      <xdr:row>35</xdr:row>
      <xdr:rowOff>75630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50188"/>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39838</xdr:rowOff>
    </xdr:from>
    <xdr:to>
      <xdr:col>18</xdr:col>
      <xdr:colOff>177800</xdr:colOff>
      <xdr:row>35</xdr:row>
      <xdr:rowOff>45227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50188"/>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62647</xdr:rowOff>
    </xdr:from>
    <xdr:to>
      <xdr:col>29</xdr:col>
      <xdr:colOff>177800</xdr:colOff>
      <xdr:row>35</xdr:row>
      <xdr:rowOff>164247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7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250624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42596</xdr:rowOff>
    </xdr:from>
    <xdr:to>
      <xdr:col>26</xdr:col>
      <xdr:colOff>101600</xdr:colOff>
      <xdr:row>35</xdr:row>
      <xdr:rowOff>144196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154373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2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24830</xdr:rowOff>
    </xdr:from>
    <xdr:to>
      <xdr:col>22</xdr:col>
      <xdr:colOff>165100</xdr:colOff>
      <xdr:row>35</xdr:row>
      <xdr:rowOff>126430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3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136607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0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331938</xdr:rowOff>
    </xdr:from>
    <xdr:to>
      <xdr:col>19</xdr:col>
      <xdr:colOff>38100</xdr:colOff>
      <xdr:row>35</xdr:row>
      <xdr:rowOff>90638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100815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337327</xdr:rowOff>
    </xdr:from>
    <xdr:to>
      <xdr:col>15</xdr:col>
      <xdr:colOff>101600</xdr:colOff>
      <xdr:row>35</xdr:row>
      <xdr:rowOff>96027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106204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82645</xdr:rowOff>
    </xdr:from>
    <xdr:to>
      <xdr:col>24</xdr:col>
      <xdr:colOff>63500</xdr:colOff>
      <xdr:row>37</xdr:row>
      <xdr:rowOff>82531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4845"/>
          <a:ext cx="8382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82531</xdr:rowOff>
    </xdr:from>
    <xdr:to>
      <xdr:col>19</xdr:col>
      <xdr:colOff>177800</xdr:colOff>
      <xdr:row>37</xdr:row>
      <xdr:rowOff>86493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18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86493</xdr:rowOff>
    </xdr:from>
    <xdr:to>
      <xdr:col>15</xdr:col>
      <xdr:colOff>50800</xdr:colOff>
      <xdr:row>37</xdr:row>
      <xdr:rowOff>88532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83102</xdr:rowOff>
    </xdr:from>
    <xdr:to>
      <xdr:col>10</xdr:col>
      <xdr:colOff>114300</xdr:colOff>
      <xdr:row>37</xdr:row>
      <xdr:rowOff>88532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6752"/>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31845</xdr:rowOff>
    </xdr:from>
    <xdr:to>
      <xdr:col>24</xdr:col>
      <xdr:colOff>114300</xdr:colOff>
      <xdr:row>36</xdr:row>
      <xdr:rowOff>133445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54722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31731</xdr:rowOff>
    </xdr:from>
    <xdr:to>
      <xdr:col>20</xdr:col>
      <xdr:colOff>38100</xdr:colOff>
      <xdr:row>37</xdr:row>
      <xdr:rowOff>133331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124458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35693</xdr:rowOff>
    </xdr:from>
    <xdr:to>
      <xdr:col>15</xdr:col>
      <xdr:colOff>101600</xdr:colOff>
      <xdr:row>37</xdr:row>
      <xdr:rowOff>137293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128420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37732</xdr:rowOff>
    </xdr:from>
    <xdr:to>
      <xdr:col>10</xdr:col>
      <xdr:colOff>165100</xdr:colOff>
      <xdr:row>37</xdr:row>
      <xdr:rowOff>139332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32302</xdr:rowOff>
    </xdr:from>
    <xdr:to>
      <xdr:col>6</xdr:col>
      <xdr:colOff>38100</xdr:colOff>
      <xdr:row>37</xdr:row>
      <xdr:rowOff>133902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150429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48047</xdr:rowOff>
    </xdr:from>
    <xdr:to>
      <xdr:col>24</xdr:col>
      <xdr:colOff>63500</xdr:colOff>
      <xdr:row>58</xdr:row>
      <xdr:rowOff>40325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0697"/>
          <a:ext cx="838200" cy="1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40325</xdr:rowOff>
    </xdr:from>
    <xdr:to>
      <xdr:col>19</xdr:col>
      <xdr:colOff>177800</xdr:colOff>
      <xdr:row>58</xdr:row>
      <xdr:rowOff>109623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4425"/>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57567</xdr:rowOff>
    </xdr:from>
    <xdr:to>
      <xdr:col>15</xdr:col>
      <xdr:colOff>50800</xdr:colOff>
      <xdr:row>58</xdr:row>
      <xdr:rowOff>109623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01667"/>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57567</xdr:rowOff>
    </xdr:from>
    <xdr:to>
      <xdr:col>10</xdr:col>
      <xdr:colOff>114300</xdr:colOff>
      <xdr:row>58</xdr:row>
      <xdr:rowOff>70124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166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168697</xdr:rowOff>
    </xdr:from>
    <xdr:to>
      <xdr:col>24</xdr:col>
      <xdr:colOff>114300</xdr:colOff>
      <xdr:row>57</xdr:row>
      <xdr:rowOff>98847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20124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160975</xdr:rowOff>
    </xdr:from>
    <xdr:to>
      <xdr:col>20</xdr:col>
      <xdr:colOff>38100</xdr:colOff>
      <xdr:row>58</xdr:row>
      <xdr:rowOff>91125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58823</xdr:rowOff>
    </xdr:from>
    <xdr:to>
      <xdr:col>15</xdr:col>
      <xdr:colOff>101600</xdr:colOff>
      <xdr:row>58</xdr:row>
      <xdr:rowOff>160423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6767</xdr:rowOff>
    </xdr:from>
    <xdr:to>
      <xdr:col>10</xdr:col>
      <xdr:colOff>165100</xdr:colOff>
      <xdr:row>58</xdr:row>
      <xdr:rowOff>108367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99494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19324</xdr:rowOff>
    </xdr:from>
    <xdr:to>
      <xdr:col>6</xdr:col>
      <xdr:colOff>38100</xdr:colOff>
      <xdr:row>58</xdr:row>
      <xdr:rowOff>120924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130214</xdr:rowOff>
    </xdr:from>
    <xdr:to>
      <xdr:col>24</xdr:col>
      <xdr:colOff>63500</xdr:colOff>
      <xdr:row>77</xdr:row>
      <xdr:rowOff>142157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1864"/>
          <a:ext cx="8382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130214</xdr:rowOff>
    </xdr:from>
    <xdr:to>
      <xdr:col>19</xdr:col>
      <xdr:colOff>177800</xdr:colOff>
      <xdr:row>77</xdr:row>
      <xdr:rowOff>149873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18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149873</xdr:rowOff>
    </xdr:from>
    <xdr:to>
      <xdr:col>15</xdr:col>
      <xdr:colOff>50800</xdr:colOff>
      <xdr:row>77</xdr:row>
      <xdr:rowOff>151130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152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151130</xdr:rowOff>
    </xdr:from>
    <xdr:to>
      <xdr:col>10</xdr:col>
      <xdr:colOff>114300</xdr:colOff>
      <xdr:row>77</xdr:row>
      <xdr:rowOff>155417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91357</xdr:rowOff>
    </xdr:from>
    <xdr:to>
      <xdr:col>24</xdr:col>
      <xdr:colOff>114300</xdr:colOff>
      <xdr:row>78</xdr:row>
      <xdr:rowOff>21507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79414</xdr:rowOff>
    </xdr:from>
    <xdr:to>
      <xdr:col>20</xdr:col>
      <xdr:colOff>38100</xdr:colOff>
      <xdr:row>78</xdr:row>
      <xdr:rowOff>9564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99073</xdr:rowOff>
    </xdr:from>
    <xdr:to>
      <xdr:col>15</xdr:col>
      <xdr:colOff>101600</xdr:colOff>
      <xdr:row>78</xdr:row>
      <xdr:rowOff>29223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20350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100330</xdr:rowOff>
    </xdr:from>
    <xdr:to>
      <xdr:col>10</xdr:col>
      <xdr:colOff>165100</xdr:colOff>
      <xdr:row>78</xdr:row>
      <xdr:rowOff>30480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21607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104617</xdr:rowOff>
    </xdr:from>
    <xdr:to>
      <xdr:col>6</xdr:col>
      <xdr:colOff>38100</xdr:colOff>
      <xdr:row>78</xdr:row>
      <xdr:rowOff>34767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25894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9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84755</xdr:rowOff>
    </xdr:from>
    <xdr:to>
      <xdr:col>24</xdr:col>
      <xdr:colOff>63500</xdr:colOff>
      <xdr:row>90</xdr:row>
      <xdr:rowOff>151098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515255"/>
          <a:ext cx="838200" cy="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151098</xdr:rowOff>
    </xdr:from>
    <xdr:to>
      <xdr:col>19</xdr:col>
      <xdr:colOff>177800</xdr:colOff>
      <xdr:row>91</xdr:row>
      <xdr:rowOff>66678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81598"/>
          <a:ext cx="8890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42219</xdr:rowOff>
    </xdr:from>
    <xdr:to>
      <xdr:col>15</xdr:col>
      <xdr:colOff>50800</xdr:colOff>
      <xdr:row>91</xdr:row>
      <xdr:rowOff>66678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6441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42219</xdr:rowOff>
    </xdr:from>
    <xdr:to>
      <xdr:col>10</xdr:col>
      <xdr:colOff>114300</xdr:colOff>
      <xdr:row>92</xdr:row>
      <xdr:rowOff>15472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644169"/>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33955</xdr:rowOff>
    </xdr:from>
    <xdr:to>
      <xdr:col>24</xdr:col>
      <xdr:colOff>114300</xdr:colOff>
      <xdr:row>90</xdr:row>
      <xdr:rowOff>135555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126836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100298</xdr:rowOff>
    </xdr:from>
    <xdr:to>
      <xdr:col>20</xdr:col>
      <xdr:colOff>38100</xdr:colOff>
      <xdr:row>91</xdr:row>
      <xdr:rowOff>30448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46975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0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15878</xdr:rowOff>
    </xdr:from>
    <xdr:to>
      <xdr:col>15</xdr:col>
      <xdr:colOff>101600</xdr:colOff>
      <xdr:row>91</xdr:row>
      <xdr:rowOff>117478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134005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162869</xdr:rowOff>
    </xdr:from>
    <xdr:to>
      <xdr:col>10</xdr:col>
      <xdr:colOff>165100</xdr:colOff>
      <xdr:row>91</xdr:row>
      <xdr:rowOff>93019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109546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3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136122</xdr:rowOff>
    </xdr:from>
    <xdr:to>
      <xdr:col>6</xdr:col>
      <xdr:colOff>38100</xdr:colOff>
      <xdr:row>92</xdr:row>
      <xdr:rowOff>66272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82799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147893</xdr:rowOff>
    </xdr:from>
    <xdr:to>
      <xdr:col>55</xdr:col>
      <xdr:colOff>0</xdr:colOff>
      <xdr:row>37</xdr:row>
      <xdr:rowOff>116808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7193"/>
          <a:ext cx="838200" cy="48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109589</xdr:rowOff>
    </xdr:from>
    <xdr:to>
      <xdr:col>50</xdr:col>
      <xdr:colOff>114300</xdr:colOff>
      <xdr:row>37</xdr:row>
      <xdr:rowOff>116808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5323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109589</xdr:rowOff>
    </xdr:from>
    <xdr:to>
      <xdr:col>45</xdr:col>
      <xdr:colOff>177800</xdr:colOff>
      <xdr:row>37</xdr:row>
      <xdr:rowOff>122806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53239"/>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122806</xdr:rowOff>
    </xdr:from>
    <xdr:to>
      <xdr:col>41</xdr:col>
      <xdr:colOff>50800</xdr:colOff>
      <xdr:row>37</xdr:row>
      <xdr:rowOff>130245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66456"/>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97093</xdr:rowOff>
    </xdr:from>
    <xdr:to>
      <xdr:col>55</xdr:col>
      <xdr:colOff>50800</xdr:colOff>
      <xdr:row>35</xdr:row>
      <xdr:rowOff>27243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75520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66008</xdr:rowOff>
    </xdr:from>
    <xdr:to>
      <xdr:col>50</xdr:col>
      <xdr:colOff>165100</xdr:colOff>
      <xdr:row>37</xdr:row>
      <xdr:rowOff>167608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158735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58789</xdr:rowOff>
    </xdr:from>
    <xdr:to>
      <xdr:col>46</xdr:col>
      <xdr:colOff>38100</xdr:colOff>
      <xdr:row>37</xdr:row>
      <xdr:rowOff>160389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151516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72006</xdr:rowOff>
    </xdr:from>
    <xdr:to>
      <xdr:col>41</xdr:col>
      <xdr:colOff>101600</xdr:colOff>
      <xdr:row>38</xdr:row>
      <xdr:rowOff>2156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79445</xdr:rowOff>
    </xdr:from>
    <xdr:to>
      <xdr:col>36</xdr:col>
      <xdr:colOff>165100</xdr:colOff>
      <xdr:row>38</xdr:row>
      <xdr:rowOff>9595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117325</xdr:rowOff>
    </xdr:from>
    <xdr:to>
      <xdr:col>55</xdr:col>
      <xdr:colOff>0</xdr:colOff>
      <xdr:row>56</xdr:row>
      <xdr:rowOff>141236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18525"/>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117325</xdr:rowOff>
    </xdr:from>
    <xdr:to>
      <xdr:col>50</xdr:col>
      <xdr:colOff>114300</xdr:colOff>
      <xdr:row>56</xdr:row>
      <xdr:rowOff>159570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1852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139179</xdr:rowOff>
    </xdr:from>
    <xdr:to>
      <xdr:col>45</xdr:col>
      <xdr:colOff>177800</xdr:colOff>
      <xdr:row>56</xdr:row>
      <xdr:rowOff>159570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68929"/>
          <a:ext cx="8890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104239</xdr:rowOff>
    </xdr:from>
    <xdr:to>
      <xdr:col>41</xdr:col>
      <xdr:colOff>50800</xdr:colOff>
      <xdr:row>55</xdr:row>
      <xdr:rowOff>139179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33989"/>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90436</xdr:rowOff>
    </xdr:from>
    <xdr:to>
      <xdr:col>55</xdr:col>
      <xdr:colOff>50800</xdr:colOff>
      <xdr:row>57</xdr:row>
      <xdr:rowOff>20586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68863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66525</xdr:rowOff>
    </xdr:from>
    <xdr:to>
      <xdr:col>50</xdr:col>
      <xdr:colOff>165100</xdr:colOff>
      <xdr:row>56</xdr:row>
      <xdr:rowOff>168125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159252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108770</xdr:rowOff>
    </xdr:from>
    <xdr:to>
      <xdr:col>46</xdr:col>
      <xdr:colOff>38100</xdr:colOff>
      <xdr:row>57</xdr:row>
      <xdr:rowOff>38920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30047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88379</xdr:rowOff>
    </xdr:from>
    <xdr:to>
      <xdr:col>41</xdr:col>
      <xdr:colOff>101600</xdr:colOff>
      <xdr:row>56</xdr:row>
      <xdr:rowOff>18529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35056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2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53439</xdr:rowOff>
    </xdr:from>
    <xdr:to>
      <xdr:col>36</xdr:col>
      <xdr:colOff>165100</xdr:colOff>
      <xdr:row>55</xdr:row>
      <xdr:rowOff>155039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92380</xdr:rowOff>
    </xdr:from>
    <xdr:to>
      <xdr:col>55</xdr:col>
      <xdr:colOff>0</xdr:colOff>
      <xdr:row>76</xdr:row>
      <xdr:rowOff>151930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2580"/>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92380</xdr:rowOff>
    </xdr:from>
    <xdr:to>
      <xdr:col>50</xdr:col>
      <xdr:colOff>114300</xdr:colOff>
      <xdr:row>77</xdr:row>
      <xdr:rowOff>37678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22580"/>
          <a:ext cx="889000" cy="1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xdr:rowOff>
    </xdr:from>
    <xdr:to>
      <xdr:col>45</xdr:col>
      <xdr:colOff>177800</xdr:colOff>
      <xdr:row>77</xdr:row>
      <xdr:rowOff>37678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031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109263</xdr:rowOff>
    </xdr:from>
    <xdr:to>
      <xdr:col>41</xdr:col>
      <xdr:colOff>50800</xdr:colOff>
      <xdr:row>77</xdr:row>
      <xdr:rowOff>1527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39463"/>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101130</xdr:rowOff>
    </xdr:from>
    <xdr:to>
      <xdr:col>55</xdr:col>
      <xdr:colOff>50800</xdr:colOff>
      <xdr:row>77</xdr:row>
      <xdr:rowOff>31280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124007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41580</xdr:rowOff>
    </xdr:from>
    <xdr:to>
      <xdr:col>50</xdr:col>
      <xdr:colOff>165100</xdr:colOff>
      <xdr:row>76</xdr:row>
      <xdr:rowOff>143180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159707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158328</xdr:rowOff>
    </xdr:from>
    <xdr:to>
      <xdr:col>46</xdr:col>
      <xdr:colOff>38100</xdr:colOff>
      <xdr:row>77</xdr:row>
      <xdr:rowOff>88478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105006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122177</xdr:rowOff>
    </xdr:from>
    <xdr:to>
      <xdr:col>41</xdr:col>
      <xdr:colOff>101600</xdr:colOff>
      <xdr:row>77</xdr:row>
      <xdr:rowOff>52327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68855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58463</xdr:rowOff>
    </xdr:from>
    <xdr:to>
      <xdr:col>36</xdr:col>
      <xdr:colOff>165100</xdr:colOff>
      <xdr:row>76</xdr:row>
      <xdr:rowOff>160063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113957</xdr:rowOff>
    </xdr:from>
    <xdr:to>
      <xdr:col>55</xdr:col>
      <xdr:colOff>0</xdr:colOff>
      <xdr:row>98</xdr:row>
      <xdr:rowOff>134023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16057"/>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83147</xdr:rowOff>
    </xdr:from>
    <xdr:to>
      <xdr:col>50</xdr:col>
      <xdr:colOff>114300</xdr:colOff>
      <xdr:row>98</xdr:row>
      <xdr:rowOff>134023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85247"/>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63970</xdr:rowOff>
    </xdr:from>
    <xdr:to>
      <xdr:col>45</xdr:col>
      <xdr:colOff>177800</xdr:colOff>
      <xdr:row>98</xdr:row>
      <xdr:rowOff>83147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94620"/>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61430</xdr:rowOff>
    </xdr:from>
    <xdr:to>
      <xdr:col>41</xdr:col>
      <xdr:colOff>50800</xdr:colOff>
      <xdr:row>97</xdr:row>
      <xdr:rowOff>63970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92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63157</xdr:rowOff>
    </xdr:from>
    <xdr:to>
      <xdr:col>55</xdr:col>
      <xdr:colOff>50800</xdr:colOff>
      <xdr:row>98</xdr:row>
      <xdr:rowOff>164757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149534</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83223</xdr:rowOff>
    </xdr:from>
    <xdr:to>
      <xdr:col>50</xdr:col>
      <xdr:colOff>165100</xdr:colOff>
      <xdr:row>99</xdr:row>
      <xdr:rowOff>13373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4500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32347</xdr:rowOff>
    </xdr:from>
    <xdr:to>
      <xdr:col>46</xdr:col>
      <xdr:colOff>38100</xdr:colOff>
      <xdr:row>98</xdr:row>
      <xdr:rowOff>133947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125074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13170</xdr:rowOff>
    </xdr:from>
    <xdr:to>
      <xdr:col>41</xdr:col>
      <xdr:colOff>101600</xdr:colOff>
      <xdr:row>97</xdr:row>
      <xdr:rowOff>114770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10630</xdr:rowOff>
    </xdr:from>
    <xdr:to>
      <xdr:col>36</xdr:col>
      <xdr:colOff>165100</xdr:colOff>
      <xdr:row>97</xdr:row>
      <xdr:rowOff>112230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44130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44130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164780</xdr:rowOff>
    </xdr:from>
    <xdr:to>
      <xdr:col>76</xdr:col>
      <xdr:colOff>165100</xdr:colOff>
      <xdr:row>39</xdr:row>
      <xdr:rowOff>94930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86057</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70532</xdr:rowOff>
    </xdr:from>
    <xdr:to>
      <xdr:col>85</xdr:col>
      <xdr:colOff>127000</xdr:colOff>
      <xdr:row>75</xdr:row>
      <xdr:rowOff>91629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29282"/>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53828</xdr:rowOff>
    </xdr:from>
    <xdr:to>
      <xdr:col>81</xdr:col>
      <xdr:colOff>50800</xdr:colOff>
      <xdr:row>75</xdr:row>
      <xdr:rowOff>70532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12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53828</xdr:rowOff>
    </xdr:from>
    <xdr:to>
      <xdr:col>76</xdr:col>
      <xdr:colOff>114300</xdr:colOff>
      <xdr:row>75</xdr:row>
      <xdr:rowOff>59919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12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48080</xdr:rowOff>
    </xdr:from>
    <xdr:to>
      <xdr:col>71</xdr:col>
      <xdr:colOff>177800</xdr:colOff>
      <xdr:row>75</xdr:row>
      <xdr:rowOff>59919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06830"/>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40829</xdr:rowOff>
    </xdr:from>
    <xdr:to>
      <xdr:col>85</xdr:col>
      <xdr:colOff>177800</xdr:colOff>
      <xdr:row>75</xdr:row>
      <xdr:rowOff>142429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63706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19732</xdr:rowOff>
    </xdr:from>
    <xdr:to>
      <xdr:col>81</xdr:col>
      <xdr:colOff>101600</xdr:colOff>
      <xdr:row>75</xdr:row>
      <xdr:rowOff>121332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137859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3028</xdr:rowOff>
    </xdr:from>
    <xdr:to>
      <xdr:col>76</xdr:col>
      <xdr:colOff>165100</xdr:colOff>
      <xdr:row>75</xdr:row>
      <xdr:rowOff>104628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121155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9119</xdr:rowOff>
    </xdr:from>
    <xdr:to>
      <xdr:col>72</xdr:col>
      <xdr:colOff>38100</xdr:colOff>
      <xdr:row>75</xdr:row>
      <xdr:rowOff>110719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127246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168730</xdr:rowOff>
    </xdr:from>
    <xdr:to>
      <xdr:col>67</xdr:col>
      <xdr:colOff>101600</xdr:colOff>
      <xdr:row>75</xdr:row>
      <xdr:rowOff>98880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115407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139316</xdr:rowOff>
    </xdr:from>
    <xdr:to>
      <xdr:col>85</xdr:col>
      <xdr:colOff>127000</xdr:colOff>
      <xdr:row>96</xdr:row>
      <xdr:rowOff>161599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98516"/>
          <a:ext cx="8382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161599</xdr:rowOff>
    </xdr:from>
    <xdr:to>
      <xdr:col>81</xdr:col>
      <xdr:colOff>50800</xdr:colOff>
      <xdr:row>97</xdr:row>
      <xdr:rowOff>116867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20799"/>
          <a:ext cx="889000" cy="1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76963</xdr:rowOff>
    </xdr:from>
    <xdr:to>
      <xdr:col>76</xdr:col>
      <xdr:colOff>114300</xdr:colOff>
      <xdr:row>97</xdr:row>
      <xdr:rowOff>116867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07613"/>
          <a:ext cx="889000" cy="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76963</xdr:rowOff>
    </xdr:from>
    <xdr:to>
      <xdr:col>71</xdr:col>
      <xdr:colOff>177800</xdr:colOff>
      <xdr:row>97</xdr:row>
      <xdr:rowOff>156552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07613"/>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88516</xdr:rowOff>
    </xdr:from>
    <xdr:to>
      <xdr:col>85</xdr:col>
      <xdr:colOff>177800</xdr:colOff>
      <xdr:row>97</xdr:row>
      <xdr:rowOff>18666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111393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110799</xdr:rowOff>
    </xdr:from>
    <xdr:to>
      <xdr:col>81</xdr:col>
      <xdr:colOff>101600</xdr:colOff>
      <xdr:row>97</xdr:row>
      <xdr:rowOff>40949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57476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66067</xdr:rowOff>
    </xdr:from>
    <xdr:to>
      <xdr:col>76</xdr:col>
      <xdr:colOff>165100</xdr:colOff>
      <xdr:row>97</xdr:row>
      <xdr:rowOff>167667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26163</xdr:rowOff>
    </xdr:from>
    <xdr:to>
      <xdr:col>72</xdr:col>
      <xdr:colOff>38100</xdr:colOff>
      <xdr:row>97</xdr:row>
      <xdr:rowOff>127763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144290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105752</xdr:rowOff>
    </xdr:from>
    <xdr:to>
      <xdr:col>67</xdr:col>
      <xdr:colOff>101600</xdr:colOff>
      <xdr:row>98</xdr:row>
      <xdr:rowOff>35902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52429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6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12255</xdr:rowOff>
    </xdr:from>
    <xdr:to>
      <xdr:col>116</xdr:col>
      <xdr:colOff>63500</xdr:colOff>
      <xdr:row>76</xdr:row>
      <xdr:rowOff>50775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2455"/>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153668</xdr:rowOff>
    </xdr:from>
    <xdr:to>
      <xdr:col>111</xdr:col>
      <xdr:colOff>177800</xdr:colOff>
      <xdr:row>76</xdr:row>
      <xdr:rowOff>50775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2418"/>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153668</xdr:rowOff>
    </xdr:from>
    <xdr:to>
      <xdr:col>107</xdr:col>
      <xdr:colOff>50800</xdr:colOff>
      <xdr:row>76</xdr:row>
      <xdr:rowOff>20486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241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20486</xdr:rowOff>
    </xdr:from>
    <xdr:to>
      <xdr:col>102</xdr:col>
      <xdr:colOff>114300</xdr:colOff>
      <xdr:row>76</xdr:row>
      <xdr:rowOff>59987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0686"/>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132906</xdr:rowOff>
    </xdr:from>
    <xdr:to>
      <xdr:col>116</xdr:col>
      <xdr:colOff>114300</xdr:colOff>
      <xdr:row>76</xdr:row>
      <xdr:rowOff>63057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155783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171425</xdr:rowOff>
    </xdr:from>
    <xdr:to>
      <xdr:col>112</xdr:col>
      <xdr:colOff>38100</xdr:colOff>
      <xdr:row>76</xdr:row>
      <xdr:rowOff>101575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92702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102867</xdr:rowOff>
    </xdr:from>
    <xdr:to>
      <xdr:col>107</xdr:col>
      <xdr:colOff>101600</xdr:colOff>
      <xdr:row>76</xdr:row>
      <xdr:rowOff>33018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49544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141135</xdr:rowOff>
    </xdr:from>
    <xdr:to>
      <xdr:col>102</xdr:col>
      <xdr:colOff>165100</xdr:colOff>
      <xdr:row>76</xdr:row>
      <xdr:rowOff>71286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62413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9187</xdr:rowOff>
    </xdr:from>
    <xdr:to>
      <xdr:col>98</xdr:col>
      <xdr:colOff>38100</xdr:colOff>
      <xdr:row>76</xdr:row>
      <xdr:rowOff>110787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101914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歳出決算額の住民一人当たり</a:t>
          </a:r>
          <a:r>
            <a:rPr kumimoji="1" lang="en-US" altLang="ja-JP" sz="1300">
              <a:latin typeface="ＭＳ Ｐゴシック" panose="020B0600070205080204" pitchFamily="50" charset="-128"/>
              <a:ea typeface="ＭＳ Ｐゴシック" panose="020B0600070205080204" pitchFamily="50" charset="-128"/>
            </a:rPr>
            <a:t>593,992</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円となっている。本町の特徴は扶助費、公債費、普通建設事業費（うち新規整備）が類似団体内で高い順位となっている。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おり、前年度比で順位は下がっているが、金額は増加傾向にある。要因としては、人口増加に伴い児童数が増加し、法人保育園等に対する扶助費が増額したことや、障害者への給付費が増額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普通建設事業費については、令和元年度小学校の増改築等を実施したため多額となり令和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3,647</a:t>
          </a:r>
          <a:r>
            <a:rPr kumimoji="1" lang="ja-JP" altLang="en-US" sz="1300">
              <a:latin typeface="ＭＳ Ｐゴシック" panose="020B0600070205080204" pitchFamily="50" charset="-128"/>
              <a:ea typeface="ＭＳ Ｐゴシック" panose="020B0600070205080204" pitchFamily="50" charset="-128"/>
            </a:rPr>
            <a:t>円減額となっているが、依然として高い順位となっている。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公債費については、合併により新たな町づくりのために合併特例債を活用した事業が多く、そのため毎年の地方債発行に伴う公債費が増加したことが要因となっている。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今後は、扶助費の一人当たりのコストを全国平均へ近づけるよう調査分析を行い対策を図る。普通建設事業及び公債費については、地方債の発行を抑制し、全国平均のコストに近づけるよう努める。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142748</xdr:rowOff>
    </xdr:from>
    <xdr:to>
      <xdr:col>24</xdr:col>
      <xdr:colOff>63500</xdr:colOff>
      <xdr:row>36</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3498"/>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142748</xdr:rowOff>
    </xdr:from>
    <xdr:to>
      <xdr:col>19</xdr:col>
      <xdr:colOff>177800</xdr:colOff>
      <xdr:row>36</xdr:row>
      <xdr:rowOff>24638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349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24638</xdr:rowOff>
    </xdr:from>
    <xdr:to>
      <xdr:col>15</xdr:col>
      <xdr:colOff>50800</xdr:colOff>
      <xdr:row>36</xdr:row>
      <xdr:rowOff>54356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68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121793</xdr:rowOff>
    </xdr:from>
    <xdr:to>
      <xdr:col>10</xdr:col>
      <xdr:colOff>114300</xdr:colOff>
      <xdr:row>36</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2543"/>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18034</xdr:rowOff>
    </xdr:from>
    <xdr:to>
      <xdr:col>24</xdr:col>
      <xdr:colOff>114300</xdr:colOff>
      <xdr:row>36</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167911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91948</xdr:rowOff>
    </xdr:from>
    <xdr:to>
      <xdr:col>20</xdr:col>
      <xdr:colOff>38100</xdr:colOff>
      <xdr:row>36</xdr:row>
      <xdr:rowOff>22098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145288</xdr:rowOff>
    </xdr:from>
    <xdr:to>
      <xdr:col>15</xdr:col>
      <xdr:colOff>101600</xdr:colOff>
      <xdr:row>36</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xdr:rowOff>
    </xdr:from>
    <xdr:to>
      <xdr:col>10</xdr:col>
      <xdr:colOff>165100</xdr:colOff>
      <xdr:row>36</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60071</xdr:rowOff>
    </xdr:from>
    <xdr:to>
      <xdr:col>24</xdr:col>
      <xdr:colOff>63500</xdr:colOff>
      <xdr:row>57</xdr:row>
      <xdr:rowOff>117515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89821"/>
          <a:ext cx="838200" cy="4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117515</xdr:rowOff>
    </xdr:from>
    <xdr:to>
      <xdr:col>19</xdr:col>
      <xdr:colOff>177800</xdr:colOff>
      <xdr:row>58</xdr:row>
      <xdr:rowOff>10381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0165"/>
          <a:ext cx="889000" cy="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164061</xdr:rowOff>
    </xdr:from>
    <xdr:to>
      <xdr:col>15</xdr:col>
      <xdr:colOff>50800</xdr:colOff>
      <xdr:row>58</xdr:row>
      <xdr:rowOff>10381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36711"/>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164061</xdr:rowOff>
    </xdr:from>
    <xdr:to>
      <xdr:col>10</xdr:col>
      <xdr:colOff>114300</xdr:colOff>
      <xdr:row>58</xdr:row>
      <xdr:rowOff>31831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6711"/>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9271</xdr:rowOff>
    </xdr:from>
    <xdr:to>
      <xdr:col>24</xdr:col>
      <xdr:colOff>114300</xdr:colOff>
      <xdr:row>55</xdr:row>
      <xdr:rowOff>110871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32148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9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66715</xdr:rowOff>
    </xdr:from>
    <xdr:to>
      <xdr:col>20</xdr:col>
      <xdr:colOff>38100</xdr:colOff>
      <xdr:row>57</xdr:row>
      <xdr:rowOff>168315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131031</xdr:rowOff>
    </xdr:from>
    <xdr:to>
      <xdr:col>15</xdr:col>
      <xdr:colOff>101600</xdr:colOff>
      <xdr:row>58</xdr:row>
      <xdr:rowOff>61181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113261</xdr:rowOff>
    </xdr:from>
    <xdr:to>
      <xdr:col>10</xdr:col>
      <xdr:colOff>165100</xdr:colOff>
      <xdr:row>58</xdr:row>
      <xdr:rowOff>43411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59938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152481</xdr:rowOff>
    </xdr:from>
    <xdr:to>
      <xdr:col>6</xdr:col>
      <xdr:colOff>38100</xdr:colOff>
      <xdr:row>58</xdr:row>
      <xdr:rowOff>82631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73758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6024</xdr:rowOff>
    </xdr:from>
    <xdr:to>
      <xdr:col>24</xdr:col>
      <xdr:colOff>63500</xdr:colOff>
      <xdr:row>73</xdr:row>
      <xdr:rowOff>50612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21874"/>
          <a:ext cx="8382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50612</xdr:rowOff>
    </xdr:from>
    <xdr:to>
      <xdr:col>19</xdr:col>
      <xdr:colOff>177800</xdr:colOff>
      <xdr:row>73</xdr:row>
      <xdr:rowOff>115098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66462"/>
          <a:ext cx="889000" cy="6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115098</xdr:rowOff>
    </xdr:from>
    <xdr:to>
      <xdr:col>15</xdr:col>
      <xdr:colOff>50800</xdr:colOff>
      <xdr:row>73</xdr:row>
      <xdr:rowOff>115925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30948"/>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115925</xdr:rowOff>
    </xdr:from>
    <xdr:to>
      <xdr:col>10</xdr:col>
      <xdr:colOff>114300</xdr:colOff>
      <xdr:row>74</xdr:row>
      <xdr:rowOff>44493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31775"/>
          <a:ext cx="889000" cy="10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126674</xdr:rowOff>
    </xdr:from>
    <xdr:to>
      <xdr:col>24</xdr:col>
      <xdr:colOff>114300</xdr:colOff>
      <xdr:row>73</xdr:row>
      <xdr:rowOff>56824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149551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2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171262</xdr:rowOff>
    </xdr:from>
    <xdr:to>
      <xdr:col>20</xdr:col>
      <xdr:colOff>38100</xdr:colOff>
      <xdr:row>73</xdr:row>
      <xdr:rowOff>101412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117939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64298</xdr:rowOff>
    </xdr:from>
    <xdr:to>
      <xdr:col>15</xdr:col>
      <xdr:colOff>101600</xdr:colOff>
      <xdr:row>73</xdr:row>
      <xdr:rowOff>165898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65125</xdr:rowOff>
    </xdr:from>
    <xdr:to>
      <xdr:col>10</xdr:col>
      <xdr:colOff>165100</xdr:colOff>
      <xdr:row>73</xdr:row>
      <xdr:rowOff>166725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5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165143</xdr:rowOff>
    </xdr:from>
    <xdr:to>
      <xdr:col>6</xdr:col>
      <xdr:colOff>38100</xdr:colOff>
      <xdr:row>74</xdr:row>
      <xdr:rowOff>95293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111820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90182</xdr:rowOff>
    </xdr:from>
    <xdr:to>
      <xdr:col>24</xdr:col>
      <xdr:colOff>63500</xdr:colOff>
      <xdr:row>97</xdr:row>
      <xdr:rowOff>108026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0832"/>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105714</xdr:rowOff>
    </xdr:from>
    <xdr:to>
      <xdr:col>19</xdr:col>
      <xdr:colOff>177800</xdr:colOff>
      <xdr:row>97</xdr:row>
      <xdr:rowOff>108026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36364"/>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105714</xdr:rowOff>
    </xdr:from>
    <xdr:to>
      <xdr:col>15</xdr:col>
      <xdr:colOff>50800</xdr:colOff>
      <xdr:row>97</xdr:row>
      <xdr:rowOff>109119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6364"/>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109119</xdr:rowOff>
    </xdr:from>
    <xdr:to>
      <xdr:col>10</xdr:col>
      <xdr:colOff>114300</xdr:colOff>
      <xdr:row>97</xdr:row>
      <xdr:rowOff>111646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9769"/>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39382</xdr:rowOff>
    </xdr:from>
    <xdr:to>
      <xdr:col>24</xdr:col>
      <xdr:colOff>114300</xdr:colOff>
      <xdr:row>97</xdr:row>
      <xdr:rowOff>140982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125759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57226</xdr:rowOff>
    </xdr:from>
    <xdr:to>
      <xdr:col>20</xdr:col>
      <xdr:colOff>38100</xdr:colOff>
      <xdr:row>97</xdr:row>
      <xdr:rowOff>158826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54914</xdr:rowOff>
    </xdr:from>
    <xdr:to>
      <xdr:col>15</xdr:col>
      <xdr:colOff>101600</xdr:colOff>
      <xdr:row>97</xdr:row>
      <xdr:rowOff>156514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58319</xdr:rowOff>
    </xdr:from>
    <xdr:to>
      <xdr:col>10</xdr:col>
      <xdr:colOff>165100</xdr:colOff>
      <xdr:row>97</xdr:row>
      <xdr:rowOff>159919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60846</xdr:rowOff>
    </xdr:from>
    <xdr:to>
      <xdr:col>6</xdr:col>
      <xdr:colOff>38100</xdr:colOff>
      <xdr:row>97</xdr:row>
      <xdr:rowOff>162446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101867</xdr:rowOff>
    </xdr:from>
    <xdr:to>
      <xdr:col>55</xdr:col>
      <xdr:colOff>0</xdr:colOff>
      <xdr:row>57</xdr:row>
      <xdr:rowOff>62147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03067"/>
          <a:ext cx="838200" cy="1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133814</xdr:rowOff>
    </xdr:from>
    <xdr:to>
      <xdr:col>50</xdr:col>
      <xdr:colOff>114300</xdr:colOff>
      <xdr:row>57</xdr:row>
      <xdr:rowOff>62147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5014"/>
          <a:ext cx="8890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49003</xdr:rowOff>
    </xdr:from>
    <xdr:to>
      <xdr:col>45</xdr:col>
      <xdr:colOff>177800</xdr:colOff>
      <xdr:row>56</xdr:row>
      <xdr:rowOff>133814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50203"/>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30391</xdr:rowOff>
    </xdr:from>
    <xdr:to>
      <xdr:col>41</xdr:col>
      <xdr:colOff>50800</xdr:colOff>
      <xdr:row>56</xdr:row>
      <xdr:rowOff>49003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31591"/>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51067</xdr:rowOff>
    </xdr:from>
    <xdr:to>
      <xdr:col>55</xdr:col>
      <xdr:colOff>50800</xdr:colOff>
      <xdr:row>56</xdr:row>
      <xdr:rowOff>152667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73944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11347</xdr:rowOff>
    </xdr:from>
    <xdr:to>
      <xdr:col>50</xdr:col>
      <xdr:colOff>165100</xdr:colOff>
      <xdr:row>57</xdr:row>
      <xdr:rowOff>112947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129474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83014</xdr:rowOff>
    </xdr:from>
    <xdr:to>
      <xdr:col>46</xdr:col>
      <xdr:colOff>38100</xdr:colOff>
      <xdr:row>57</xdr:row>
      <xdr:rowOff>13164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169653</xdr:rowOff>
    </xdr:from>
    <xdr:to>
      <xdr:col>41</xdr:col>
      <xdr:colOff>101600</xdr:colOff>
      <xdr:row>56</xdr:row>
      <xdr:rowOff>99803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151041</xdr:rowOff>
    </xdr:from>
    <xdr:to>
      <xdr:col>36</xdr:col>
      <xdr:colOff>165100</xdr:colOff>
      <xdr:row>56</xdr:row>
      <xdr:rowOff>81191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97718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115621</xdr:rowOff>
    </xdr:from>
    <xdr:to>
      <xdr:col>55</xdr:col>
      <xdr:colOff>0</xdr:colOff>
      <xdr:row>78</xdr:row>
      <xdr:rowOff>157074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8721"/>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155093</xdr:rowOff>
    </xdr:from>
    <xdr:to>
      <xdr:col>50</xdr:col>
      <xdr:colOff>114300</xdr:colOff>
      <xdr:row>78</xdr:row>
      <xdr:rowOff>157074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819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99713</xdr:rowOff>
    </xdr:from>
    <xdr:to>
      <xdr:col>45</xdr:col>
      <xdr:colOff>177800</xdr:colOff>
      <xdr:row>78</xdr:row>
      <xdr:rowOff>155093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2813"/>
          <a:ext cx="889000" cy="5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99713</xdr:rowOff>
    </xdr:from>
    <xdr:to>
      <xdr:col>41</xdr:col>
      <xdr:colOff>50800</xdr:colOff>
      <xdr:row>78</xdr:row>
      <xdr:rowOff>117811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28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64821</xdr:rowOff>
    </xdr:from>
    <xdr:to>
      <xdr:col>55</xdr:col>
      <xdr:colOff>50800</xdr:colOff>
      <xdr:row>78</xdr:row>
      <xdr:rowOff>166421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151198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106274</xdr:rowOff>
    </xdr:from>
    <xdr:to>
      <xdr:col>50</xdr:col>
      <xdr:colOff>165100</xdr:colOff>
      <xdr:row>79</xdr:row>
      <xdr:rowOff>36424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27551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104293</xdr:rowOff>
    </xdr:from>
    <xdr:to>
      <xdr:col>46</xdr:col>
      <xdr:colOff>38100</xdr:colOff>
      <xdr:row>79</xdr:row>
      <xdr:rowOff>34443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48913</xdr:rowOff>
    </xdr:from>
    <xdr:to>
      <xdr:col>41</xdr:col>
      <xdr:colOff>101600</xdr:colOff>
      <xdr:row>78</xdr:row>
      <xdr:rowOff>150513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67011</xdr:rowOff>
    </xdr:from>
    <xdr:to>
      <xdr:col>36</xdr:col>
      <xdr:colOff>165100</xdr:colOff>
      <xdr:row>78</xdr:row>
      <xdr:rowOff>168611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159738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44331</xdr:rowOff>
    </xdr:from>
    <xdr:to>
      <xdr:col>55</xdr:col>
      <xdr:colOff>0</xdr:colOff>
      <xdr:row>98</xdr:row>
      <xdr:rowOff>54346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46431"/>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44331</xdr:rowOff>
    </xdr:from>
    <xdr:to>
      <xdr:col>50</xdr:col>
      <xdr:colOff>114300</xdr:colOff>
      <xdr:row>98</xdr:row>
      <xdr:rowOff>148158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6431"/>
          <a:ext cx="889000" cy="10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157857</xdr:rowOff>
    </xdr:from>
    <xdr:to>
      <xdr:col>45</xdr:col>
      <xdr:colOff>177800</xdr:colOff>
      <xdr:row>98</xdr:row>
      <xdr:rowOff>148158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8507"/>
          <a:ext cx="889000" cy="1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150118</xdr:rowOff>
    </xdr:from>
    <xdr:to>
      <xdr:col>41</xdr:col>
      <xdr:colOff>50800</xdr:colOff>
      <xdr:row>97</xdr:row>
      <xdr:rowOff>157857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09318"/>
          <a:ext cx="889000" cy="1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3546</xdr:rowOff>
    </xdr:from>
    <xdr:to>
      <xdr:col>55</xdr:col>
      <xdr:colOff>50800</xdr:colOff>
      <xdr:row>98</xdr:row>
      <xdr:rowOff>105146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89923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164981</xdr:rowOff>
    </xdr:from>
    <xdr:to>
      <xdr:col>50</xdr:col>
      <xdr:colOff>165100</xdr:colOff>
      <xdr:row>98</xdr:row>
      <xdr:rowOff>95131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86258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97358</xdr:rowOff>
    </xdr:from>
    <xdr:to>
      <xdr:col>46</xdr:col>
      <xdr:colOff>38100</xdr:colOff>
      <xdr:row>99</xdr:row>
      <xdr:rowOff>27508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107057</xdr:rowOff>
    </xdr:from>
    <xdr:to>
      <xdr:col>41</xdr:col>
      <xdr:colOff>101600</xdr:colOff>
      <xdr:row>98</xdr:row>
      <xdr:rowOff>37207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99318</xdr:rowOff>
    </xdr:from>
    <xdr:to>
      <xdr:col>36</xdr:col>
      <xdr:colOff>165100</xdr:colOff>
      <xdr:row>97</xdr:row>
      <xdr:rowOff>29468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45995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121279</xdr:rowOff>
    </xdr:from>
    <xdr:to>
      <xdr:col>85</xdr:col>
      <xdr:colOff>127000</xdr:colOff>
      <xdr:row>37</xdr:row>
      <xdr:rowOff>125946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4929"/>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125127</xdr:rowOff>
    </xdr:from>
    <xdr:to>
      <xdr:col>81</xdr:col>
      <xdr:colOff>50800</xdr:colOff>
      <xdr:row>37</xdr:row>
      <xdr:rowOff>125946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68777"/>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125127</xdr:rowOff>
    </xdr:from>
    <xdr:to>
      <xdr:col>76</xdr:col>
      <xdr:colOff>114300</xdr:colOff>
      <xdr:row>37</xdr:row>
      <xdr:rowOff>125831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6877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125831</xdr:rowOff>
    </xdr:from>
    <xdr:to>
      <xdr:col>71</xdr:col>
      <xdr:colOff>177800</xdr:colOff>
      <xdr:row>37</xdr:row>
      <xdr:rowOff>130747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69481"/>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70479</xdr:rowOff>
    </xdr:from>
    <xdr:to>
      <xdr:col>85</xdr:col>
      <xdr:colOff>177800</xdr:colOff>
      <xdr:row>38</xdr:row>
      <xdr:rowOff>629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156856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75146</xdr:rowOff>
    </xdr:from>
    <xdr:to>
      <xdr:col>81</xdr:col>
      <xdr:colOff>101600</xdr:colOff>
      <xdr:row>38</xdr:row>
      <xdr:rowOff>5296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167873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74327</xdr:rowOff>
    </xdr:from>
    <xdr:to>
      <xdr:col>76</xdr:col>
      <xdr:colOff>165100</xdr:colOff>
      <xdr:row>38</xdr:row>
      <xdr:rowOff>4477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167053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75031</xdr:rowOff>
    </xdr:from>
    <xdr:to>
      <xdr:col>72</xdr:col>
      <xdr:colOff>38100</xdr:colOff>
      <xdr:row>38</xdr:row>
      <xdr:rowOff>5181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79947</xdr:rowOff>
    </xdr:from>
    <xdr:to>
      <xdr:col>67</xdr:col>
      <xdr:colOff>101600</xdr:colOff>
      <xdr:row>38</xdr:row>
      <xdr:rowOff>10097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105225</xdr:rowOff>
    </xdr:from>
    <xdr:to>
      <xdr:col>85</xdr:col>
      <xdr:colOff>127000</xdr:colOff>
      <xdr:row>56</xdr:row>
      <xdr:rowOff>95880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34975"/>
          <a:ext cx="838200" cy="16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54561</xdr:rowOff>
    </xdr:from>
    <xdr:to>
      <xdr:col>81</xdr:col>
      <xdr:colOff>50800</xdr:colOff>
      <xdr:row>56</xdr:row>
      <xdr:rowOff>95880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55761"/>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54561</xdr:rowOff>
    </xdr:from>
    <xdr:to>
      <xdr:col>76</xdr:col>
      <xdr:colOff>114300</xdr:colOff>
      <xdr:row>56</xdr:row>
      <xdr:rowOff>70006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55761"/>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70006</xdr:rowOff>
    </xdr:from>
    <xdr:to>
      <xdr:col>71</xdr:col>
      <xdr:colOff>177800</xdr:colOff>
      <xdr:row>57</xdr:row>
      <xdr:rowOff>105539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71206"/>
          <a:ext cx="889000" cy="20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54425</xdr:rowOff>
    </xdr:from>
    <xdr:to>
      <xdr:col>85</xdr:col>
      <xdr:colOff>177800</xdr:colOff>
      <xdr:row>55</xdr:row>
      <xdr:rowOff>156025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77302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45080</xdr:rowOff>
    </xdr:from>
    <xdr:to>
      <xdr:col>81</xdr:col>
      <xdr:colOff>101600</xdr:colOff>
      <xdr:row>56</xdr:row>
      <xdr:rowOff>146680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163207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3761</xdr:rowOff>
    </xdr:from>
    <xdr:to>
      <xdr:col>76</xdr:col>
      <xdr:colOff>165100</xdr:colOff>
      <xdr:row>56</xdr:row>
      <xdr:rowOff>105361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19206</xdr:rowOff>
    </xdr:from>
    <xdr:to>
      <xdr:col>72</xdr:col>
      <xdr:colOff>38100</xdr:colOff>
      <xdr:row>56</xdr:row>
      <xdr:rowOff>120806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137333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54739</xdr:rowOff>
    </xdr:from>
    <xdr:to>
      <xdr:col>67</xdr:col>
      <xdr:colOff>101600</xdr:colOff>
      <xdr:row>57</xdr:row>
      <xdr:rowOff>156339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6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44131</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44131</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164781</xdr:rowOff>
    </xdr:from>
    <xdr:to>
      <xdr:col>76</xdr:col>
      <xdr:colOff>165100</xdr:colOff>
      <xdr:row>79</xdr:row>
      <xdr:rowOff>94931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35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70532</xdr:rowOff>
    </xdr:from>
    <xdr:to>
      <xdr:col>85</xdr:col>
      <xdr:colOff>127000</xdr:colOff>
      <xdr:row>95</xdr:row>
      <xdr:rowOff>91629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58282"/>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53828</xdr:rowOff>
    </xdr:from>
    <xdr:to>
      <xdr:col>81</xdr:col>
      <xdr:colOff>50800</xdr:colOff>
      <xdr:row>95</xdr:row>
      <xdr:rowOff>70532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341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53828</xdr:rowOff>
    </xdr:from>
    <xdr:to>
      <xdr:col>76</xdr:col>
      <xdr:colOff>114300</xdr:colOff>
      <xdr:row>95</xdr:row>
      <xdr:rowOff>59919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341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48081</xdr:rowOff>
    </xdr:from>
    <xdr:to>
      <xdr:col>71</xdr:col>
      <xdr:colOff>177800</xdr:colOff>
      <xdr:row>95</xdr:row>
      <xdr:rowOff>59919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335831"/>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40829</xdr:rowOff>
    </xdr:from>
    <xdr:to>
      <xdr:col>85</xdr:col>
      <xdr:colOff>177800</xdr:colOff>
      <xdr:row>95</xdr:row>
      <xdr:rowOff>142429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63706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19732</xdr:rowOff>
    </xdr:from>
    <xdr:to>
      <xdr:col>81</xdr:col>
      <xdr:colOff>101600</xdr:colOff>
      <xdr:row>95</xdr:row>
      <xdr:rowOff>121332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137859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3028</xdr:rowOff>
    </xdr:from>
    <xdr:to>
      <xdr:col>76</xdr:col>
      <xdr:colOff>165100</xdr:colOff>
      <xdr:row>95</xdr:row>
      <xdr:rowOff>104628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121155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9119</xdr:rowOff>
    </xdr:from>
    <xdr:to>
      <xdr:col>72</xdr:col>
      <xdr:colOff>38100</xdr:colOff>
      <xdr:row>95</xdr:row>
      <xdr:rowOff>110719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127246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168731</xdr:rowOff>
    </xdr:from>
    <xdr:to>
      <xdr:col>67</xdr:col>
      <xdr:colOff>101600</xdr:colOff>
      <xdr:row>95</xdr:row>
      <xdr:rowOff>98881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115408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0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民生費については、年々増加傾向にあり、類似団体内順位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位と高順位となっている。要因としては、人口増加に伴い児童数が増加し、法人保育園等に対する扶助費が増額したことや、障害者への給付費が増額したことによる。今後も増加する見込みである。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農林水産費ついては、農業が盛んな地域であることから類似団体内平均より</a:t>
          </a:r>
          <a:r>
            <a:rPr kumimoji="1" lang="en-US" altLang="ja-JP" sz="1300">
              <a:latin typeface="ＭＳ Ｐゴシック" panose="020B0600070205080204" pitchFamily="50" charset="-128"/>
              <a:ea typeface="ＭＳ Ｐゴシック" panose="020B0600070205080204" pitchFamily="50" charset="-128"/>
            </a:rPr>
            <a:t>13,373</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1,686</a:t>
          </a:r>
          <a:r>
            <a:rPr kumimoji="1" lang="ja-JP" altLang="en-US" sz="1300">
              <a:latin typeface="ＭＳ Ｐゴシック" panose="020B0600070205080204" pitchFamily="50" charset="-128"/>
              <a:ea typeface="ＭＳ Ｐゴシック" panose="020B0600070205080204" pitchFamily="50" charset="-128"/>
            </a:rPr>
            <a:t>円上回っている。特に令和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年度に関しては水産業費で中層漁礁設置事業があったため増額となった。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教育費については、地方創生臨時交付金を活用した事業、運動公園機能強化事業、沖縄振興特定事業等を実施したことにより前年度比</a:t>
          </a:r>
          <a:r>
            <a:rPr kumimoji="1" lang="en-US" altLang="ja-JP" sz="1300">
              <a:latin typeface="ＭＳ Ｐゴシック" panose="020B0600070205080204" pitchFamily="50" charset="-128"/>
              <a:ea typeface="ＭＳ Ｐゴシック" panose="020B0600070205080204" pitchFamily="50" charset="-128"/>
            </a:rPr>
            <a:t>11,346</a:t>
          </a:r>
          <a:r>
            <a:rPr kumimoji="1" lang="ja-JP" altLang="en-US" sz="1300">
              <a:latin typeface="ＭＳ Ｐゴシック" panose="020B0600070205080204" pitchFamily="50" charset="-128"/>
              <a:ea typeface="ＭＳ Ｐゴシック" panose="020B0600070205080204" pitchFamily="50" charset="-128"/>
            </a:rPr>
            <a:t>円増となり、類似団体内平均より</a:t>
          </a:r>
          <a:r>
            <a:rPr kumimoji="1" lang="en-US" altLang="ja-JP" sz="1300">
              <a:latin typeface="ＭＳ Ｐゴシック" panose="020B0600070205080204" pitchFamily="50" charset="-128"/>
              <a:ea typeface="ＭＳ Ｐゴシック" panose="020B0600070205080204" pitchFamily="50" charset="-128"/>
            </a:rPr>
            <a:t>13,749</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6,172</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公債費については、年々減額となってはいるものの、依然として類似団体内平均、沖縄県平均より多額となっている。要因としては、合併特例債を活用した事業によるものである。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年度については、地方税、地方消費税交付金及び地方交付税が各々大きく増額となった。そのため、財政調整基金残高、実質収支額及び実質単年度収支が全てで改善された。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今後もさらに財政健全化の取組みを着実に実行するよう努める。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長期的に赤字となっていた国民健康保険特別会計が令和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年度で僅かではあるが黒字となった。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年度より国民健康保険税の見直しを行い、国庫支出金の増額もあり赤字解消となった。しかし、累積赤字は解消されたものの単年度赤字は多額となっているため、今後も計画的に増税に取組みたい。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一般会計については、黒字額が増となった。要因としては、地方税、地方消費税交付金及び地方交付税の増であり、地方税については人口増によるものである。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916&#12304;&#36001;&#25919;&#29366;&#27841;&#36039;&#26009;&#38598;&#12305;_473626_&#20843;&#37325;&#2871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76</v>
          </cell>
          <cell r="BX51">
            <v>65.900000000000006</v>
          </cell>
          <cell r="CF51">
            <v>61.6</v>
          </cell>
          <cell r="CN51">
            <v>56.5</v>
          </cell>
          <cell r="CV51">
            <v>44.4</v>
          </cell>
        </row>
        <row r="53">
          <cell r="BP53">
            <v>45.4</v>
          </cell>
          <cell r="BX53">
            <v>46.5</v>
          </cell>
          <cell r="CF53">
            <v>46.2</v>
          </cell>
          <cell r="CN53">
            <v>46.8</v>
          </cell>
          <cell r="CV53">
            <v>48.2</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76</v>
          </cell>
          <cell r="BX73">
            <v>65.900000000000006</v>
          </cell>
          <cell r="CF73">
            <v>61.6</v>
          </cell>
          <cell r="CN73">
            <v>56.5</v>
          </cell>
          <cell r="CV73">
            <v>44.4</v>
          </cell>
        </row>
        <row r="75">
          <cell r="BP75">
            <v>9.9</v>
          </cell>
          <cell r="BX75">
            <v>10.1</v>
          </cell>
          <cell r="CF75">
            <v>10</v>
          </cell>
          <cell r="CN75">
            <v>9.6999999999999993</v>
          </cell>
          <cell r="CV75">
            <v>9.1999999999999993</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18937661</v>
      </c>
      <c r="BO4" s="426"/>
      <c r="BP4" s="426"/>
      <c r="BQ4" s="426"/>
      <c r="BR4" s="426"/>
      <c r="BS4" s="426"/>
      <c r="BT4" s="426"/>
      <c r="BU4" s="427"/>
      <c r="BV4" s="425">
        <v>14569322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9.4</v>
      </c>
      <c r="CU4" s="610"/>
      <c r="CV4" s="610"/>
      <c r="CW4" s="610"/>
      <c r="CX4" s="610"/>
      <c r="CY4" s="610"/>
      <c r="CZ4" s="610"/>
      <c r="DA4" s="611"/>
      <c r="DB4" s="609">
        <v>8.3000000000000007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18221514</v>
      </c>
      <c r="BO5" s="431"/>
      <c r="BP5" s="431"/>
      <c r="BQ5" s="431"/>
      <c r="BR5" s="431"/>
      <c r="BS5" s="431"/>
      <c r="BT5" s="431"/>
      <c r="BU5" s="432"/>
      <c r="BV5" s="430">
        <v>13962677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82.9</v>
      </c>
      <c r="CU5" s="401"/>
      <c r="CV5" s="401"/>
      <c r="CW5" s="401"/>
      <c r="CX5" s="401"/>
      <c r="CY5" s="401"/>
      <c r="CZ5" s="401"/>
      <c r="DA5" s="402"/>
      <c r="DB5" s="400">
        <v>86.9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716147</v>
      </c>
      <c r="BO6" s="431"/>
      <c r="BP6" s="431"/>
      <c r="BQ6" s="431"/>
      <c r="BR6" s="431"/>
      <c r="BS6" s="431"/>
      <c r="BT6" s="431"/>
      <c r="BU6" s="432"/>
      <c r="BV6" s="430">
        <v>606645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86</v>
      </c>
      <c r="CU6" s="584"/>
      <c r="CV6" s="584"/>
      <c r="CW6" s="584"/>
      <c r="CX6" s="584"/>
      <c r="CY6" s="584"/>
      <c r="CZ6" s="584"/>
      <c r="DA6" s="585"/>
      <c r="DB6" s="583">
        <v>90</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38677</v>
      </c>
      <c r="BO7" s="431"/>
      <c r="BP7" s="431"/>
      <c r="BQ7" s="431"/>
      <c r="BR7" s="431"/>
      <c r="BS7" s="431"/>
      <c r="BT7" s="431"/>
      <c r="BU7" s="432"/>
      <c r="BV7" s="430">
        <v>31326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7176770</v>
      </c>
      <c r="CU7" s="431"/>
      <c r="CV7" s="431"/>
      <c r="CW7" s="431"/>
      <c r="CX7" s="431"/>
      <c r="CY7" s="431"/>
      <c r="CZ7" s="431"/>
      <c r="DA7" s="432"/>
      <c r="DB7" s="430">
        <v>6892643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677470</v>
      </c>
      <c r="BO8" s="431"/>
      <c r="BP8" s="431"/>
      <c r="BQ8" s="431"/>
      <c r="BR8" s="431"/>
      <c r="BS8" s="431"/>
      <c r="BT8" s="431"/>
      <c r="BU8" s="432"/>
      <c r="BV8" s="430">
        <v>575319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30941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102151</v>
      </c>
      <c r="BO9" s="431"/>
      <c r="BP9" s="431"/>
      <c r="BQ9" s="431"/>
      <c r="BR9" s="431"/>
      <c r="BS9" s="431"/>
      <c r="BT9" s="431"/>
      <c r="BU9" s="432"/>
      <c r="BV9" s="430">
        <v>-28878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14.1</v>
      </c>
      <c r="CU9" s="401"/>
      <c r="CV9" s="401"/>
      <c r="CW9" s="401"/>
      <c r="CX9" s="401"/>
      <c r="CY9" s="401"/>
      <c r="CZ9" s="401"/>
      <c r="DA9" s="402"/>
      <c r="DB9" s="400">
        <v>15.6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29066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605073</v>
      </c>
      <c r="BO10" s="431"/>
      <c r="BP10" s="431"/>
      <c r="BQ10" s="431"/>
      <c r="BR10" s="431"/>
      <c r="BS10" s="431"/>
      <c r="BT10" s="431"/>
      <c r="BU10" s="432"/>
      <c r="BV10" s="430">
        <v>479365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31882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102</v>
      </c>
      <c r="AV12" s="488"/>
      <c r="AW12" s="488"/>
      <c r="AX12" s="488"/>
      <c r="AY12" s="410" t="s">
        <v>134</v>
      </c>
      <c r="AZ12" s="411"/>
      <c r="BA12" s="411"/>
      <c r="BB12" s="411"/>
      <c r="BC12" s="411"/>
      <c r="BD12" s="411"/>
      <c r="BE12" s="411"/>
      <c r="BF12" s="411"/>
      <c r="BG12" s="411"/>
      <c r="BH12" s="411"/>
      <c r="BI12" s="411"/>
      <c r="BJ12" s="411"/>
      <c r="BK12" s="411"/>
      <c r="BL12" s="411"/>
      <c r="BM12" s="412"/>
      <c r="BN12" s="430">
        <v>250017</v>
      </c>
      <c r="BO12" s="431"/>
      <c r="BP12" s="431"/>
      <c r="BQ12" s="431"/>
      <c r="BR12" s="431"/>
      <c r="BS12" s="431"/>
      <c r="BT12" s="431"/>
      <c r="BU12" s="432"/>
      <c r="BV12" s="430">
        <v>313505</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31709</v>
      </c>
      <c r="S13" s="534"/>
      <c r="T13" s="534"/>
      <c r="U13" s="534"/>
      <c r="V13" s="535"/>
      <c r="W13" s="521" t="s">
        <v>138</v>
      </c>
      <c r="X13" s="443"/>
      <c r="Y13" s="443"/>
      <c r="Z13" s="443"/>
      <c r="AA13" s="443"/>
      <c r="AB13" s="444"/>
      <c r="AC13" s="406">
        <v>1095</v>
      </c>
      <c r="AD13" s="407"/>
      <c r="AE13" s="407"/>
      <c r="AF13" s="407"/>
      <c r="AG13" s="408"/>
      <c r="AH13" s="406">
        <v>1210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457207</v>
      </c>
      <c r="BO13" s="431"/>
      <c r="BP13" s="431"/>
      <c r="BQ13" s="431"/>
      <c r="BR13" s="431"/>
      <c r="BS13" s="431"/>
      <c r="BT13" s="431"/>
      <c r="BU13" s="432"/>
      <c r="BV13" s="430">
        <v>136982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9.1999999999999993</v>
      </c>
      <c r="CU13" s="401"/>
      <c r="CV13" s="401"/>
      <c r="CW13" s="401"/>
      <c r="CX13" s="401"/>
      <c r="CY13" s="401"/>
      <c r="CZ13" s="401"/>
      <c r="DA13" s="402"/>
      <c r="DB13" s="400">
        <v>9.6999999999999993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31537</v>
      </c>
      <c r="S14" s="534"/>
      <c r="T14" s="534"/>
      <c r="U14" s="534"/>
      <c r="V14" s="535"/>
      <c r="W14" s="536"/>
      <c r="X14" s="446"/>
      <c r="Y14" s="446"/>
      <c r="Z14" s="446"/>
      <c r="AA14" s="446"/>
      <c r="AB14" s="447"/>
      <c r="AC14" s="526">
        <v>9</v>
      </c>
      <c r="AD14" s="527"/>
      <c r="AE14" s="527"/>
      <c r="AF14" s="527"/>
      <c r="AG14" s="528"/>
      <c r="AH14" s="526">
        <v>10.7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44.4</v>
      </c>
      <c r="CU14" s="538"/>
      <c r="CV14" s="538"/>
      <c r="CW14" s="538"/>
      <c r="CX14" s="538"/>
      <c r="CY14" s="538"/>
      <c r="CZ14" s="538"/>
      <c r="DA14" s="539"/>
      <c r="DB14" s="537">
        <v>56.5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31365</v>
      </c>
      <c r="S15" s="534"/>
      <c r="T15" s="534"/>
      <c r="U15" s="534"/>
      <c r="V15" s="535"/>
      <c r="W15" s="521" t="s">
        <v>145</v>
      </c>
      <c r="X15" s="443"/>
      <c r="Y15" s="443"/>
      <c r="Z15" s="443"/>
      <c r="AA15" s="443"/>
      <c r="AB15" s="444"/>
      <c r="AC15" s="406">
        <v>2022</v>
      </c>
      <c r="AD15" s="407"/>
      <c r="AE15" s="407"/>
      <c r="AF15" s="407"/>
      <c r="AG15" s="408"/>
      <c r="AH15" s="406">
        <v>1927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2757831</v>
      </c>
      <c r="BO15" s="426"/>
      <c r="BP15" s="426"/>
      <c r="BQ15" s="426"/>
      <c r="BR15" s="426"/>
      <c r="BS15" s="426"/>
      <c r="BT15" s="426"/>
      <c r="BU15" s="427"/>
      <c r="BV15" s="425">
        <v>2582867</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16.7</v>
      </c>
      <c r="AD16" s="527"/>
      <c r="AE16" s="527"/>
      <c r="AF16" s="527"/>
      <c r="AG16" s="528"/>
      <c r="AH16" s="526">
        <v>17.100000000000001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6208108</v>
      </c>
      <c r="BO16" s="431"/>
      <c r="BP16" s="431"/>
      <c r="BQ16" s="431"/>
      <c r="BR16" s="431"/>
      <c r="BS16" s="431"/>
      <c r="BT16" s="431"/>
      <c r="BU16" s="432"/>
      <c r="BV16" s="430">
        <v>5910134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8991</v>
      </c>
      <c r="AD17" s="407"/>
      <c r="AE17" s="407"/>
      <c r="AF17" s="407"/>
      <c r="AG17" s="408"/>
      <c r="AH17" s="406">
        <v>8122</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3446761</v>
      </c>
      <c r="BO17" s="431"/>
      <c r="BP17" s="431"/>
      <c r="BQ17" s="431"/>
      <c r="BR17" s="431"/>
      <c r="BS17" s="431"/>
      <c r="BT17" s="431"/>
      <c r="BU17" s="432"/>
      <c r="BV17" s="430">
        <v>3263484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26.96</v>
      </c>
      <c r="M18" s="495"/>
      <c r="N18" s="495"/>
      <c r="O18" s="495"/>
      <c r="P18" s="495"/>
      <c r="Q18" s="495"/>
      <c r="R18" s="496"/>
      <c r="S18" s="496"/>
      <c r="T18" s="496"/>
      <c r="U18" s="496"/>
      <c r="V18" s="497"/>
      <c r="W18" s="511"/>
      <c r="X18" s="512"/>
      <c r="Y18" s="512"/>
      <c r="Z18" s="512"/>
      <c r="AA18" s="512"/>
      <c r="AB18" s="522"/>
      <c r="AC18" s="394">
        <v>74.3</v>
      </c>
      <c r="AD18" s="395"/>
      <c r="AE18" s="395"/>
      <c r="AF18" s="395"/>
      <c r="AG18" s="498"/>
      <c r="AH18" s="394">
        <v>72.099999999999994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6104128</v>
      </c>
      <c r="BO18" s="431"/>
      <c r="BP18" s="431"/>
      <c r="BQ18" s="431"/>
      <c r="BR18" s="431"/>
      <c r="BS18" s="431"/>
      <c r="BT18" s="431"/>
      <c r="BU18" s="432"/>
      <c r="BV18" s="430">
        <v>6101330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1148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9596566</v>
      </c>
      <c r="BO19" s="431"/>
      <c r="BP19" s="431"/>
      <c r="BQ19" s="431"/>
      <c r="BR19" s="431"/>
      <c r="BS19" s="431"/>
      <c r="BT19" s="431"/>
      <c r="BU19" s="432"/>
      <c r="BV19" s="430">
        <v>8835463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10680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13558051</v>
      </c>
      <c r="BO23" s="431"/>
      <c r="BP23" s="431"/>
      <c r="BQ23" s="431"/>
      <c r="BR23" s="431"/>
      <c r="BS23" s="431"/>
      <c r="BT23" s="431"/>
      <c r="BU23" s="432"/>
      <c r="BV23" s="430">
        <v>13980413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7580</v>
      </c>
      <c r="R24" s="407"/>
      <c r="S24" s="407"/>
      <c r="T24" s="407"/>
      <c r="U24" s="407"/>
      <c r="V24" s="408"/>
      <c r="W24" s="472"/>
      <c r="X24" s="463"/>
      <c r="Y24" s="464"/>
      <c r="Z24" s="403" t="s">
        <v>168</v>
      </c>
      <c r="AA24" s="404"/>
      <c r="AB24" s="404"/>
      <c r="AC24" s="404"/>
      <c r="AD24" s="404"/>
      <c r="AE24" s="404"/>
      <c r="AF24" s="404"/>
      <c r="AG24" s="405"/>
      <c r="AH24" s="406">
        <v>186</v>
      </c>
      <c r="AI24" s="407"/>
      <c r="AJ24" s="407"/>
      <c r="AK24" s="407"/>
      <c r="AL24" s="408"/>
      <c r="AM24" s="406">
        <v>555582</v>
      </c>
      <c r="AN24" s="407"/>
      <c r="AO24" s="407"/>
      <c r="AP24" s="407"/>
      <c r="AQ24" s="407"/>
      <c r="AR24" s="408"/>
      <c r="AS24" s="406">
        <v>2987</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10247769</v>
      </c>
      <c r="BO24" s="431"/>
      <c r="BP24" s="431"/>
      <c r="BQ24" s="431"/>
      <c r="BR24" s="431"/>
      <c r="BS24" s="431"/>
      <c r="BT24" s="431"/>
      <c r="BU24" s="432"/>
      <c r="BV24" s="430">
        <v>10878863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6230</v>
      </c>
      <c r="R25" s="407"/>
      <c r="S25" s="407"/>
      <c r="T25" s="407"/>
      <c r="U25" s="407"/>
      <c r="V25" s="408"/>
      <c r="W25" s="472"/>
      <c r="X25" s="463"/>
      <c r="Y25" s="464"/>
      <c r="Z25" s="403" t="s">
        <v>171</v>
      </c>
      <c r="AA25" s="404"/>
      <c r="AB25" s="404"/>
      <c r="AC25" s="404"/>
      <c r="AD25" s="404"/>
      <c r="AE25" s="404"/>
      <c r="AF25" s="404"/>
      <c r="AG25" s="405"/>
      <c r="AH25" s="406" t="s">
        <v>172</v>
      </c>
      <c r="AI25" s="407"/>
      <c r="AJ25" s="407"/>
      <c r="AK25" s="407"/>
      <c r="AL25" s="408"/>
      <c r="AM25" s="406" t="s">
        <v>172</v>
      </c>
      <c r="AN25" s="407"/>
      <c r="AO25" s="407"/>
      <c r="AP25" s="407"/>
      <c r="AQ25" s="407"/>
      <c r="AR25" s="408"/>
      <c r="AS25" s="406" t="s">
        <v>136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739210</v>
      </c>
      <c r="BO25" s="426"/>
      <c r="BP25" s="426"/>
      <c r="BQ25" s="426"/>
      <c r="BR25" s="426"/>
      <c r="BS25" s="426"/>
      <c r="BT25" s="426"/>
      <c r="BU25" s="427"/>
      <c r="BV25" s="425">
        <v>341098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5910</v>
      </c>
      <c r="R26" s="407"/>
      <c r="S26" s="407"/>
      <c r="T26" s="407"/>
      <c r="U26" s="407"/>
      <c r="V26" s="408"/>
      <c r="W26" s="472"/>
      <c r="X26" s="463"/>
      <c r="Y26" s="464"/>
      <c r="Z26" s="403" t="s">
        <v>175</v>
      </c>
      <c r="AA26" s="485"/>
      <c r="AB26" s="485"/>
      <c r="AC26" s="485"/>
      <c r="AD26" s="485"/>
      <c r="AE26" s="485"/>
      <c r="AF26" s="485"/>
      <c r="AG26" s="486"/>
      <c r="AH26" s="406">
        <v>2</v>
      </c>
      <c r="AI26" s="407"/>
      <c r="AJ26" s="407"/>
      <c r="AK26" s="407"/>
      <c r="AL26" s="408"/>
      <c r="AM26" s="406" t="s">
        <v>176</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3100</v>
      </c>
      <c r="R27" s="407"/>
      <c r="S27" s="407"/>
      <c r="T27" s="407"/>
      <c r="U27" s="407"/>
      <c r="V27" s="408"/>
      <c r="W27" s="472"/>
      <c r="X27" s="463"/>
      <c r="Y27" s="464"/>
      <c r="Z27" s="403" t="s">
        <v>180</v>
      </c>
      <c r="AA27" s="404"/>
      <c r="AB27" s="404"/>
      <c r="AC27" s="404"/>
      <c r="AD27" s="404"/>
      <c r="AE27" s="404"/>
      <c r="AF27" s="404"/>
      <c r="AG27" s="405"/>
      <c r="AH27" s="406">
        <v>14</v>
      </c>
      <c r="AI27" s="407"/>
      <c r="AJ27" s="407"/>
      <c r="AK27" s="407"/>
      <c r="AL27" s="408"/>
      <c r="AM27" s="406">
        <v>40516</v>
      </c>
      <c r="AN27" s="407"/>
      <c r="AO27" s="407"/>
      <c r="AP27" s="407"/>
      <c r="AQ27" s="407"/>
      <c r="AR27" s="408"/>
      <c r="AS27" s="406">
        <v>2894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137016</v>
      </c>
      <c r="BO27" s="434"/>
      <c r="BP27" s="434"/>
      <c r="BQ27" s="434"/>
      <c r="BR27" s="434"/>
      <c r="BS27" s="434"/>
      <c r="BT27" s="434"/>
      <c r="BU27" s="435"/>
      <c r="BV27" s="433">
        <v>136988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2540</v>
      </c>
      <c r="R28" s="407"/>
      <c r="S28" s="407"/>
      <c r="T28" s="407"/>
      <c r="U28" s="407"/>
      <c r="V28" s="408"/>
      <c r="W28" s="472"/>
      <c r="X28" s="463"/>
      <c r="Y28" s="464"/>
      <c r="Z28" s="403" t="s">
        <v>183</v>
      </c>
      <c r="AA28" s="404"/>
      <c r="AB28" s="404"/>
      <c r="AC28" s="404"/>
      <c r="AD28" s="404"/>
      <c r="AE28" s="404"/>
      <c r="AF28" s="404"/>
      <c r="AG28" s="405"/>
      <c r="AH28" s="406" t="s">
        <v>184</v>
      </c>
      <c r="AI28" s="407"/>
      <c r="AJ28" s="407"/>
      <c r="AK28" s="407"/>
      <c r="AL28" s="408"/>
      <c r="AM28" s="406" t="s">
        <v>128</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932916</v>
      </c>
      <c r="BO28" s="426"/>
      <c r="BP28" s="426"/>
      <c r="BQ28" s="426"/>
      <c r="BR28" s="426"/>
      <c r="BS28" s="426"/>
      <c r="BT28" s="426"/>
      <c r="BU28" s="427"/>
      <c r="BV28" s="425">
        <v>577860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14</v>
      </c>
      <c r="M29" s="407"/>
      <c r="N29" s="407"/>
      <c r="O29" s="407"/>
      <c r="P29" s="408"/>
      <c r="Q29" s="406">
        <v>2340</v>
      </c>
      <c r="R29" s="407"/>
      <c r="S29" s="407"/>
      <c r="T29" s="407"/>
      <c r="U29" s="407"/>
      <c r="V29" s="408"/>
      <c r="W29" s="473"/>
      <c r="X29" s="474"/>
      <c r="Y29" s="475"/>
      <c r="Z29" s="403" t="s">
        <v>187</v>
      </c>
      <c r="AA29" s="404"/>
      <c r="AB29" s="404"/>
      <c r="AC29" s="404"/>
      <c r="AD29" s="404"/>
      <c r="AE29" s="404"/>
      <c r="AF29" s="404"/>
      <c r="AG29" s="405"/>
      <c r="AH29" s="406">
        <v>200</v>
      </c>
      <c r="AI29" s="407"/>
      <c r="AJ29" s="407"/>
      <c r="AK29" s="407"/>
      <c r="AL29" s="408"/>
      <c r="AM29" s="406">
        <v>596098</v>
      </c>
      <c r="AN29" s="407"/>
      <c r="AO29" s="407"/>
      <c r="AP29" s="407"/>
      <c r="AQ29" s="407"/>
      <c r="AR29" s="408"/>
      <c r="AS29" s="406">
        <v>2980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150121</v>
      </c>
      <c r="BO29" s="431"/>
      <c r="BP29" s="431"/>
      <c r="BQ29" s="431"/>
      <c r="BR29" s="431"/>
      <c r="BS29" s="431"/>
      <c r="BT29" s="431"/>
      <c r="BU29" s="432"/>
      <c r="BV29" s="430">
        <v>150090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2367342</v>
      </c>
      <c r="BO30" s="434"/>
      <c r="BP30" s="434"/>
      <c r="BQ30" s="434"/>
      <c r="BR30" s="434"/>
      <c r="BS30" s="434"/>
      <c r="BT30" s="434"/>
      <c r="BU30" s="435"/>
      <c r="BV30" s="433">
        <v>1976746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197</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200</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IF('各会計、関係団体の財政状況及び健全化判断比率'!B30="","",'各会計、関係団体の財政状況及び健全化判断比率'!B30)</f>
        <v>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南部水道企業団</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土地区画整理事業特別会計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島尻消防組合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沖縄県市町村自治会館組合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沖縄県介護保険広域連合（一般会計）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沖縄県介護保険広域連合（特別会計）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沖縄県後期高齢者医療広域連合（一般会計等）</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沖縄県後期高齢者医療広域連合（特別会計）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南部広域市町村圏事務組合（一般会計）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南部広域市町村圏事務組合（ふるさと市町村圏基金特別会計）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南部広域市町村圏事務組合（いなんせ斎苑特別会計）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1Z7RDqus4JVw0kVD7SC5VbGyu+Z+gcBxY/Ab0iSBRhoimeRX1dHgxnpMOfIKZQLVIyoI151lTiXLdoUIpcThg==" saltValue="9BOWghKTxZpzzox6haKI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569</v>
      </c>
      <c r="D34" s="1212"/>
      <c r="E34" s="1213"/>
      <c r="F34" s="32">
        <v>6.99</v>
      </c>
      <c r="G34" s="33">
        <v>7.2</v>
      </c>
      <c r="H34" s="33">
        <v>8.83</v>
      </c>
      <c r="I34" s="33">
        <v>8.33</v>
      </c>
      <c r="J34" s="34">
        <v>9.42</v>
      </c>
      <c r="K34" s="22"/>
      <c r="L34" s="22"/>
      <c r="M34" s="22"/>
      <c r="N34" s="22"/>
      <c r="O34" s="22"/>
      <c r="P34" s="22"/>
    </row>
    <row r="35" spans="1:16" ht="39" customHeight="1" x14ac:dyDescent="0.15">
      <c r="A35" s="22"/>
      <c r="B35" s="35"/>
      <c r="C35" s="1206" t="s">
        <v>570</v>
      </c>
      <c r="D35" s="1207"/>
      <c r="E35" s="1208"/>
      <c r="F35" s="36" t="s">
        <v>571</v>
      </c>
      <c r="G35" s="37" t="s">
        <v>572</v>
      </c>
      <c r="H35" s="37" t="s">
        <v>573</v>
      </c>
      <c r="I35" s="37" t="s">
        <v>574</v>
      </c>
      <c r="J35" s="38">
        <v>0.16</v>
      </c>
      <c r="K35" s="22"/>
      <c r="L35" s="22"/>
      <c r="M35" s="22"/>
      <c r="N35" s="22"/>
      <c r="O35" s="22"/>
      <c r="P35" s="22"/>
    </row>
    <row r="36" spans="1:16" ht="39" customHeight="1" x14ac:dyDescent="0.15">
      <c r="A36" s="22"/>
      <c r="B36" s="35"/>
      <c r="C36" s="1206" t="s">
        <v>575</v>
      </c>
      <c r="D36" s="1207"/>
      <c r="E36" s="1208"/>
      <c r="F36" s="36">
        <v>0.03</v>
      </c>
      <c r="G36" s="37">
        <v>0.06</v>
      </c>
      <c r="H36" s="37">
        <v>0.04</v>
      </c>
      <c r="I36" s="37">
        <v>0.06</v>
      </c>
      <c r="J36" s="38">
        <v>0.04</v>
      </c>
      <c r="K36" s="22"/>
      <c r="L36" s="22"/>
      <c r="M36" s="22"/>
      <c r="N36" s="22"/>
      <c r="O36" s="22"/>
      <c r="P36" s="22"/>
    </row>
    <row r="37" spans="1:16" ht="39" customHeight="1" x14ac:dyDescent="0.15">
      <c r="A37" s="22"/>
      <c r="B37" s="35"/>
      <c r="C37" s="1206" t="s">
        <v>576</v>
      </c>
      <c r="D37" s="1207"/>
      <c r="E37" s="1208"/>
      <c r="F37" s="36">
        <v>0.01</v>
      </c>
      <c r="G37" s="37">
        <v>7.0000000000000007E-2</v>
      </c>
      <c r="H37" s="37">
        <v>0.01</v>
      </c>
      <c r="I37" s="37">
        <v>0</v>
      </c>
      <c r="J37" s="38">
        <v>0.01</v>
      </c>
      <c r="K37" s="22"/>
      <c r="L37" s="22"/>
      <c r="M37" s="22"/>
      <c r="N37" s="22"/>
      <c r="O37" s="22"/>
      <c r="P37" s="22"/>
    </row>
    <row r="38" spans="1:16" ht="39" customHeight="1" x14ac:dyDescent="0.15">
      <c r="A38" s="22"/>
      <c r="B38" s="35"/>
      <c r="C38" s="1206" t="s">
        <v>577</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65ewjvf4T+NWp0siE06sVbk4CcrMtmvhDvlia8zLqys7KTgbhf8NTgTPO+GGE2LPXnsQ+UvFRSUfsc3dygyA==" saltValue="VBzEVfCfL+yiC1Q9DKxG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1368</v>
      </c>
      <c r="L45" s="60">
        <v>1373</v>
      </c>
      <c r="M45" s="60">
        <v>1403</v>
      </c>
      <c r="N45" s="60">
        <v>1379</v>
      </c>
      <c r="O45" s="61">
        <v>1353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v>
      </c>
      <c r="L48" s="64">
        <v>28</v>
      </c>
      <c r="M48" s="64">
        <v>26</v>
      </c>
      <c r="N48" s="64">
        <v>27</v>
      </c>
      <c r="O48" s="65">
        <v>27</v>
      </c>
      <c r="P48" s="48"/>
      <c r="Q48" s="48"/>
      <c r="R48" s="48"/>
      <c r="S48" s="48"/>
      <c r="T48" s="48"/>
      <c r="U48" s="48"/>
    </row>
    <row r="49" spans="1:21" ht="30.75" customHeight="1" x14ac:dyDescent="0.15">
      <c r="A49" s="48"/>
      <c r="B49" s="1234"/>
      <c r="C49" s="1235"/>
      <c r="D49" s="62"/>
      <c r="E49" s="1216" t="s">
        <v>16</v>
      </c>
      <c r="F49" s="1216"/>
      <c r="G49" s="1216"/>
      <c r="H49" s="1216"/>
      <c r="I49" s="1216"/>
      <c r="J49" s="1217"/>
      <c r="K49" s="63">
        <v>66</v>
      </c>
      <c r="L49" s="64">
        <v>80</v>
      </c>
      <c r="M49" s="64">
        <v>70</v>
      </c>
      <c r="N49" s="64">
        <v>74</v>
      </c>
      <c r="O49" s="65">
        <v>79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520</v>
      </c>
      <c r="L50" s="64" t="s">
        <v>520</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v>1</v>
      </c>
      <c r="L51" s="64">
        <v>0</v>
      </c>
      <c r="M51" s="64">
        <v>0</v>
      </c>
      <c r="N51" s="64">
        <v>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875</v>
      </c>
      <c r="L52" s="64">
        <v>881</v>
      </c>
      <c r="M52" s="64">
        <v>925</v>
      </c>
      <c r="N52" s="64">
        <v>919</v>
      </c>
      <c r="O52" s="65">
        <v>912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587</v>
      </c>
      <c r="L53" s="69">
        <v>600</v>
      </c>
      <c r="M53" s="69">
        <v>574</v>
      </c>
      <c r="N53" s="69">
        <v>561</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2" t="s">
        <v>25</v>
      </c>
      <c r="C57" s="1223"/>
      <c r="D57" s="1226" t="s">
        <v>26</v>
      </c>
      <c r="E57" s="1227"/>
      <c r="F57" s="1227"/>
      <c r="G57" s="1227"/>
      <c r="H57" s="1227"/>
      <c r="I57" s="1227"/>
      <c r="J57" s="1228"/>
      <c r="K57" s="83">
        <v>149</v>
      </c>
      <c r="L57" s="84">
        <v>149</v>
      </c>
      <c r="M57" s="84">
        <v>149</v>
      </c>
      <c r="N57" s="84">
        <v>150</v>
      </c>
      <c r="O57" s="85">
        <v>150</v>
      </c>
    </row>
    <row r="58" spans="1:21" ht="31.5" customHeight="1" thickBot="1" x14ac:dyDescent="0.2">
      <c r="B58" s="1224"/>
      <c r="C58" s="1225"/>
      <c r="D58" s="1229" t="s">
        <v>27</v>
      </c>
      <c r="E58" s="1230"/>
      <c r="F58" s="1230"/>
      <c r="G58" s="1230"/>
      <c r="H58" s="1230"/>
      <c r="I58" s="1230"/>
      <c r="J58" s="1231"/>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0P01bDIiiQXD7XKcjEOSXDpfm0TvzfWuZc2IO7PKmEhcUl1iOenm5drv4qUzcWQ0DWBgBf3irLbtgqCtgTkA==" saltValue="tw0uoxfOagyzJuDWxjUG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15246</v>
      </c>
      <c r="J41" s="104">
        <v>14815</v>
      </c>
      <c r="K41" s="104">
        <v>14438</v>
      </c>
      <c r="L41" s="104">
        <v>13980</v>
      </c>
      <c r="M41" s="105">
        <v>13558</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412</v>
      </c>
      <c r="J43" s="108">
        <v>395</v>
      </c>
      <c r="K43" s="108">
        <v>373</v>
      </c>
      <c r="L43" s="108">
        <v>353</v>
      </c>
      <c r="M43" s="109">
        <v>371</v>
      </c>
    </row>
    <row r="44" spans="2:13" ht="27.75" customHeight="1" x14ac:dyDescent="0.15">
      <c r="B44" s="1242"/>
      <c r="C44" s="1243"/>
      <c r="D44" s="106"/>
      <c r="E44" s="1246" t="s">
        <v>34</v>
      </c>
      <c r="F44" s="1246"/>
      <c r="G44" s="1246"/>
      <c r="H44" s="1247"/>
      <c r="I44" s="107">
        <v>658</v>
      </c>
      <c r="J44" s="108">
        <v>622</v>
      </c>
      <c r="K44" s="108">
        <v>669</v>
      </c>
      <c r="L44" s="108">
        <v>667</v>
      </c>
      <c r="M44" s="109">
        <v>635</v>
      </c>
    </row>
    <row r="45" spans="2:13" ht="27.75" customHeight="1" x14ac:dyDescent="0.15">
      <c r="B45" s="1242"/>
      <c r="C45" s="1243"/>
      <c r="D45" s="106"/>
      <c r="E45" s="1246" t="s">
        <v>35</v>
      </c>
      <c r="F45" s="1246"/>
      <c r="G45" s="1246"/>
      <c r="H45" s="1247"/>
      <c r="I45" s="107">
        <v>553</v>
      </c>
      <c r="J45" s="108">
        <v>441</v>
      </c>
      <c r="K45" s="108">
        <v>406</v>
      </c>
      <c r="L45" s="108">
        <v>393</v>
      </c>
      <c r="M45" s="109">
        <v>428</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1696</v>
      </c>
      <c r="J50" s="108">
        <v>1903</v>
      </c>
      <c r="K50" s="108">
        <v>1902</v>
      </c>
      <c r="L50" s="108">
        <v>2142</v>
      </c>
      <c r="M50" s="109">
        <v>2624</v>
      </c>
    </row>
    <row r="51" spans="2:13" ht="27.75" customHeight="1" x14ac:dyDescent="0.15">
      <c r="B51" s="1242"/>
      <c r="C51" s="1243"/>
      <c r="D51" s="106"/>
      <c r="E51" s="1246" t="s">
        <v>42</v>
      </c>
      <c r="F51" s="1246"/>
      <c r="G51" s="1246"/>
      <c r="H51" s="1247"/>
      <c r="I51" s="107">
        <v>2</v>
      </c>
      <c r="J51" s="108">
        <v>1</v>
      </c>
      <c r="K51" s="108">
        <v>1</v>
      </c>
      <c r="L51" s="108">
        <v>1</v>
      </c>
      <c r="M51" s="109">
        <v>0</v>
      </c>
    </row>
    <row r="52" spans="2:13" ht="27.75" customHeight="1" x14ac:dyDescent="0.15">
      <c r="B52" s="1244"/>
      <c r="C52" s="1245"/>
      <c r="D52" s="106"/>
      <c r="E52" s="1246" t="s">
        <v>43</v>
      </c>
      <c r="F52" s="1246"/>
      <c r="G52" s="1246"/>
      <c r="H52" s="1247"/>
      <c r="I52" s="107">
        <v>10811</v>
      </c>
      <c r="J52" s="108">
        <v>10500</v>
      </c>
      <c r="K52" s="108">
        <v>10342</v>
      </c>
      <c r="L52" s="108">
        <v>9871</v>
      </c>
      <c r="M52" s="109">
        <v>9580</v>
      </c>
    </row>
    <row r="53" spans="2:13" ht="27.75" customHeight="1" thickBot="1" x14ac:dyDescent="0.2">
      <c r="B53" s="1248" t="s">
        <v>44</v>
      </c>
      <c r="C53" s="1249"/>
      <c r="D53" s="113"/>
      <c r="E53" s="1250" t="s">
        <v>45</v>
      </c>
      <c r="F53" s="1250"/>
      <c r="G53" s="1250"/>
      <c r="H53" s="1251"/>
      <c r="I53" s="114">
        <v>4360</v>
      </c>
      <c r="J53" s="115">
        <v>3869</v>
      </c>
      <c r="K53" s="115">
        <v>3641</v>
      </c>
      <c r="L53" s="115">
        <v>3380</v>
      </c>
      <c r="M53" s="116">
        <v>2788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460pGeu0HrKhll89vdGlMZ5Fs2TpW8mOMwME/YOQMef8QYWlyp22ItJkM1ocmN2ztd/GGfmY5q8hiS68Verzg==" saltValue="/ikw44uPKj+IDt3XaGPh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412</v>
      </c>
      <c r="G55" s="128">
        <v>578</v>
      </c>
      <c r="H55" s="129">
        <v>933</v>
      </c>
    </row>
    <row r="56" spans="2:8" ht="52.5" customHeight="1" x14ac:dyDescent="0.15">
      <c r="B56" s="130"/>
      <c r="C56" s="1269" t="s">
        <v>49</v>
      </c>
      <c r="D56" s="1269"/>
      <c r="E56" s="1270"/>
      <c r="F56" s="131">
        <v>150</v>
      </c>
      <c r="G56" s="131">
        <v>150</v>
      </c>
      <c r="H56" s="132">
        <v>150</v>
      </c>
    </row>
    <row r="57" spans="2:8" ht="53.25" customHeight="1" x14ac:dyDescent="0.15">
      <c r="B57" s="130"/>
      <c r="C57" s="1271" t="s">
        <v>50</v>
      </c>
      <c r="D57" s="1271"/>
      <c r="E57" s="1272"/>
      <c r="F57" s="133">
        <v>1602</v>
      </c>
      <c r="G57" s="133">
        <v>1977</v>
      </c>
      <c r="H57" s="134">
        <v>2367</v>
      </c>
    </row>
    <row r="58" spans="2:8" ht="45.75" customHeight="1" x14ac:dyDescent="0.15">
      <c r="B58" s="135"/>
      <c r="C58" s="1259" t="s">
        <v>604</v>
      </c>
      <c r="D58" s="1260"/>
      <c r="E58" s="1261"/>
      <c r="F58" s="136">
        <v>747</v>
      </c>
      <c r="G58" s="136">
        <v>981</v>
      </c>
      <c r="H58" s="137">
        <v>1214</v>
      </c>
    </row>
    <row r="59" spans="2:8" ht="45.75" customHeight="1" x14ac:dyDescent="0.15">
      <c r="B59" s="135"/>
      <c r="C59" s="1259" t="s">
        <v>605</v>
      </c>
      <c r="D59" s="1260"/>
      <c r="E59" s="1261"/>
      <c r="F59" s="136">
        <v>480</v>
      </c>
      <c r="G59" s="136">
        <v>587</v>
      </c>
      <c r="H59" s="137">
        <v>587</v>
      </c>
    </row>
    <row r="60" spans="2:8" ht="45.75" customHeight="1" x14ac:dyDescent="0.15">
      <c r="B60" s="135"/>
      <c r="C60" s="1259" t="s">
        <v>606</v>
      </c>
      <c r="D60" s="1260"/>
      <c r="E60" s="1261"/>
      <c r="F60" s="136">
        <v>321</v>
      </c>
      <c r="G60" s="136">
        <v>351</v>
      </c>
      <c r="H60" s="137">
        <v>505</v>
      </c>
    </row>
    <row r="61" spans="2:8" ht="45.75" customHeight="1" x14ac:dyDescent="0.15">
      <c r="B61" s="135"/>
      <c r="C61" s="1259" t="s">
        <v>607</v>
      </c>
      <c r="D61" s="1260"/>
      <c r="E61" s="1261"/>
      <c r="F61" s="136">
        <v>54</v>
      </c>
      <c r="G61" s="136">
        <v>57</v>
      </c>
      <c r="H61" s="137">
        <v>58</v>
      </c>
    </row>
    <row r="62" spans="2:8" ht="45.75" customHeight="1" thickBot="1" x14ac:dyDescent="0.2">
      <c r="B62" s="138"/>
      <c r="C62" s="1262" t="s">
        <v>608</v>
      </c>
      <c r="D62" s="1263"/>
      <c r="E62" s="1264"/>
      <c r="F62" s="139" t="s">
        <v>609</v>
      </c>
      <c r="G62" s="139">
        <v>1</v>
      </c>
      <c r="H62" s="140">
        <v>3</v>
      </c>
    </row>
    <row r="63" spans="2:8" ht="52.5" customHeight="1" thickBot="1" x14ac:dyDescent="0.2">
      <c r="B63" s="141"/>
      <c r="C63" s="1265" t="s">
        <v>51</v>
      </c>
      <c r="D63" s="1265"/>
      <c r="E63" s="1266"/>
      <c r="F63" s="142">
        <v>2164</v>
      </c>
      <c r="G63" s="142">
        <v>2705</v>
      </c>
      <c r="H63" s="143">
        <v>3450</v>
      </c>
    </row>
    <row r="64" spans="2:8" ht="15" customHeight="1" x14ac:dyDescent="0.15"/>
  </sheetData>
  <sheetProtection algorithmName="SHA-512" hashValue="xadfkyqL4AjLOMPtJiwplTjx2HveC4oh7SBkXE4P8ToutRKbSpbvqAgF8LjzKH6lRDsawctrsk7Ah7H/BXZHjw==" saltValue="EJTq513XuwHpGtwUXpr7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BE30-047B-4958-B4F8-F701D00894C9}">
  <sheetPr>
    <pageSetUpPr fitToPage="1"/>
  </sheetPr>
  <dimension ref="A1:WZM160"/>
  <sheetViews>
    <sheetView showGridLines="0" topLeftCell="A28" zoomScale="115" zoomScaleNormal="115"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333" t="s">
        <v>613</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1282"/>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1282"/>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1282"/>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1282"/>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615</v>
      </c>
      <c r="AO51" s="1311"/>
      <c r="AP51" s="1311"/>
      <c r="AQ51" s="1311"/>
      <c r="AR51" s="1311"/>
      <c r="AS51" s="1311"/>
      <c r="AT51" s="1311"/>
      <c r="AU51" s="1311"/>
      <c r="AV51" s="1311"/>
      <c r="AW51" s="1311"/>
      <c r="AX51" s="1311"/>
      <c r="AY51" s="1311"/>
      <c r="AZ51" s="1311"/>
      <c r="BA51" s="1311"/>
      <c r="BB51" s="1311" t="s">
        <v>616</v>
      </c>
      <c r="BC51" s="1311"/>
      <c r="BD51" s="1311"/>
      <c r="BE51" s="1311"/>
      <c r="BF51" s="1311"/>
      <c r="BG51" s="1311"/>
      <c r="BH51" s="1311"/>
      <c r="BI51" s="1311"/>
      <c r="BJ51" s="1311"/>
      <c r="BK51" s="1311"/>
      <c r="BL51" s="1311"/>
      <c r="BM51" s="1311"/>
      <c r="BN51" s="1311"/>
      <c r="BO51" s="1311"/>
      <c r="BP51" s="1312">
        <v>76</v>
      </c>
      <c r="BQ51" s="1312"/>
      <c r="BR51" s="1312"/>
      <c r="BS51" s="1312"/>
      <c r="BT51" s="1312"/>
      <c r="BU51" s="1312"/>
      <c r="BV51" s="1312"/>
      <c r="BW51" s="1312"/>
      <c r="BX51" s="1312">
        <v>65.900000000000006</v>
      </c>
      <c r="BY51" s="1312"/>
      <c r="BZ51" s="1312"/>
      <c r="CA51" s="1312"/>
      <c r="CB51" s="1312"/>
      <c r="CC51" s="1312"/>
      <c r="CD51" s="1312"/>
      <c r="CE51" s="1312"/>
      <c r="CF51" s="1312">
        <v>61.6</v>
      </c>
      <c r="CG51" s="1312"/>
      <c r="CH51" s="1312"/>
      <c r="CI51" s="1312"/>
      <c r="CJ51" s="1312"/>
      <c r="CK51" s="1312"/>
      <c r="CL51" s="1312"/>
      <c r="CM51" s="1312"/>
      <c r="CN51" s="1312">
        <v>56.5</v>
      </c>
      <c r="CO51" s="1312"/>
      <c r="CP51" s="1312"/>
      <c r="CQ51" s="1312"/>
      <c r="CR51" s="1312"/>
      <c r="CS51" s="1312"/>
      <c r="CT51" s="1312"/>
      <c r="CU51" s="1312"/>
      <c r="CV51" s="1312">
        <v>44.4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617</v>
      </c>
      <c r="BC53" s="1311"/>
      <c r="BD53" s="1311"/>
      <c r="BE53" s="1311"/>
      <c r="BF53" s="1311"/>
      <c r="BG53" s="1311"/>
      <c r="BH53" s="1311"/>
      <c r="BI53" s="1311"/>
      <c r="BJ53" s="1311"/>
      <c r="BK53" s="1311"/>
      <c r="BL53" s="1311"/>
      <c r="BM53" s="1311"/>
      <c r="BN53" s="1311"/>
      <c r="BO53" s="1311"/>
      <c r="BP53" s="1312">
        <v>45.4</v>
      </c>
      <c r="BQ53" s="1312"/>
      <c r="BR53" s="1312"/>
      <c r="BS53" s="1312"/>
      <c r="BT53" s="1312"/>
      <c r="BU53" s="1312"/>
      <c r="BV53" s="1312"/>
      <c r="BW53" s="1312"/>
      <c r="BX53" s="1312">
        <v>46.5</v>
      </c>
      <c r="BY53" s="1312"/>
      <c r="BZ53" s="1312"/>
      <c r="CA53" s="1312"/>
      <c r="CB53" s="1312"/>
      <c r="CC53" s="1312"/>
      <c r="CD53" s="1312"/>
      <c r="CE53" s="1312"/>
      <c r="CF53" s="1312">
        <v>46.2</v>
      </c>
      <c r="CG53" s="1312"/>
      <c r="CH53" s="1312"/>
      <c r="CI53" s="1312"/>
      <c r="CJ53" s="1312"/>
      <c r="CK53" s="1312"/>
      <c r="CL53" s="1312"/>
      <c r="CM53" s="1312"/>
      <c r="CN53" s="1312">
        <v>46.8</v>
      </c>
      <c r="CO53" s="1312"/>
      <c r="CP53" s="1312"/>
      <c r="CQ53" s="1312"/>
      <c r="CR53" s="1312"/>
      <c r="CS53" s="1312"/>
      <c r="CT53" s="1312"/>
      <c r="CU53" s="1312"/>
      <c r="CV53" s="1312">
        <v>48.2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618</v>
      </c>
      <c r="AO55" s="1307"/>
      <c r="AP55" s="1307"/>
      <c r="AQ55" s="1307"/>
      <c r="AR55" s="1307"/>
      <c r="AS55" s="1307"/>
      <c r="AT55" s="1307"/>
      <c r="AU55" s="1307"/>
      <c r="AV55" s="1307"/>
      <c r="AW55" s="1307"/>
      <c r="AX55" s="1307"/>
      <c r="AY55" s="1307"/>
      <c r="AZ55" s="1307"/>
      <c r="BA55" s="1307"/>
      <c r="BB55" s="1311" t="s">
        <v>616</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617</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619</v>
      </c>
    </row>
    <row r="64" spans="1:109" x14ac:dyDescent="0.15">
      <c r="B64" s="1282"/>
      <c r="G64" s="1289"/>
      <c r="I64" s="1322"/>
      <c r="J64" s="1322"/>
      <c r="K64" s="1322"/>
      <c r="L64" s="1322"/>
      <c r="M64" s="1322"/>
      <c r="N64" s="1323"/>
      <c r="AM64" s="1289"/>
      <c r="AN64" s="1289" t="s">
        <v>612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615</v>
      </c>
      <c r="AO73" s="1311"/>
      <c r="AP73" s="1311"/>
      <c r="AQ73" s="1311"/>
      <c r="AR73" s="1311"/>
      <c r="AS73" s="1311"/>
      <c r="AT73" s="1311"/>
      <c r="AU73" s="1311"/>
      <c r="AV73" s="1311"/>
      <c r="AW73" s="1311"/>
      <c r="AX73" s="1311"/>
      <c r="AY73" s="1311"/>
      <c r="AZ73" s="1311"/>
      <c r="BA73" s="1311"/>
      <c r="BB73" s="1311" t="s">
        <v>616</v>
      </c>
      <c r="BC73" s="1311"/>
      <c r="BD73" s="1311"/>
      <c r="BE73" s="1311"/>
      <c r="BF73" s="1311"/>
      <c r="BG73" s="1311"/>
      <c r="BH73" s="1311"/>
      <c r="BI73" s="1311"/>
      <c r="BJ73" s="1311"/>
      <c r="BK73" s="1311"/>
      <c r="BL73" s="1311"/>
      <c r="BM73" s="1311"/>
      <c r="BN73" s="1311"/>
      <c r="BO73" s="1311"/>
      <c r="BP73" s="1312">
        <v>76</v>
      </c>
      <c r="BQ73" s="1312"/>
      <c r="BR73" s="1312"/>
      <c r="BS73" s="1312"/>
      <c r="BT73" s="1312"/>
      <c r="BU73" s="1312"/>
      <c r="BV73" s="1312"/>
      <c r="BW73" s="1312"/>
      <c r="BX73" s="1312">
        <v>65.900000000000006</v>
      </c>
      <c r="BY73" s="1312"/>
      <c r="BZ73" s="1312"/>
      <c r="CA73" s="1312"/>
      <c r="CB73" s="1312"/>
      <c r="CC73" s="1312"/>
      <c r="CD73" s="1312"/>
      <c r="CE73" s="1312"/>
      <c r="CF73" s="1312">
        <v>61.6</v>
      </c>
      <c r="CG73" s="1312"/>
      <c r="CH73" s="1312"/>
      <c r="CI73" s="1312"/>
      <c r="CJ73" s="1312"/>
      <c r="CK73" s="1312"/>
      <c r="CL73" s="1312"/>
      <c r="CM73" s="1312"/>
      <c r="CN73" s="1312">
        <v>56.5</v>
      </c>
      <c r="CO73" s="1312"/>
      <c r="CP73" s="1312"/>
      <c r="CQ73" s="1312"/>
      <c r="CR73" s="1312"/>
      <c r="CS73" s="1312"/>
      <c r="CT73" s="1312"/>
      <c r="CU73" s="1312"/>
      <c r="CV73" s="1312">
        <v>44.4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621</v>
      </c>
      <c r="BC75" s="1311"/>
      <c r="BD75" s="1311"/>
      <c r="BE75" s="1311"/>
      <c r="BF75" s="1311"/>
      <c r="BG75" s="1311"/>
      <c r="BH75" s="1311"/>
      <c r="BI75" s="1311"/>
      <c r="BJ75" s="1311"/>
      <c r="BK75" s="1311"/>
      <c r="BL75" s="1311"/>
      <c r="BM75" s="1311"/>
      <c r="BN75" s="1311"/>
      <c r="BO75" s="1311"/>
      <c r="BP75" s="1312">
        <v>9.9</v>
      </c>
      <c r="BQ75" s="1312"/>
      <c r="BR75" s="1312"/>
      <c r="BS75" s="1312"/>
      <c r="BT75" s="1312"/>
      <c r="BU75" s="1312"/>
      <c r="BV75" s="1312"/>
      <c r="BW75" s="1312"/>
      <c r="BX75" s="1312">
        <v>10.1</v>
      </c>
      <c r="BY75" s="1312"/>
      <c r="BZ75" s="1312"/>
      <c r="CA75" s="1312"/>
      <c r="CB75" s="1312"/>
      <c r="CC75" s="1312"/>
      <c r="CD75" s="1312"/>
      <c r="CE75" s="1312"/>
      <c r="CF75" s="1312">
        <v>10</v>
      </c>
      <c r="CG75" s="1312"/>
      <c r="CH75" s="1312"/>
      <c r="CI75" s="1312"/>
      <c r="CJ75" s="1312"/>
      <c r="CK75" s="1312"/>
      <c r="CL75" s="1312"/>
      <c r="CM75" s="1312"/>
      <c r="CN75" s="1312">
        <v>9.6999999999999993</v>
      </c>
      <c r="CO75" s="1312"/>
      <c r="CP75" s="1312"/>
      <c r="CQ75" s="1312"/>
      <c r="CR75" s="1312"/>
      <c r="CS75" s="1312"/>
      <c r="CT75" s="1312"/>
      <c r="CU75" s="1312"/>
      <c r="CV75" s="1312">
        <v>9.1999999999999993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618</v>
      </c>
      <c r="AO77" s="1307"/>
      <c r="AP77" s="1307"/>
      <c r="AQ77" s="1307"/>
      <c r="AR77" s="1307"/>
      <c r="AS77" s="1307"/>
      <c r="AT77" s="1307"/>
      <c r="AU77" s="1307"/>
      <c r="AV77" s="1307"/>
      <c r="AW77" s="1307"/>
      <c r="AX77" s="1307"/>
      <c r="AY77" s="1307"/>
      <c r="AZ77" s="1307"/>
      <c r="BA77" s="1307"/>
      <c r="BB77" s="1311" t="s">
        <v>616</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621</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30mstTibCSCvM5s8HPY9jyQYw+Lu2VAzYEWSKRzba+CJ4zhMyQ73xfn8S+FZFHKAsKxewWtbWTT1IJHxTK8Jg==" saltValue="2dL83RgnLumVuQ0Ac88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3D756-0BD7-4CE3-8C09-0A34A2673762}">
  <sheetPr>
    <pageSetUpPr fitToPage="1"/>
  </sheetPr>
  <dimension ref="A1:DR125"/>
  <sheetViews>
    <sheetView showGridLines="0" tabSelected="1" topLeftCell="A91" zoomScale="85" zoomScaleNormal="85" zoomScaleSheetLayoutView="70" workbookViewId="0">
      <selection activeCell="AT125" sqref="AT12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gpsVH1b8FH/Bz83thtbzOc2L5R5v2rBHyl647y2C+avyV8ggmzuDiqxHsAonFdy5f5I9NIB/77Qzo4TOJv4MGw==" saltValue="pxNuHN7xbOrz06Sa7w/t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7E60-DDE5-49A1-9B16-DDA56798FC38}">
  <sheetPr>
    <pageSetUpPr fitToPage="1"/>
  </sheetPr>
  <dimension ref="A1:DR125"/>
  <sheetViews>
    <sheetView showGridLines="0" topLeftCell="A79" zoomScale="70" zoomScaleNormal="70" zoomScaleSheetLayoutView="55" workbookViewId="0">
      <selection activeCell="CO102" sqref="CO10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wLdh6jfoodohlKL870p/ISkTiyCUYJuHMQXUo+zA5fg0QuOw7GF+OI0mkNZes+NNO8N3GoEl6EuUpT0qcYFh9Q==" saltValue="/Dlo7ygD18OTdz4cEsEZ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60128</v>
      </c>
      <c r="E3" s="162"/>
      <c r="F3" s="163">
        <v>47738</v>
      </c>
      <c r="G3" s="164"/>
      <c r="H3" s="165"/>
    </row>
    <row r="4" spans="1:8" x14ac:dyDescent="0.15">
      <c r="A4" s="166"/>
      <c r="B4" s="167"/>
      <c r="C4" s="168"/>
      <c r="D4" s="169">
        <v>5633</v>
      </c>
      <c r="E4" s="170"/>
      <c r="F4" s="171">
        <v>24937</v>
      </c>
      <c r="G4" s="172"/>
      <c r="H4" s="173"/>
    </row>
    <row r="5" spans="1:8" x14ac:dyDescent="0.15">
      <c r="A5" s="154" t="s">
        <v>554</v>
      </c>
      <c r="B5" s="159"/>
      <c r="C5" s="160"/>
      <c r="D5" s="161">
        <v>56307</v>
      </c>
      <c r="E5" s="162"/>
      <c r="F5" s="163">
        <v>52191</v>
      </c>
      <c r="G5" s="164"/>
      <c r="H5" s="165"/>
    </row>
    <row r="6" spans="1:8" x14ac:dyDescent="0.15">
      <c r="A6" s="166"/>
      <c r="B6" s="167"/>
      <c r="C6" s="168"/>
      <c r="D6" s="169">
        <v>4212</v>
      </c>
      <c r="E6" s="170"/>
      <c r="F6" s="171">
        <v>24843</v>
      </c>
      <c r="G6" s="172"/>
      <c r="H6" s="173"/>
    </row>
    <row r="7" spans="1:8" x14ac:dyDescent="0.15">
      <c r="A7" s="154" t="s">
        <v>555</v>
      </c>
      <c r="B7" s="159"/>
      <c r="C7" s="160"/>
      <c r="D7" s="161">
        <v>35327</v>
      </c>
      <c r="E7" s="162"/>
      <c r="F7" s="163">
        <v>47387</v>
      </c>
      <c r="G7" s="164"/>
      <c r="H7" s="165"/>
    </row>
    <row r="8" spans="1:8" x14ac:dyDescent="0.15">
      <c r="A8" s="166"/>
      <c r="B8" s="167"/>
      <c r="C8" s="168"/>
      <c r="D8" s="169">
        <v>10562</v>
      </c>
      <c r="E8" s="170"/>
      <c r="F8" s="171">
        <v>24928</v>
      </c>
      <c r="G8" s="172"/>
      <c r="H8" s="173"/>
    </row>
    <row r="9" spans="1:8" x14ac:dyDescent="0.15">
      <c r="A9" s="154" t="s">
        <v>556</v>
      </c>
      <c r="B9" s="159"/>
      <c r="C9" s="160"/>
      <c r="D9" s="161">
        <v>39947</v>
      </c>
      <c r="E9" s="162"/>
      <c r="F9" s="163">
        <v>51264</v>
      </c>
      <c r="G9" s="164"/>
      <c r="H9" s="165"/>
    </row>
    <row r="10" spans="1:8" x14ac:dyDescent="0.15">
      <c r="A10" s="166"/>
      <c r="B10" s="167"/>
      <c r="C10" s="168"/>
      <c r="D10" s="169">
        <v>8719</v>
      </c>
      <c r="E10" s="170"/>
      <c r="F10" s="171">
        <v>26040</v>
      </c>
      <c r="G10" s="172"/>
      <c r="H10" s="173"/>
    </row>
    <row r="11" spans="1:8" x14ac:dyDescent="0.15">
      <c r="A11" s="154" t="s">
        <v>557</v>
      </c>
      <c r="B11" s="159"/>
      <c r="C11" s="160"/>
      <c r="D11" s="161">
        <v>37332</v>
      </c>
      <c r="E11" s="162"/>
      <c r="F11" s="163">
        <v>52068</v>
      </c>
      <c r="G11" s="164"/>
      <c r="H11" s="165"/>
    </row>
    <row r="12" spans="1:8" x14ac:dyDescent="0.15">
      <c r="A12" s="166"/>
      <c r="B12" s="167"/>
      <c r="C12" s="174"/>
      <c r="D12" s="169">
        <v>1941</v>
      </c>
      <c r="E12" s="170"/>
      <c r="F12" s="171">
        <v>26936</v>
      </c>
      <c r="G12" s="172"/>
      <c r="H12" s="173"/>
    </row>
    <row r="13" spans="1:8" x14ac:dyDescent="0.15">
      <c r="A13" s="154"/>
      <c r="B13" s="159"/>
      <c r="C13" s="175"/>
      <c r="D13" s="176">
        <v>45808</v>
      </c>
      <c r="E13" s="177"/>
      <c r="F13" s="178">
        <v>50130</v>
      </c>
      <c r="G13" s="179"/>
      <c r="H13" s="165"/>
    </row>
    <row r="14" spans="1:8" x14ac:dyDescent="0.15">
      <c r="A14" s="166"/>
      <c r="B14" s="167"/>
      <c r="C14" s="168"/>
      <c r="D14" s="169">
        <v>6213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7.01</v>
      </c>
      <c r="C19" s="180">
        <f>ROUND(VALUE(SUBSTITUTE(実質収支比率等に係る経年分析!G$48,"▲","-")),2)</f>
        <v>7.28</v>
      </c>
      <c r="D19" s="180">
        <f>ROUND(VALUE(SUBSTITUTE(実質収支比率等に係る経年分析!H$48,"▲","-")),2)</f>
        <v>8.85</v>
      </c>
      <c r="E19" s="180">
        <f>ROUND(VALUE(SUBSTITUTE(実質収支比率等に係る経年分析!I$48,"▲","-")),2)</f>
        <v>8.35</v>
      </c>
      <c r="F19" s="180">
        <f>ROUND(VALUE(SUBSTITUTE(実質収支比率等に係る経年分析!J$48,"▲","-")),2)</f>
        <v>9.44</v>
      </c>
    </row>
    <row r="20" spans="1:11" x14ac:dyDescent="0.15">
      <c r="A20" s="180" t="s">
        <v>55</v>
      </c>
      <c r="B20" s="180">
        <f>ROUND(VALUE(SUBSTITUTE(実質収支比率等に係る経年分析!F$47,"▲","-")),2)</f>
        <v>6.38</v>
      </c>
      <c r="C20" s="180">
        <f>ROUND(VALUE(SUBSTITUTE(実質収支比率等に係る経年分析!G$47,"▲","-")),2)</f>
        <v>4.9000000000000004</v>
      </c>
      <c r="D20" s="180">
        <f>ROUND(VALUE(SUBSTITUTE(実質収支比率等に係る経年分析!H$47,"▲","-")),2)</f>
        <v>6.04</v>
      </c>
      <c r="E20" s="180">
        <f>ROUND(VALUE(SUBSTITUTE(実質収支比率等に係る経年分析!I$47,"▲","-")),2)</f>
        <v>8.3800000000000008</v>
      </c>
      <c r="F20" s="180">
        <f>ROUND(VALUE(SUBSTITUTE(実質収支比率等に係る経年分析!J$47,"▲","-")),2)</f>
        <v>13</v>
      </c>
    </row>
    <row r="21" spans="1:11" x14ac:dyDescent="0.15">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6.37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6.91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4.04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2.54</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1.3</v>
      </c>
      <c r="I35" s="181" t="e">
        <f>IF(ROUND(VALUE(SUBSTITUTE(連結実質赤字比率に係る赤字・黒字の構成分析!I$35,"▲", "-")), 2) &gt;= 0, ABS(ROUND(VALUE(SUBSTITUTE(連結実質赤字比率に係る赤字・黒字の構成分析!I$35,"▲", "-")), 2)), NA())</f>
        <v>#N/A</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875</v>
      </c>
      <c r="E42" s="182"/>
      <c r="F42" s="182"/>
      <c r="G42" s="182">
        <f>'実質公債費比率（分子）の構造'!L$52</f>
        <v>881</v>
      </c>
      <c r="H42" s="182"/>
      <c r="I42" s="182"/>
      <c r="J42" s="182">
        <f>'実質公債費比率（分子）の構造'!M$52</f>
        <v>925</v>
      </c>
      <c r="K42" s="182"/>
      <c r="L42" s="182"/>
      <c r="M42" s="182">
        <f>'実質公債費比率（分子）の構造'!N$52</f>
        <v>919</v>
      </c>
      <c r="N42" s="182"/>
      <c r="O42" s="182"/>
      <c r="P42" s="182">
        <f>'実質公債費比率（分子）の構造'!O$52</f>
        <v>912</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80</v>
      </c>
      <c r="F45" s="182"/>
      <c r="G45" s="182"/>
      <c r="H45" s="182">
        <f>'実質公債費比率（分子）の構造'!M$49</f>
        <v>70</v>
      </c>
      <c r="I45" s="182"/>
      <c r="J45" s="182"/>
      <c r="K45" s="182">
        <f>'実質公債費比率（分子）の構造'!N$49</f>
        <v>74</v>
      </c>
      <c r="L45" s="182"/>
      <c r="M45" s="182"/>
      <c r="N45" s="182">
        <f>'実質公債費比率（分子）の構造'!O$49</f>
        <v>79</v>
      </c>
      <c r="O45" s="182"/>
      <c r="P45" s="182"/>
    </row>
    <row r="46" spans="1:16" x14ac:dyDescent="0.15">
      <c r="A46" s="182" t="s">
        <v>67</v>
      </c>
      <c r="B46" s="182">
        <f>'実質公債費比率（分子）の構造'!K$48</f>
        <v>27</v>
      </c>
      <c r="C46" s="182"/>
      <c r="D46" s="182"/>
      <c r="E46" s="182">
        <f>'実質公債費比率（分子）の構造'!L$48</f>
        <v>28</v>
      </c>
      <c r="F46" s="182"/>
      <c r="G46" s="182"/>
      <c r="H46" s="182">
        <f>'実質公債費比率（分子）の構造'!M$48</f>
        <v>26</v>
      </c>
      <c r="I46" s="182"/>
      <c r="J46" s="182"/>
      <c r="K46" s="182">
        <f>'実質公債費比率（分子）の構造'!N$48</f>
        <v>27</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1368</v>
      </c>
      <c r="C49" s="182"/>
      <c r="D49" s="182"/>
      <c r="E49" s="182">
        <f>'実質公債費比率（分子）の構造'!L$45</f>
        <v>1373</v>
      </c>
      <c r="F49" s="182"/>
      <c r="G49" s="182"/>
      <c r="H49" s="182">
        <f>'実質公債費比率（分子）の構造'!M$45</f>
        <v>1403</v>
      </c>
      <c r="I49" s="182"/>
      <c r="J49" s="182"/>
      <c r="K49" s="182">
        <f>'実質公債費比率（分子）の構造'!N$45</f>
        <v>1379</v>
      </c>
      <c r="L49" s="182"/>
      <c r="M49" s="182"/>
      <c r="N49" s="182">
        <f>'実質公債費比率（分子）の構造'!O$45</f>
        <v>1353</v>
      </c>
      <c r="O49" s="182"/>
      <c r="P49" s="182"/>
    </row>
    <row r="50" spans="1:16" x14ac:dyDescent="0.15">
      <c r="A50" s="182" t="s">
        <v>71</v>
      </c>
      <c r="B50" s="182" t="e">
        <f>NA()</f>
        <v>#N/A</v>
      </c>
      <c r="C50" s="182">
        <f>IF(ISNUMBER('実質公債費比率（分子）の構造'!K$53),'実質公債費比率（分子）の構造'!K$53,NA())</f>
        <v>587</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574</v>
      </c>
      <c r="J50" s="182" t="e">
        <f>NA()</f>
        <v>#N/A</v>
      </c>
      <c r="K50" s="182" t="e">
        <f>NA()</f>
        <v>#N/A</v>
      </c>
      <c r="L50" s="182">
        <f>IF(ISNUMBER('実質公債費比率（分子）の構造'!N$53),'実質公債費比率（分子）の構造'!N$53,NA())</f>
        <v>561</v>
      </c>
      <c r="M50" s="182" t="e">
        <f>NA()</f>
        <v>#N/A</v>
      </c>
      <c r="N50" s="182" t="e">
        <f>NA()</f>
        <v>#N/A</v>
      </c>
      <c r="O50" s="182">
        <f>IF(ISNUMBER('実質公債費比率（分子）の構造'!O$53),'実質公債費比率（分子）の構造'!O$53,NA())</f>
        <v>547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10811</v>
      </c>
      <c r="E56" s="181"/>
      <c r="F56" s="181"/>
      <c r="G56" s="181">
        <f>'将来負担比率（分子）の構造'!J$52</f>
        <v>10500</v>
      </c>
      <c r="H56" s="181"/>
      <c r="I56" s="181"/>
      <c r="J56" s="181">
        <f>'将来負担比率（分子）の構造'!K$52</f>
        <v>10342</v>
      </c>
      <c r="K56" s="181"/>
      <c r="L56" s="181"/>
      <c r="M56" s="181">
        <f>'将来負担比率（分子）の構造'!L$52</f>
        <v>9871</v>
      </c>
      <c r="N56" s="181"/>
      <c r="O56" s="181"/>
      <c r="P56" s="181">
        <f>'将来負担比率（分子）の構造'!M$52</f>
        <v>9580</v>
      </c>
    </row>
    <row r="57" spans="1:16" x14ac:dyDescent="0.15">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1696</v>
      </c>
      <c r="E58" s="181"/>
      <c r="F58" s="181"/>
      <c r="G58" s="181">
        <f>'将来負担比率（分子）の構造'!J$50</f>
        <v>1903</v>
      </c>
      <c r="H58" s="181"/>
      <c r="I58" s="181"/>
      <c r="J58" s="181">
        <f>'将来負担比率（分子）の構造'!K$50</f>
        <v>1902</v>
      </c>
      <c r="K58" s="181"/>
      <c r="L58" s="181"/>
      <c r="M58" s="181">
        <f>'将来負担比率（分子）の構造'!L$50</f>
        <v>2142</v>
      </c>
      <c r="N58" s="181"/>
      <c r="O58" s="181"/>
      <c r="P58" s="181">
        <f>'将来負担比率（分子）の構造'!M$50</f>
        <v>2624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553</v>
      </c>
      <c r="C62" s="181"/>
      <c r="D62" s="181"/>
      <c r="E62" s="181">
        <f>'将来負担比率（分子）の構造'!J$45</f>
        <v>441</v>
      </c>
      <c r="F62" s="181"/>
      <c r="G62" s="181"/>
      <c r="H62" s="181">
        <f>'将来負担比率（分子）の構造'!K$45</f>
        <v>406</v>
      </c>
      <c r="I62" s="181"/>
      <c r="J62" s="181"/>
      <c r="K62" s="181">
        <f>'将来負担比率（分子）の構造'!L$45</f>
        <v>393</v>
      </c>
      <c r="L62" s="181"/>
      <c r="M62" s="181"/>
      <c r="N62" s="181">
        <f>'将来負担比率（分子）の構造'!M$45</f>
        <v>428</v>
      </c>
      <c r="O62" s="181"/>
      <c r="P62" s="181"/>
    </row>
    <row r="63" spans="1:16" x14ac:dyDescent="0.15">
      <c r="A63" s="181" t="s">
        <v>34</v>
      </c>
      <c r="B63" s="181">
        <f>'将来負担比率（分子）の構造'!I$44</f>
        <v>658</v>
      </c>
      <c r="C63" s="181"/>
      <c r="D63" s="181"/>
      <c r="E63" s="181">
        <f>'将来負担比率（分子）の構造'!J$44</f>
        <v>622</v>
      </c>
      <c r="F63" s="181"/>
      <c r="G63" s="181"/>
      <c r="H63" s="181">
        <f>'将来負担比率（分子）の構造'!K$44</f>
        <v>669</v>
      </c>
      <c r="I63" s="181"/>
      <c r="J63" s="181"/>
      <c r="K63" s="181">
        <f>'将来負担比率（分子）の構造'!L$44</f>
        <v>667</v>
      </c>
      <c r="L63" s="181"/>
      <c r="M63" s="181"/>
      <c r="N63" s="181">
        <f>'将来負担比率（分子）の構造'!M$44</f>
        <v>635</v>
      </c>
      <c r="O63" s="181"/>
      <c r="P63" s="181"/>
    </row>
    <row r="64" spans="1:16" x14ac:dyDescent="0.15">
      <c r="A64" s="181" t="s">
        <v>33</v>
      </c>
      <c r="B64" s="181">
        <f>'将来負担比率（分子）の構造'!I$43</f>
        <v>412</v>
      </c>
      <c r="C64" s="181"/>
      <c r="D64" s="181"/>
      <c r="E64" s="181">
        <f>'将来負担比率（分子）の構造'!J$43</f>
        <v>395</v>
      </c>
      <c r="F64" s="181"/>
      <c r="G64" s="181"/>
      <c r="H64" s="181">
        <f>'将来負担比率（分子）の構造'!K$43</f>
        <v>373</v>
      </c>
      <c r="I64" s="181"/>
      <c r="J64" s="181"/>
      <c r="K64" s="181">
        <f>'将来負担比率（分子）の構造'!L$43</f>
        <v>353</v>
      </c>
      <c r="L64" s="181"/>
      <c r="M64" s="181"/>
      <c r="N64" s="181">
        <f>'将来負担比率（分子）の構造'!M$43</f>
        <v>371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15246</v>
      </c>
      <c r="C66" s="181"/>
      <c r="D66" s="181"/>
      <c r="E66" s="181">
        <f>'将来負担比率（分子）の構造'!J$41</f>
        <v>14815</v>
      </c>
      <c r="F66" s="181"/>
      <c r="G66" s="181"/>
      <c r="H66" s="181">
        <f>'将来負担比率（分子）の構造'!K$41</f>
        <v>14438</v>
      </c>
      <c r="I66" s="181"/>
      <c r="J66" s="181"/>
      <c r="K66" s="181">
        <f>'将来負担比率（分子）の構造'!L$41</f>
        <v>13980</v>
      </c>
      <c r="L66" s="181"/>
      <c r="M66" s="181"/>
      <c r="N66" s="181">
        <f>'将来負担比率（分子）の構造'!M$41</f>
        <v>13558</v>
      </c>
      <c r="O66" s="181"/>
      <c r="P66" s="181"/>
    </row>
    <row r="67" spans="1:16" x14ac:dyDescent="0.15">
      <c r="A67" s="181" t="s">
        <v>75</v>
      </c>
      <c r="B67" s="181" t="e">
        <f>NA()</f>
        <v>#N/A</v>
      </c>
      <c r="C67" s="181">
        <f>IF(ISNUMBER('将来負担比率（分子）の構造'!I$53), IF('将来負担比率（分子）の構造'!I$53 &lt; 0, 0, '将来負担比率（分子）の構造'!I$53), NA())</f>
        <v>4360</v>
      </c>
      <c r="D67" s="181" t="e">
        <f>NA()</f>
        <v>#N/A</v>
      </c>
      <c r="E67" s="181" t="e">
        <f>NA()</f>
        <v>#N/A</v>
      </c>
      <c r="F67" s="181">
        <f>IF(ISNUMBER('将来負担比率（分子）の構造'!J$53), IF('将来負担比率（分子）の構造'!J$53 &lt; 0, 0, '将来負担比率（分子）の構造'!J$53), NA())</f>
        <v>3869</v>
      </c>
      <c r="G67" s="181" t="e">
        <f>NA()</f>
        <v>#N/A</v>
      </c>
      <c r="H67" s="181" t="e">
        <f>NA()</f>
        <v>#N/A</v>
      </c>
      <c r="I67" s="181">
        <f>IF(ISNUMBER('将来負担比率（分子）の構造'!K$53), IF('将来負担比率（分子）の構造'!K$53 &lt; 0, 0, '将来負担比率（分子）の構造'!K$53), NA())</f>
        <v>3641</v>
      </c>
      <c r="J67" s="181" t="e">
        <f>NA()</f>
        <v>#N/A</v>
      </c>
      <c r="K67" s="181" t="e">
        <f>NA()</f>
        <v>#N/A</v>
      </c>
      <c r="L67" s="181">
        <f>IF(ISNUMBER('将来負担比率（分子）の構造'!L$53), IF('将来負担比率（分子）の構造'!L$53 &lt; 0, 0, '将来負担比率（分子）の構造'!L$53), NA())</f>
        <v>3380</v>
      </c>
      <c r="M67" s="181" t="e">
        <f>NA()</f>
        <v>#N/A</v>
      </c>
      <c r="N67" s="181" t="e">
        <f>NA()</f>
        <v>#N/A</v>
      </c>
      <c r="O67" s="181">
        <f>IF(ISNUMBER('将来負担比率（分子）の構造'!M$53), IF('将来負担比率（分子）の構造'!M$53 &lt; 0, 0, '将来負担比率（分子）の構造'!M$53), NA())</f>
        <v>2788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412</v>
      </c>
      <c r="C72" s="185">
        <f>基金残高に係る経年分析!G55</f>
        <v>578</v>
      </c>
      <c r="D72" s="185">
        <f>基金残高に係る経年分析!H55</f>
        <v>933</v>
      </c>
    </row>
    <row r="73" spans="1:16" x14ac:dyDescent="0.15">
      <c r="A73" s="184" t="s">
        <v>78</v>
      </c>
      <c r="B73" s="185">
        <f>基金残高に係る経年分析!F56</f>
        <v>150</v>
      </c>
      <c r="C73" s="185">
        <f>基金残高に係る経年分析!G56</f>
        <v>150</v>
      </c>
      <c r="D73" s="185">
        <f>基金残高に係る経年分析!H56</f>
        <v>150</v>
      </c>
    </row>
    <row r="74" spans="1:16" x14ac:dyDescent="0.15">
      <c r="A74" s="184" t="s">
        <v>79</v>
      </c>
      <c r="B74" s="185">
        <f>基金残高に係る経年分析!F57</f>
        <v>1602</v>
      </c>
      <c r="C74" s="185">
        <f>基金残高に係る経年分析!G57</f>
        <v>1977</v>
      </c>
      <c r="D74" s="185">
        <f>基金残高に係る経年分析!H57</f>
        <v>2367</v>
      </c>
    </row>
  </sheetData>
  <sheetProtection algorithmName="SHA-512" hashValue="SFk10B+bWv5INXU9sSlamJHvx8ORExrcL7+NYAB68CVg2QM3g6M3goXTTnn6QrFcdAR3cwi6xMRj5slkMDxtPQ==" saltValue="yRenKTW2UmJFWBWOa8/n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2840443</v>
      </c>
      <c r="S5" s="698"/>
      <c r="T5" s="698"/>
      <c r="U5" s="698"/>
      <c r="V5" s="698"/>
      <c r="W5" s="698"/>
      <c r="X5" s="698"/>
      <c r="Y5" s="741"/>
      <c r="Z5" s="759">
        <v>15</v>
      </c>
      <c r="AA5" s="759"/>
      <c r="AB5" s="759"/>
      <c r="AC5" s="759"/>
      <c r="AD5" s="760">
        <v>2840443</v>
      </c>
      <c r="AE5" s="760"/>
      <c r="AF5" s="760"/>
      <c r="AG5" s="760"/>
      <c r="AH5" s="760"/>
      <c r="AI5" s="760"/>
      <c r="AJ5" s="760"/>
      <c r="AK5" s="760"/>
      <c r="AL5" s="742">
        <v>40</v>
      </c>
      <c r="AM5" s="715"/>
      <c r="AN5" s="715"/>
      <c r="AO5" s="743"/>
      <c r="AP5" s="710" t="s">
        <v>228</v>
      </c>
      <c r="AQ5" s="711"/>
      <c r="AR5" s="711"/>
      <c r="AS5" s="711"/>
      <c r="AT5" s="711"/>
      <c r="AU5" s="711"/>
      <c r="AV5" s="711"/>
      <c r="AW5" s="711"/>
      <c r="AX5" s="711"/>
      <c r="AY5" s="711"/>
      <c r="AZ5" s="711"/>
      <c r="BA5" s="711"/>
      <c r="BB5" s="711"/>
      <c r="BC5" s="711"/>
      <c r="BD5" s="711"/>
      <c r="BE5" s="711"/>
      <c r="BF5" s="712"/>
      <c r="BG5" s="642">
        <v>2840443</v>
      </c>
      <c r="BH5" s="643"/>
      <c r="BI5" s="643"/>
      <c r="BJ5" s="643"/>
      <c r="BK5" s="643"/>
      <c r="BL5" s="643"/>
      <c r="BM5" s="643"/>
      <c r="BN5" s="644"/>
      <c r="BO5" s="675">
        <v>100</v>
      </c>
      <c r="BP5" s="675"/>
      <c r="BQ5" s="675"/>
      <c r="BR5" s="675"/>
      <c r="BS5" s="676" t="s">
        <v>184</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94543</v>
      </c>
      <c r="S6" s="643"/>
      <c r="T6" s="643"/>
      <c r="U6" s="643"/>
      <c r="V6" s="643"/>
      <c r="W6" s="643"/>
      <c r="X6" s="643"/>
      <c r="Y6" s="644"/>
      <c r="Z6" s="675">
        <v>0.5</v>
      </c>
      <c r="AA6" s="675"/>
      <c r="AB6" s="675"/>
      <c r="AC6" s="675"/>
      <c r="AD6" s="676">
        <v>94543</v>
      </c>
      <c r="AE6" s="676"/>
      <c r="AF6" s="676"/>
      <c r="AG6" s="676"/>
      <c r="AH6" s="676"/>
      <c r="AI6" s="676"/>
      <c r="AJ6" s="676"/>
      <c r="AK6" s="676"/>
      <c r="AL6" s="645">
        <v>1.3</v>
      </c>
      <c r="AM6" s="646"/>
      <c r="AN6" s="646"/>
      <c r="AO6" s="677"/>
      <c r="AP6" s="639" t="s">
        <v>233</v>
      </c>
      <c r="AQ6" s="640"/>
      <c r="AR6" s="640"/>
      <c r="AS6" s="640"/>
      <c r="AT6" s="640"/>
      <c r="AU6" s="640"/>
      <c r="AV6" s="640"/>
      <c r="AW6" s="640"/>
      <c r="AX6" s="640"/>
      <c r="AY6" s="640"/>
      <c r="AZ6" s="640"/>
      <c r="BA6" s="640"/>
      <c r="BB6" s="640"/>
      <c r="BC6" s="640"/>
      <c r="BD6" s="640"/>
      <c r="BE6" s="640"/>
      <c r="BF6" s="641"/>
      <c r="BG6" s="642">
        <v>2840443</v>
      </c>
      <c r="BH6" s="643"/>
      <c r="BI6" s="643"/>
      <c r="BJ6" s="643"/>
      <c r="BK6" s="643"/>
      <c r="BL6" s="643"/>
      <c r="BM6" s="643"/>
      <c r="BN6" s="644"/>
      <c r="BO6" s="675">
        <v>100</v>
      </c>
      <c r="BP6" s="675"/>
      <c r="BQ6" s="675"/>
      <c r="BR6" s="675"/>
      <c r="BS6" s="676" t="s">
        <v>184</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104758</v>
      </c>
      <c r="CS6" s="643"/>
      <c r="CT6" s="643"/>
      <c r="CU6" s="643"/>
      <c r="CV6" s="643"/>
      <c r="CW6" s="643"/>
      <c r="CX6" s="643"/>
      <c r="CY6" s="644"/>
      <c r="CZ6" s="742">
        <v>0.6</v>
      </c>
      <c r="DA6" s="715"/>
      <c r="DB6" s="715"/>
      <c r="DC6" s="745"/>
      <c r="DD6" s="648" t="s">
        <v>184</v>
      </c>
      <c r="DE6" s="643"/>
      <c r="DF6" s="643"/>
      <c r="DG6" s="643"/>
      <c r="DH6" s="643"/>
      <c r="DI6" s="643"/>
      <c r="DJ6" s="643"/>
      <c r="DK6" s="643"/>
      <c r="DL6" s="643"/>
      <c r="DM6" s="643"/>
      <c r="DN6" s="643"/>
      <c r="DO6" s="643"/>
      <c r="DP6" s="644"/>
      <c r="DQ6" s="648">
        <v>104758</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1258</v>
      </c>
      <c r="S7" s="643"/>
      <c r="T7" s="643"/>
      <c r="U7" s="643"/>
      <c r="V7" s="643"/>
      <c r="W7" s="643"/>
      <c r="X7" s="643"/>
      <c r="Y7" s="644"/>
      <c r="Z7" s="675">
        <v>0</v>
      </c>
      <c r="AA7" s="675"/>
      <c r="AB7" s="675"/>
      <c r="AC7" s="675"/>
      <c r="AD7" s="676">
        <v>1258</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1283481</v>
      </c>
      <c r="BH7" s="643"/>
      <c r="BI7" s="643"/>
      <c r="BJ7" s="643"/>
      <c r="BK7" s="643"/>
      <c r="BL7" s="643"/>
      <c r="BM7" s="643"/>
      <c r="BN7" s="644"/>
      <c r="BO7" s="675">
        <v>45.2</v>
      </c>
      <c r="BP7" s="675"/>
      <c r="BQ7" s="675"/>
      <c r="BR7" s="675"/>
      <c r="BS7" s="676" t="s">
        <v>184</v>
      </c>
      <c r="BT7" s="676"/>
      <c r="BU7" s="676"/>
      <c r="BV7" s="676"/>
      <c r="BW7" s="676"/>
      <c r="BX7" s="676"/>
      <c r="BY7" s="676"/>
      <c r="BZ7" s="676"/>
      <c r="CA7" s="676"/>
      <c r="CB7" s="730"/>
      <c r="CD7" s="681" t="s">
        <v>237</v>
      </c>
      <c r="CE7" s="682"/>
      <c r="CF7" s="682"/>
      <c r="CG7" s="682"/>
      <c r="CH7" s="682"/>
      <c r="CI7" s="682"/>
      <c r="CJ7" s="682"/>
      <c r="CK7" s="682"/>
      <c r="CL7" s="682"/>
      <c r="CM7" s="682"/>
      <c r="CN7" s="682"/>
      <c r="CO7" s="682"/>
      <c r="CP7" s="682"/>
      <c r="CQ7" s="683"/>
      <c r="CR7" s="642">
        <v>5608048</v>
      </c>
      <c r="CS7" s="643"/>
      <c r="CT7" s="643"/>
      <c r="CU7" s="643"/>
      <c r="CV7" s="643"/>
      <c r="CW7" s="643"/>
      <c r="CX7" s="643"/>
      <c r="CY7" s="644"/>
      <c r="CZ7" s="675">
        <v>30.8</v>
      </c>
      <c r="DA7" s="675"/>
      <c r="DB7" s="675"/>
      <c r="DC7" s="675"/>
      <c r="DD7" s="648">
        <v>4691</v>
      </c>
      <c r="DE7" s="643"/>
      <c r="DF7" s="643"/>
      <c r="DG7" s="643"/>
      <c r="DH7" s="643"/>
      <c r="DI7" s="643"/>
      <c r="DJ7" s="643"/>
      <c r="DK7" s="643"/>
      <c r="DL7" s="643"/>
      <c r="DM7" s="643"/>
      <c r="DN7" s="643"/>
      <c r="DO7" s="643"/>
      <c r="DP7" s="644"/>
      <c r="DQ7" s="648">
        <v>2100446</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3769</v>
      </c>
      <c r="S8" s="643"/>
      <c r="T8" s="643"/>
      <c r="U8" s="643"/>
      <c r="V8" s="643"/>
      <c r="W8" s="643"/>
      <c r="X8" s="643"/>
      <c r="Y8" s="644"/>
      <c r="Z8" s="675">
        <v>0</v>
      </c>
      <c r="AA8" s="675"/>
      <c r="AB8" s="675"/>
      <c r="AC8" s="675"/>
      <c r="AD8" s="676">
        <v>3769</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52061</v>
      </c>
      <c r="BH8" s="643"/>
      <c r="BI8" s="643"/>
      <c r="BJ8" s="643"/>
      <c r="BK8" s="643"/>
      <c r="BL8" s="643"/>
      <c r="BM8" s="643"/>
      <c r="BN8" s="644"/>
      <c r="BO8" s="675">
        <v>1.8</v>
      </c>
      <c r="BP8" s="675"/>
      <c r="BQ8" s="675"/>
      <c r="BR8" s="675"/>
      <c r="BS8" s="648" t="s">
        <v>240</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6154197</v>
      </c>
      <c r="CS8" s="643"/>
      <c r="CT8" s="643"/>
      <c r="CU8" s="643"/>
      <c r="CV8" s="643"/>
      <c r="CW8" s="643"/>
      <c r="CX8" s="643"/>
      <c r="CY8" s="644"/>
      <c r="CZ8" s="675">
        <v>33.799999999999997</v>
      </c>
      <c r="DA8" s="675"/>
      <c r="DB8" s="675"/>
      <c r="DC8" s="675"/>
      <c r="DD8" s="648">
        <v>1320</v>
      </c>
      <c r="DE8" s="643"/>
      <c r="DF8" s="643"/>
      <c r="DG8" s="643"/>
      <c r="DH8" s="643"/>
      <c r="DI8" s="643"/>
      <c r="DJ8" s="643"/>
      <c r="DK8" s="643"/>
      <c r="DL8" s="643"/>
      <c r="DM8" s="643"/>
      <c r="DN8" s="643"/>
      <c r="DO8" s="643"/>
      <c r="DP8" s="644"/>
      <c r="DQ8" s="648">
        <v>2442012</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4204</v>
      </c>
      <c r="S9" s="643"/>
      <c r="T9" s="643"/>
      <c r="U9" s="643"/>
      <c r="V9" s="643"/>
      <c r="W9" s="643"/>
      <c r="X9" s="643"/>
      <c r="Y9" s="644"/>
      <c r="Z9" s="675">
        <v>0</v>
      </c>
      <c r="AA9" s="675"/>
      <c r="AB9" s="675"/>
      <c r="AC9" s="675"/>
      <c r="AD9" s="676">
        <v>4204</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1043975</v>
      </c>
      <c r="BH9" s="643"/>
      <c r="BI9" s="643"/>
      <c r="BJ9" s="643"/>
      <c r="BK9" s="643"/>
      <c r="BL9" s="643"/>
      <c r="BM9" s="643"/>
      <c r="BN9" s="644"/>
      <c r="BO9" s="675">
        <v>36.799999999999997</v>
      </c>
      <c r="BP9" s="675"/>
      <c r="BQ9" s="675"/>
      <c r="BR9" s="675"/>
      <c r="BS9" s="648" t="s">
        <v>184</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745993</v>
      </c>
      <c r="CS9" s="643"/>
      <c r="CT9" s="643"/>
      <c r="CU9" s="643"/>
      <c r="CV9" s="643"/>
      <c r="CW9" s="643"/>
      <c r="CX9" s="643"/>
      <c r="CY9" s="644"/>
      <c r="CZ9" s="675">
        <v>4.0999999999999996</v>
      </c>
      <c r="DA9" s="675"/>
      <c r="DB9" s="675"/>
      <c r="DC9" s="675"/>
      <c r="DD9" s="648">
        <v>428</v>
      </c>
      <c r="DE9" s="643"/>
      <c r="DF9" s="643"/>
      <c r="DG9" s="643"/>
      <c r="DH9" s="643"/>
      <c r="DI9" s="643"/>
      <c r="DJ9" s="643"/>
      <c r="DK9" s="643"/>
      <c r="DL9" s="643"/>
      <c r="DM9" s="643"/>
      <c r="DN9" s="643"/>
      <c r="DO9" s="643"/>
      <c r="DP9" s="644"/>
      <c r="DQ9" s="648">
        <v>637218</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184</v>
      </c>
      <c r="S10" s="643"/>
      <c r="T10" s="643"/>
      <c r="U10" s="643"/>
      <c r="V10" s="643"/>
      <c r="W10" s="643"/>
      <c r="X10" s="643"/>
      <c r="Y10" s="644"/>
      <c r="Z10" s="675" t="s">
        <v>184</v>
      </c>
      <c r="AA10" s="675"/>
      <c r="AB10" s="675"/>
      <c r="AC10" s="675"/>
      <c r="AD10" s="676" t="s">
        <v>184</v>
      </c>
      <c r="AE10" s="676"/>
      <c r="AF10" s="676"/>
      <c r="AG10" s="676"/>
      <c r="AH10" s="676"/>
      <c r="AI10" s="676"/>
      <c r="AJ10" s="676"/>
      <c r="AK10" s="676"/>
      <c r="AL10" s="645" t="s">
        <v>184</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50433</v>
      </c>
      <c r="BH10" s="643"/>
      <c r="BI10" s="643"/>
      <c r="BJ10" s="643"/>
      <c r="BK10" s="643"/>
      <c r="BL10" s="643"/>
      <c r="BM10" s="643"/>
      <c r="BN10" s="644"/>
      <c r="BO10" s="675">
        <v>1.8</v>
      </c>
      <c r="BP10" s="675"/>
      <c r="BQ10" s="675"/>
      <c r="BR10" s="675"/>
      <c r="BS10" s="648" t="s">
        <v>184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184</v>
      </c>
      <c r="CS10" s="643"/>
      <c r="CT10" s="643"/>
      <c r="CU10" s="643"/>
      <c r="CV10" s="643"/>
      <c r="CW10" s="643"/>
      <c r="CX10" s="643"/>
      <c r="CY10" s="644"/>
      <c r="CZ10" s="675" t="s">
        <v>184</v>
      </c>
      <c r="DA10" s="675"/>
      <c r="DB10" s="675"/>
      <c r="DC10" s="675"/>
      <c r="DD10" s="648" t="s">
        <v>184</v>
      </c>
      <c r="DE10" s="643"/>
      <c r="DF10" s="643"/>
      <c r="DG10" s="643"/>
      <c r="DH10" s="643"/>
      <c r="DI10" s="643"/>
      <c r="DJ10" s="643"/>
      <c r="DK10" s="643"/>
      <c r="DL10" s="643"/>
      <c r="DM10" s="643"/>
      <c r="DN10" s="643"/>
      <c r="DO10" s="643"/>
      <c r="DP10" s="644"/>
      <c r="DQ10" s="648" t="s">
        <v>184</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538371</v>
      </c>
      <c r="S11" s="643"/>
      <c r="T11" s="643"/>
      <c r="U11" s="643"/>
      <c r="V11" s="643"/>
      <c r="W11" s="643"/>
      <c r="X11" s="643"/>
      <c r="Y11" s="644"/>
      <c r="Z11" s="645">
        <v>2.8</v>
      </c>
      <c r="AA11" s="646"/>
      <c r="AB11" s="646"/>
      <c r="AC11" s="647"/>
      <c r="AD11" s="648">
        <v>538371</v>
      </c>
      <c r="AE11" s="643"/>
      <c r="AF11" s="643"/>
      <c r="AG11" s="643"/>
      <c r="AH11" s="643"/>
      <c r="AI11" s="643"/>
      <c r="AJ11" s="643"/>
      <c r="AK11" s="644"/>
      <c r="AL11" s="645">
        <v>7.6</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137012</v>
      </c>
      <c r="BH11" s="643"/>
      <c r="BI11" s="643"/>
      <c r="BJ11" s="643"/>
      <c r="BK11" s="643"/>
      <c r="BL11" s="643"/>
      <c r="BM11" s="643"/>
      <c r="BN11" s="644"/>
      <c r="BO11" s="675">
        <v>4.8</v>
      </c>
      <c r="BP11" s="675"/>
      <c r="BQ11" s="675"/>
      <c r="BR11" s="675"/>
      <c r="BS11" s="648" t="s">
        <v>240</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764719</v>
      </c>
      <c r="CS11" s="643"/>
      <c r="CT11" s="643"/>
      <c r="CU11" s="643"/>
      <c r="CV11" s="643"/>
      <c r="CW11" s="643"/>
      <c r="CX11" s="643"/>
      <c r="CY11" s="644"/>
      <c r="CZ11" s="675">
        <v>4.2</v>
      </c>
      <c r="DA11" s="675"/>
      <c r="DB11" s="675"/>
      <c r="DC11" s="675"/>
      <c r="DD11" s="648">
        <v>264892</v>
      </c>
      <c r="DE11" s="643"/>
      <c r="DF11" s="643"/>
      <c r="DG11" s="643"/>
      <c r="DH11" s="643"/>
      <c r="DI11" s="643"/>
      <c r="DJ11" s="643"/>
      <c r="DK11" s="643"/>
      <c r="DL11" s="643"/>
      <c r="DM11" s="643"/>
      <c r="DN11" s="643"/>
      <c r="DO11" s="643"/>
      <c r="DP11" s="644"/>
      <c r="DQ11" s="648">
        <v>291850</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55088</v>
      </c>
      <c r="S12" s="643"/>
      <c r="T12" s="643"/>
      <c r="U12" s="643"/>
      <c r="V12" s="643"/>
      <c r="W12" s="643"/>
      <c r="X12" s="643"/>
      <c r="Y12" s="644"/>
      <c r="Z12" s="675">
        <v>0.3</v>
      </c>
      <c r="AA12" s="675"/>
      <c r="AB12" s="675"/>
      <c r="AC12" s="675"/>
      <c r="AD12" s="676">
        <v>55088</v>
      </c>
      <c r="AE12" s="676"/>
      <c r="AF12" s="676"/>
      <c r="AG12" s="676"/>
      <c r="AH12" s="676"/>
      <c r="AI12" s="676"/>
      <c r="AJ12" s="676"/>
      <c r="AK12" s="676"/>
      <c r="AL12" s="645">
        <v>0.8</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1314726</v>
      </c>
      <c r="BH12" s="643"/>
      <c r="BI12" s="643"/>
      <c r="BJ12" s="643"/>
      <c r="BK12" s="643"/>
      <c r="BL12" s="643"/>
      <c r="BM12" s="643"/>
      <c r="BN12" s="644"/>
      <c r="BO12" s="675">
        <v>46.3</v>
      </c>
      <c r="BP12" s="675"/>
      <c r="BQ12" s="675"/>
      <c r="BR12" s="675"/>
      <c r="BS12" s="648" t="s">
        <v>184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167827</v>
      </c>
      <c r="CS12" s="643"/>
      <c r="CT12" s="643"/>
      <c r="CU12" s="643"/>
      <c r="CV12" s="643"/>
      <c r="CW12" s="643"/>
      <c r="CX12" s="643"/>
      <c r="CY12" s="644"/>
      <c r="CZ12" s="675">
        <v>0.9</v>
      </c>
      <c r="DA12" s="675"/>
      <c r="DB12" s="675"/>
      <c r="DC12" s="675"/>
      <c r="DD12" s="648" t="s">
        <v>184</v>
      </c>
      <c r="DE12" s="643"/>
      <c r="DF12" s="643"/>
      <c r="DG12" s="643"/>
      <c r="DH12" s="643"/>
      <c r="DI12" s="643"/>
      <c r="DJ12" s="643"/>
      <c r="DK12" s="643"/>
      <c r="DL12" s="643"/>
      <c r="DM12" s="643"/>
      <c r="DN12" s="643"/>
      <c r="DO12" s="643"/>
      <c r="DP12" s="644"/>
      <c r="DQ12" s="648">
        <v>155648</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184</v>
      </c>
      <c r="AA13" s="675"/>
      <c r="AB13" s="675"/>
      <c r="AC13" s="675"/>
      <c r="AD13" s="676" t="s">
        <v>184</v>
      </c>
      <c r="AE13" s="676"/>
      <c r="AF13" s="676"/>
      <c r="AG13" s="676"/>
      <c r="AH13" s="676"/>
      <c r="AI13" s="676"/>
      <c r="AJ13" s="676"/>
      <c r="AK13" s="676"/>
      <c r="AL13" s="645" t="s">
        <v>184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1296228</v>
      </c>
      <c r="BH13" s="643"/>
      <c r="BI13" s="643"/>
      <c r="BJ13" s="643"/>
      <c r="BK13" s="643"/>
      <c r="BL13" s="643"/>
      <c r="BM13" s="643"/>
      <c r="BN13" s="644"/>
      <c r="BO13" s="675">
        <v>45.6</v>
      </c>
      <c r="BP13" s="675"/>
      <c r="BQ13" s="675"/>
      <c r="BR13" s="675"/>
      <c r="BS13" s="648" t="s">
        <v>184</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632564</v>
      </c>
      <c r="CS13" s="643"/>
      <c r="CT13" s="643"/>
      <c r="CU13" s="643"/>
      <c r="CV13" s="643"/>
      <c r="CW13" s="643"/>
      <c r="CX13" s="643"/>
      <c r="CY13" s="644"/>
      <c r="CZ13" s="675">
        <v>3.5</v>
      </c>
      <c r="DA13" s="675"/>
      <c r="DB13" s="675"/>
      <c r="DC13" s="675"/>
      <c r="DD13" s="648">
        <v>263266</v>
      </c>
      <c r="DE13" s="643"/>
      <c r="DF13" s="643"/>
      <c r="DG13" s="643"/>
      <c r="DH13" s="643"/>
      <c r="DI13" s="643"/>
      <c r="DJ13" s="643"/>
      <c r="DK13" s="643"/>
      <c r="DL13" s="643"/>
      <c r="DM13" s="643"/>
      <c r="DN13" s="643"/>
      <c r="DO13" s="643"/>
      <c r="DP13" s="644"/>
      <c r="DQ13" s="648">
        <v>331235</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184</v>
      </c>
      <c r="S14" s="643"/>
      <c r="T14" s="643"/>
      <c r="U14" s="643"/>
      <c r="V14" s="643"/>
      <c r="W14" s="643"/>
      <c r="X14" s="643"/>
      <c r="Y14" s="644"/>
      <c r="Z14" s="675" t="s">
        <v>240</v>
      </c>
      <c r="AA14" s="675"/>
      <c r="AB14" s="675"/>
      <c r="AC14" s="675"/>
      <c r="AD14" s="676" t="s">
        <v>184</v>
      </c>
      <c r="AE14" s="676"/>
      <c r="AF14" s="676"/>
      <c r="AG14" s="676"/>
      <c r="AH14" s="676"/>
      <c r="AI14" s="676"/>
      <c r="AJ14" s="676"/>
      <c r="AK14" s="676"/>
      <c r="AL14" s="645" t="s">
        <v>184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128323</v>
      </c>
      <c r="BH14" s="643"/>
      <c r="BI14" s="643"/>
      <c r="BJ14" s="643"/>
      <c r="BK14" s="643"/>
      <c r="BL14" s="643"/>
      <c r="BM14" s="643"/>
      <c r="BN14" s="644"/>
      <c r="BO14" s="675">
        <v>4.5</v>
      </c>
      <c r="BP14" s="675"/>
      <c r="BQ14" s="675"/>
      <c r="BR14" s="675"/>
      <c r="BS14" s="648" t="s">
        <v>184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445301</v>
      </c>
      <c r="CS14" s="643"/>
      <c r="CT14" s="643"/>
      <c r="CU14" s="643"/>
      <c r="CV14" s="643"/>
      <c r="CW14" s="643"/>
      <c r="CX14" s="643"/>
      <c r="CY14" s="644"/>
      <c r="CZ14" s="675">
        <v>2.4</v>
      </c>
      <c r="DA14" s="675"/>
      <c r="DB14" s="675"/>
      <c r="DC14" s="675"/>
      <c r="DD14" s="648">
        <v>6215</v>
      </c>
      <c r="DE14" s="643"/>
      <c r="DF14" s="643"/>
      <c r="DG14" s="643"/>
      <c r="DH14" s="643"/>
      <c r="DI14" s="643"/>
      <c r="DJ14" s="643"/>
      <c r="DK14" s="643"/>
      <c r="DL14" s="643"/>
      <c r="DM14" s="643"/>
      <c r="DN14" s="643"/>
      <c r="DO14" s="643"/>
      <c r="DP14" s="644"/>
      <c r="DQ14" s="648">
        <v>439279</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184</v>
      </c>
      <c r="S15" s="643"/>
      <c r="T15" s="643"/>
      <c r="U15" s="643"/>
      <c r="V15" s="643"/>
      <c r="W15" s="643"/>
      <c r="X15" s="643"/>
      <c r="Y15" s="644"/>
      <c r="Z15" s="675" t="s">
        <v>240</v>
      </c>
      <c r="AA15" s="675"/>
      <c r="AB15" s="675"/>
      <c r="AC15" s="675"/>
      <c r="AD15" s="676" t="s">
        <v>184</v>
      </c>
      <c r="AE15" s="676"/>
      <c r="AF15" s="676"/>
      <c r="AG15" s="676"/>
      <c r="AH15" s="676"/>
      <c r="AI15" s="676"/>
      <c r="AJ15" s="676"/>
      <c r="AK15" s="676"/>
      <c r="AL15" s="645" t="s">
        <v>184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113224</v>
      </c>
      <c r="BH15" s="643"/>
      <c r="BI15" s="643"/>
      <c r="BJ15" s="643"/>
      <c r="BK15" s="643"/>
      <c r="BL15" s="643"/>
      <c r="BM15" s="643"/>
      <c r="BN15" s="644"/>
      <c r="BO15" s="675">
        <v>4</v>
      </c>
      <c r="BP15" s="675"/>
      <c r="BQ15" s="675"/>
      <c r="BR15" s="675"/>
      <c r="BS15" s="648" t="s">
        <v>240</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2244893</v>
      </c>
      <c r="CS15" s="643"/>
      <c r="CT15" s="643"/>
      <c r="CU15" s="643"/>
      <c r="CV15" s="643"/>
      <c r="CW15" s="643"/>
      <c r="CX15" s="643"/>
      <c r="CY15" s="644"/>
      <c r="CZ15" s="675">
        <v>12.3</v>
      </c>
      <c r="DA15" s="675"/>
      <c r="DB15" s="675"/>
      <c r="DC15" s="675"/>
      <c r="DD15" s="648">
        <v>649395</v>
      </c>
      <c r="DE15" s="643"/>
      <c r="DF15" s="643"/>
      <c r="DG15" s="643"/>
      <c r="DH15" s="643"/>
      <c r="DI15" s="643"/>
      <c r="DJ15" s="643"/>
      <c r="DK15" s="643"/>
      <c r="DL15" s="643"/>
      <c r="DM15" s="643"/>
      <c r="DN15" s="643"/>
      <c r="DO15" s="643"/>
      <c r="DP15" s="644"/>
      <c r="DQ15" s="648">
        <v>1025105</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6520</v>
      </c>
      <c r="S16" s="643"/>
      <c r="T16" s="643"/>
      <c r="U16" s="643"/>
      <c r="V16" s="643"/>
      <c r="W16" s="643"/>
      <c r="X16" s="643"/>
      <c r="Y16" s="644"/>
      <c r="Z16" s="675">
        <v>0</v>
      </c>
      <c r="AA16" s="675"/>
      <c r="AB16" s="675"/>
      <c r="AC16" s="675"/>
      <c r="AD16" s="676">
        <v>6520</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v>689</v>
      </c>
      <c r="BH16" s="643"/>
      <c r="BI16" s="643"/>
      <c r="BJ16" s="643"/>
      <c r="BK16" s="643"/>
      <c r="BL16" s="643"/>
      <c r="BM16" s="643"/>
      <c r="BN16" s="644"/>
      <c r="BO16" s="675">
        <v>0</v>
      </c>
      <c r="BP16" s="675"/>
      <c r="BQ16" s="675"/>
      <c r="BR16" s="675"/>
      <c r="BS16" s="648" t="s">
        <v>240</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240</v>
      </c>
      <c r="CS16" s="643"/>
      <c r="CT16" s="643"/>
      <c r="CU16" s="643"/>
      <c r="CV16" s="643"/>
      <c r="CW16" s="643"/>
      <c r="CX16" s="643"/>
      <c r="CY16" s="644"/>
      <c r="CZ16" s="675" t="s">
        <v>184</v>
      </c>
      <c r="DA16" s="675"/>
      <c r="DB16" s="675"/>
      <c r="DC16" s="675"/>
      <c r="DD16" s="648" t="s">
        <v>184</v>
      </c>
      <c r="DE16" s="643"/>
      <c r="DF16" s="643"/>
      <c r="DG16" s="643"/>
      <c r="DH16" s="643"/>
      <c r="DI16" s="643"/>
      <c r="DJ16" s="643"/>
      <c r="DK16" s="643"/>
      <c r="DL16" s="643"/>
      <c r="DM16" s="643"/>
      <c r="DN16" s="643"/>
      <c r="DO16" s="643"/>
      <c r="DP16" s="644"/>
      <c r="DQ16" s="648" t="s">
        <v>184</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8024</v>
      </c>
      <c r="S17" s="643"/>
      <c r="T17" s="643"/>
      <c r="U17" s="643"/>
      <c r="V17" s="643"/>
      <c r="W17" s="643"/>
      <c r="X17" s="643"/>
      <c r="Y17" s="644"/>
      <c r="Z17" s="675">
        <v>0</v>
      </c>
      <c r="AA17" s="675"/>
      <c r="AB17" s="675"/>
      <c r="AC17" s="675"/>
      <c r="AD17" s="676">
        <v>8024</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184</v>
      </c>
      <c r="BH17" s="643"/>
      <c r="BI17" s="643"/>
      <c r="BJ17" s="643"/>
      <c r="BK17" s="643"/>
      <c r="BL17" s="643"/>
      <c r="BM17" s="643"/>
      <c r="BN17" s="644"/>
      <c r="BO17" s="675" t="s">
        <v>184</v>
      </c>
      <c r="BP17" s="675"/>
      <c r="BQ17" s="675"/>
      <c r="BR17" s="675"/>
      <c r="BS17" s="648" t="s">
        <v>184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1353214</v>
      </c>
      <c r="CS17" s="643"/>
      <c r="CT17" s="643"/>
      <c r="CU17" s="643"/>
      <c r="CV17" s="643"/>
      <c r="CW17" s="643"/>
      <c r="CX17" s="643"/>
      <c r="CY17" s="644"/>
      <c r="CZ17" s="675">
        <v>7.4</v>
      </c>
      <c r="DA17" s="675"/>
      <c r="DB17" s="675"/>
      <c r="DC17" s="675"/>
      <c r="DD17" s="648" t="s">
        <v>184</v>
      </c>
      <c r="DE17" s="643"/>
      <c r="DF17" s="643"/>
      <c r="DG17" s="643"/>
      <c r="DH17" s="643"/>
      <c r="DI17" s="643"/>
      <c r="DJ17" s="643"/>
      <c r="DK17" s="643"/>
      <c r="DL17" s="643"/>
      <c r="DM17" s="643"/>
      <c r="DN17" s="643"/>
      <c r="DO17" s="643"/>
      <c r="DP17" s="644"/>
      <c r="DQ17" s="648">
        <v>1352868</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31696</v>
      </c>
      <c r="S18" s="643"/>
      <c r="T18" s="643"/>
      <c r="U18" s="643"/>
      <c r="V18" s="643"/>
      <c r="W18" s="643"/>
      <c r="X18" s="643"/>
      <c r="Y18" s="644"/>
      <c r="Z18" s="675">
        <v>0.2</v>
      </c>
      <c r="AA18" s="675"/>
      <c r="AB18" s="675"/>
      <c r="AC18" s="675"/>
      <c r="AD18" s="676">
        <v>31696</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184</v>
      </c>
      <c r="BH18" s="643"/>
      <c r="BI18" s="643"/>
      <c r="BJ18" s="643"/>
      <c r="BK18" s="643"/>
      <c r="BL18" s="643"/>
      <c r="BM18" s="643"/>
      <c r="BN18" s="644"/>
      <c r="BO18" s="675" t="s">
        <v>184</v>
      </c>
      <c r="BP18" s="675"/>
      <c r="BQ18" s="675"/>
      <c r="BR18" s="675"/>
      <c r="BS18" s="648" t="s">
        <v>184</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184</v>
      </c>
      <c r="CS18" s="643"/>
      <c r="CT18" s="643"/>
      <c r="CU18" s="643"/>
      <c r="CV18" s="643"/>
      <c r="CW18" s="643"/>
      <c r="CX18" s="643"/>
      <c r="CY18" s="644"/>
      <c r="CZ18" s="675" t="s">
        <v>240</v>
      </c>
      <c r="DA18" s="675"/>
      <c r="DB18" s="675"/>
      <c r="DC18" s="675"/>
      <c r="DD18" s="648" t="s">
        <v>240</v>
      </c>
      <c r="DE18" s="643"/>
      <c r="DF18" s="643"/>
      <c r="DG18" s="643"/>
      <c r="DH18" s="643"/>
      <c r="DI18" s="643"/>
      <c r="DJ18" s="643"/>
      <c r="DK18" s="643"/>
      <c r="DL18" s="643"/>
      <c r="DM18" s="643"/>
      <c r="DN18" s="643"/>
      <c r="DO18" s="643"/>
      <c r="DP18" s="644"/>
      <c r="DQ18" s="648" t="s">
        <v>184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31696</v>
      </c>
      <c r="S19" s="643"/>
      <c r="T19" s="643"/>
      <c r="U19" s="643"/>
      <c r="V19" s="643"/>
      <c r="W19" s="643"/>
      <c r="X19" s="643"/>
      <c r="Y19" s="644"/>
      <c r="Z19" s="675">
        <v>0.2</v>
      </c>
      <c r="AA19" s="675"/>
      <c r="AB19" s="675"/>
      <c r="AC19" s="675"/>
      <c r="AD19" s="676">
        <v>31696</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184</v>
      </c>
      <c r="BH19" s="643"/>
      <c r="BI19" s="643"/>
      <c r="BJ19" s="643"/>
      <c r="BK19" s="643"/>
      <c r="BL19" s="643"/>
      <c r="BM19" s="643"/>
      <c r="BN19" s="644"/>
      <c r="BO19" s="675" t="s">
        <v>184</v>
      </c>
      <c r="BP19" s="675"/>
      <c r="BQ19" s="675"/>
      <c r="BR19" s="675"/>
      <c r="BS19" s="648" t="s">
        <v>240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184</v>
      </c>
      <c r="CS19" s="643"/>
      <c r="CT19" s="643"/>
      <c r="CU19" s="643"/>
      <c r="CV19" s="643"/>
      <c r="CW19" s="643"/>
      <c r="CX19" s="643"/>
      <c r="CY19" s="644"/>
      <c r="CZ19" s="675" t="s">
        <v>240</v>
      </c>
      <c r="DA19" s="675"/>
      <c r="DB19" s="675"/>
      <c r="DC19" s="675"/>
      <c r="DD19" s="648" t="s">
        <v>184</v>
      </c>
      <c r="DE19" s="643"/>
      <c r="DF19" s="643"/>
      <c r="DG19" s="643"/>
      <c r="DH19" s="643"/>
      <c r="DI19" s="643"/>
      <c r="DJ19" s="643"/>
      <c r="DK19" s="643"/>
      <c r="DL19" s="643"/>
      <c r="DM19" s="643"/>
      <c r="DN19" s="643"/>
      <c r="DO19" s="643"/>
      <c r="DP19" s="644"/>
      <c r="DQ19" s="648" t="s">
        <v>240</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t="s">
        <v>240</v>
      </c>
      <c r="S20" s="643"/>
      <c r="T20" s="643"/>
      <c r="U20" s="643"/>
      <c r="V20" s="643"/>
      <c r="W20" s="643"/>
      <c r="X20" s="643"/>
      <c r="Y20" s="644"/>
      <c r="Z20" s="675" t="s">
        <v>184</v>
      </c>
      <c r="AA20" s="675"/>
      <c r="AB20" s="675"/>
      <c r="AC20" s="675"/>
      <c r="AD20" s="676" t="s">
        <v>240</v>
      </c>
      <c r="AE20" s="676"/>
      <c r="AF20" s="676"/>
      <c r="AG20" s="676"/>
      <c r="AH20" s="676"/>
      <c r="AI20" s="676"/>
      <c r="AJ20" s="676"/>
      <c r="AK20" s="676"/>
      <c r="AL20" s="645" t="s">
        <v>184</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184</v>
      </c>
      <c r="BH20" s="643"/>
      <c r="BI20" s="643"/>
      <c r="BJ20" s="643"/>
      <c r="BK20" s="643"/>
      <c r="BL20" s="643"/>
      <c r="BM20" s="643"/>
      <c r="BN20" s="644"/>
      <c r="BO20" s="675" t="s">
        <v>240</v>
      </c>
      <c r="BP20" s="675"/>
      <c r="BQ20" s="675"/>
      <c r="BR20" s="675"/>
      <c r="BS20" s="648" t="s">
        <v>184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18221514</v>
      </c>
      <c r="CS20" s="643"/>
      <c r="CT20" s="643"/>
      <c r="CU20" s="643"/>
      <c r="CV20" s="643"/>
      <c r="CW20" s="643"/>
      <c r="CX20" s="643"/>
      <c r="CY20" s="644"/>
      <c r="CZ20" s="675">
        <v>100</v>
      </c>
      <c r="DA20" s="675"/>
      <c r="DB20" s="675"/>
      <c r="DC20" s="675"/>
      <c r="DD20" s="648">
        <v>1190207</v>
      </c>
      <c r="DE20" s="643"/>
      <c r="DF20" s="643"/>
      <c r="DG20" s="643"/>
      <c r="DH20" s="643"/>
      <c r="DI20" s="643"/>
      <c r="DJ20" s="643"/>
      <c r="DK20" s="643"/>
      <c r="DL20" s="643"/>
      <c r="DM20" s="643"/>
      <c r="DN20" s="643"/>
      <c r="DO20" s="643"/>
      <c r="DP20" s="644"/>
      <c r="DQ20" s="648">
        <v>8880419</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t="s">
        <v>184</v>
      </c>
      <c r="S21" s="643"/>
      <c r="T21" s="643"/>
      <c r="U21" s="643"/>
      <c r="V21" s="643"/>
      <c r="W21" s="643"/>
      <c r="X21" s="643"/>
      <c r="Y21" s="644"/>
      <c r="Z21" s="675" t="s">
        <v>240</v>
      </c>
      <c r="AA21" s="675"/>
      <c r="AB21" s="675"/>
      <c r="AC21" s="675"/>
      <c r="AD21" s="676" t="s">
        <v>184</v>
      </c>
      <c r="AE21" s="676"/>
      <c r="AF21" s="676"/>
      <c r="AG21" s="676"/>
      <c r="AH21" s="676"/>
      <c r="AI21" s="676"/>
      <c r="AJ21" s="676"/>
      <c r="AK21" s="676"/>
      <c r="AL21" s="645" t="s">
        <v>184</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184</v>
      </c>
      <c r="BH21" s="643"/>
      <c r="BI21" s="643"/>
      <c r="BJ21" s="643"/>
      <c r="BK21" s="643"/>
      <c r="BL21" s="643"/>
      <c r="BM21" s="643"/>
      <c r="BN21" s="644"/>
      <c r="BO21" s="675" t="s">
        <v>184</v>
      </c>
      <c r="BP21" s="675"/>
      <c r="BQ21" s="675"/>
      <c r="BR21" s="675"/>
      <c r="BS21" s="648" t="s">
        <v>184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3679686</v>
      </c>
      <c r="S22" s="643"/>
      <c r="T22" s="643"/>
      <c r="U22" s="643"/>
      <c r="V22" s="643"/>
      <c r="W22" s="643"/>
      <c r="X22" s="643"/>
      <c r="Y22" s="644"/>
      <c r="Z22" s="675">
        <v>19.399999999999999</v>
      </c>
      <c r="AA22" s="675"/>
      <c r="AB22" s="675"/>
      <c r="AC22" s="675"/>
      <c r="AD22" s="676">
        <v>3478045</v>
      </c>
      <c r="AE22" s="676"/>
      <c r="AF22" s="676"/>
      <c r="AG22" s="676"/>
      <c r="AH22" s="676"/>
      <c r="AI22" s="676"/>
      <c r="AJ22" s="676"/>
      <c r="AK22" s="676"/>
      <c r="AL22" s="645">
        <v>49</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184</v>
      </c>
      <c r="BH22" s="643"/>
      <c r="BI22" s="643"/>
      <c r="BJ22" s="643"/>
      <c r="BK22" s="643"/>
      <c r="BL22" s="643"/>
      <c r="BM22" s="643"/>
      <c r="BN22" s="644"/>
      <c r="BO22" s="675" t="s">
        <v>184</v>
      </c>
      <c r="BP22" s="675"/>
      <c r="BQ22" s="675"/>
      <c r="BR22" s="675"/>
      <c r="BS22" s="648" t="s">
        <v>184</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3478045</v>
      </c>
      <c r="S23" s="643"/>
      <c r="T23" s="643"/>
      <c r="U23" s="643"/>
      <c r="V23" s="643"/>
      <c r="W23" s="643"/>
      <c r="X23" s="643"/>
      <c r="Y23" s="644"/>
      <c r="Z23" s="675">
        <v>18.399999999999999</v>
      </c>
      <c r="AA23" s="675"/>
      <c r="AB23" s="675"/>
      <c r="AC23" s="675"/>
      <c r="AD23" s="676">
        <v>3478045</v>
      </c>
      <c r="AE23" s="676"/>
      <c r="AF23" s="676"/>
      <c r="AG23" s="676"/>
      <c r="AH23" s="676"/>
      <c r="AI23" s="676"/>
      <c r="AJ23" s="676"/>
      <c r="AK23" s="676"/>
      <c r="AL23" s="645">
        <v>49</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184</v>
      </c>
      <c r="BH23" s="643"/>
      <c r="BI23" s="643"/>
      <c r="BJ23" s="643"/>
      <c r="BK23" s="643"/>
      <c r="BL23" s="643"/>
      <c r="BM23" s="643"/>
      <c r="BN23" s="644"/>
      <c r="BO23" s="675" t="s">
        <v>184</v>
      </c>
      <c r="BP23" s="675"/>
      <c r="BQ23" s="675"/>
      <c r="BR23" s="675"/>
      <c r="BS23" s="648" t="s">
        <v>184</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201641</v>
      </c>
      <c r="S24" s="643"/>
      <c r="T24" s="643"/>
      <c r="U24" s="643"/>
      <c r="V24" s="643"/>
      <c r="W24" s="643"/>
      <c r="X24" s="643"/>
      <c r="Y24" s="644"/>
      <c r="Z24" s="675">
        <v>1.1000000000000001</v>
      </c>
      <c r="AA24" s="675"/>
      <c r="AB24" s="675"/>
      <c r="AC24" s="675"/>
      <c r="AD24" s="676" t="s">
        <v>184</v>
      </c>
      <c r="AE24" s="676"/>
      <c r="AF24" s="676"/>
      <c r="AG24" s="676"/>
      <c r="AH24" s="676"/>
      <c r="AI24" s="676"/>
      <c r="AJ24" s="676"/>
      <c r="AK24" s="676"/>
      <c r="AL24" s="645" t="s">
        <v>240</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184</v>
      </c>
      <c r="BH24" s="643"/>
      <c r="BI24" s="643"/>
      <c r="BJ24" s="643"/>
      <c r="BK24" s="643"/>
      <c r="BL24" s="643"/>
      <c r="BM24" s="643"/>
      <c r="BN24" s="644"/>
      <c r="BO24" s="675" t="s">
        <v>184</v>
      </c>
      <c r="BP24" s="675"/>
      <c r="BQ24" s="675"/>
      <c r="BR24" s="675"/>
      <c r="BS24" s="648" t="s">
        <v>184</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7741060</v>
      </c>
      <c r="CS24" s="698"/>
      <c r="CT24" s="698"/>
      <c r="CU24" s="698"/>
      <c r="CV24" s="698"/>
      <c r="CW24" s="698"/>
      <c r="CX24" s="698"/>
      <c r="CY24" s="741"/>
      <c r="CZ24" s="742">
        <v>42.5</v>
      </c>
      <c r="DA24" s="715"/>
      <c r="DB24" s="715"/>
      <c r="DC24" s="745"/>
      <c r="DD24" s="740">
        <v>4268336</v>
      </c>
      <c r="DE24" s="698"/>
      <c r="DF24" s="698"/>
      <c r="DG24" s="698"/>
      <c r="DH24" s="698"/>
      <c r="DI24" s="698"/>
      <c r="DJ24" s="698"/>
      <c r="DK24" s="741"/>
      <c r="DL24" s="740">
        <v>3851239</v>
      </c>
      <c r="DM24" s="698"/>
      <c r="DN24" s="698"/>
      <c r="DO24" s="698"/>
      <c r="DP24" s="698"/>
      <c r="DQ24" s="698"/>
      <c r="DR24" s="698"/>
      <c r="DS24" s="698"/>
      <c r="DT24" s="698"/>
      <c r="DU24" s="698"/>
      <c r="DV24" s="741"/>
      <c r="DW24" s="742">
        <v>52.3</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184</v>
      </c>
      <c r="S25" s="643"/>
      <c r="T25" s="643"/>
      <c r="U25" s="643"/>
      <c r="V25" s="643"/>
      <c r="W25" s="643"/>
      <c r="X25" s="643"/>
      <c r="Y25" s="644"/>
      <c r="Z25" s="675" t="s">
        <v>240</v>
      </c>
      <c r="AA25" s="675"/>
      <c r="AB25" s="675"/>
      <c r="AC25" s="675"/>
      <c r="AD25" s="676" t="s">
        <v>184</v>
      </c>
      <c r="AE25" s="676"/>
      <c r="AF25" s="676"/>
      <c r="AG25" s="676"/>
      <c r="AH25" s="676"/>
      <c r="AI25" s="676"/>
      <c r="AJ25" s="676"/>
      <c r="AK25" s="676"/>
      <c r="AL25" s="645" t="s">
        <v>184</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184</v>
      </c>
      <c r="BH25" s="643"/>
      <c r="BI25" s="643"/>
      <c r="BJ25" s="643"/>
      <c r="BK25" s="643"/>
      <c r="BL25" s="643"/>
      <c r="BM25" s="643"/>
      <c r="BN25" s="644"/>
      <c r="BO25" s="675" t="s">
        <v>184</v>
      </c>
      <c r="BP25" s="675"/>
      <c r="BQ25" s="675"/>
      <c r="BR25" s="675"/>
      <c r="BS25" s="648" t="s">
        <v>184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2072155</v>
      </c>
      <c r="CS25" s="661"/>
      <c r="CT25" s="661"/>
      <c r="CU25" s="661"/>
      <c r="CV25" s="661"/>
      <c r="CW25" s="661"/>
      <c r="CX25" s="661"/>
      <c r="CY25" s="662"/>
      <c r="CZ25" s="645">
        <v>11.4</v>
      </c>
      <c r="DA25" s="663"/>
      <c r="DB25" s="663"/>
      <c r="DC25" s="664"/>
      <c r="DD25" s="648">
        <v>1780284</v>
      </c>
      <c r="DE25" s="661"/>
      <c r="DF25" s="661"/>
      <c r="DG25" s="661"/>
      <c r="DH25" s="661"/>
      <c r="DI25" s="661"/>
      <c r="DJ25" s="661"/>
      <c r="DK25" s="662"/>
      <c r="DL25" s="648">
        <v>1578838</v>
      </c>
      <c r="DM25" s="661"/>
      <c r="DN25" s="661"/>
      <c r="DO25" s="661"/>
      <c r="DP25" s="661"/>
      <c r="DQ25" s="661"/>
      <c r="DR25" s="661"/>
      <c r="DS25" s="661"/>
      <c r="DT25" s="661"/>
      <c r="DU25" s="661"/>
      <c r="DV25" s="662"/>
      <c r="DW25" s="645">
        <v>21.4</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7263602</v>
      </c>
      <c r="S26" s="643"/>
      <c r="T26" s="643"/>
      <c r="U26" s="643"/>
      <c r="V26" s="643"/>
      <c r="W26" s="643"/>
      <c r="X26" s="643"/>
      <c r="Y26" s="644"/>
      <c r="Z26" s="675">
        <v>38.4</v>
      </c>
      <c r="AA26" s="675"/>
      <c r="AB26" s="675"/>
      <c r="AC26" s="675"/>
      <c r="AD26" s="676">
        <v>7061961</v>
      </c>
      <c r="AE26" s="676"/>
      <c r="AF26" s="676"/>
      <c r="AG26" s="676"/>
      <c r="AH26" s="676"/>
      <c r="AI26" s="676"/>
      <c r="AJ26" s="676"/>
      <c r="AK26" s="676"/>
      <c r="AL26" s="645">
        <v>99.5</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184</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1103247</v>
      </c>
      <c r="CS26" s="643"/>
      <c r="CT26" s="643"/>
      <c r="CU26" s="643"/>
      <c r="CV26" s="643"/>
      <c r="CW26" s="643"/>
      <c r="CX26" s="643"/>
      <c r="CY26" s="644"/>
      <c r="CZ26" s="645">
        <v>6.1</v>
      </c>
      <c r="DA26" s="663"/>
      <c r="DB26" s="663"/>
      <c r="DC26" s="664"/>
      <c r="DD26" s="648">
        <v>1035015</v>
      </c>
      <c r="DE26" s="643"/>
      <c r="DF26" s="643"/>
      <c r="DG26" s="643"/>
      <c r="DH26" s="643"/>
      <c r="DI26" s="643"/>
      <c r="DJ26" s="643"/>
      <c r="DK26" s="644"/>
      <c r="DL26" s="648" t="s">
        <v>184</v>
      </c>
      <c r="DM26" s="643"/>
      <c r="DN26" s="643"/>
      <c r="DO26" s="643"/>
      <c r="DP26" s="643"/>
      <c r="DQ26" s="643"/>
      <c r="DR26" s="643"/>
      <c r="DS26" s="643"/>
      <c r="DT26" s="643"/>
      <c r="DU26" s="643"/>
      <c r="DV26" s="644"/>
      <c r="DW26" s="645" t="s">
        <v>184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2687</v>
      </c>
      <c r="S27" s="643"/>
      <c r="T27" s="643"/>
      <c r="U27" s="643"/>
      <c r="V27" s="643"/>
      <c r="W27" s="643"/>
      <c r="X27" s="643"/>
      <c r="Y27" s="644"/>
      <c r="Z27" s="675">
        <v>0</v>
      </c>
      <c r="AA27" s="675"/>
      <c r="AB27" s="675"/>
      <c r="AC27" s="675"/>
      <c r="AD27" s="676">
        <v>2687</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2840443</v>
      </c>
      <c r="BH27" s="643"/>
      <c r="BI27" s="643"/>
      <c r="BJ27" s="643"/>
      <c r="BK27" s="643"/>
      <c r="BL27" s="643"/>
      <c r="BM27" s="643"/>
      <c r="BN27" s="644"/>
      <c r="BO27" s="675">
        <v>100</v>
      </c>
      <c r="BP27" s="675"/>
      <c r="BQ27" s="675"/>
      <c r="BR27" s="675"/>
      <c r="BS27" s="648" t="s">
        <v>184</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4315691</v>
      </c>
      <c r="CS27" s="661"/>
      <c r="CT27" s="661"/>
      <c r="CU27" s="661"/>
      <c r="CV27" s="661"/>
      <c r="CW27" s="661"/>
      <c r="CX27" s="661"/>
      <c r="CY27" s="662"/>
      <c r="CZ27" s="645">
        <v>23.7</v>
      </c>
      <c r="DA27" s="663"/>
      <c r="DB27" s="663"/>
      <c r="DC27" s="664"/>
      <c r="DD27" s="648">
        <v>1135184</v>
      </c>
      <c r="DE27" s="661"/>
      <c r="DF27" s="661"/>
      <c r="DG27" s="661"/>
      <c r="DH27" s="661"/>
      <c r="DI27" s="661"/>
      <c r="DJ27" s="661"/>
      <c r="DK27" s="662"/>
      <c r="DL27" s="648">
        <v>919533</v>
      </c>
      <c r="DM27" s="661"/>
      <c r="DN27" s="661"/>
      <c r="DO27" s="661"/>
      <c r="DP27" s="661"/>
      <c r="DQ27" s="661"/>
      <c r="DR27" s="661"/>
      <c r="DS27" s="661"/>
      <c r="DT27" s="661"/>
      <c r="DU27" s="661"/>
      <c r="DV27" s="662"/>
      <c r="DW27" s="645">
        <v>12.5</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329873</v>
      </c>
      <c r="S28" s="643"/>
      <c r="T28" s="643"/>
      <c r="U28" s="643"/>
      <c r="V28" s="643"/>
      <c r="W28" s="643"/>
      <c r="X28" s="643"/>
      <c r="Y28" s="644"/>
      <c r="Z28" s="675">
        <v>1.7</v>
      </c>
      <c r="AA28" s="675"/>
      <c r="AB28" s="675"/>
      <c r="AC28" s="675"/>
      <c r="AD28" s="676">
        <v>334</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1353214</v>
      </c>
      <c r="CS28" s="643"/>
      <c r="CT28" s="643"/>
      <c r="CU28" s="643"/>
      <c r="CV28" s="643"/>
      <c r="CW28" s="643"/>
      <c r="CX28" s="643"/>
      <c r="CY28" s="644"/>
      <c r="CZ28" s="645">
        <v>7.4</v>
      </c>
      <c r="DA28" s="663"/>
      <c r="DB28" s="663"/>
      <c r="DC28" s="664"/>
      <c r="DD28" s="648">
        <v>1352868</v>
      </c>
      <c r="DE28" s="643"/>
      <c r="DF28" s="643"/>
      <c r="DG28" s="643"/>
      <c r="DH28" s="643"/>
      <c r="DI28" s="643"/>
      <c r="DJ28" s="643"/>
      <c r="DK28" s="644"/>
      <c r="DL28" s="648">
        <v>1352868</v>
      </c>
      <c r="DM28" s="643"/>
      <c r="DN28" s="643"/>
      <c r="DO28" s="643"/>
      <c r="DP28" s="643"/>
      <c r="DQ28" s="643"/>
      <c r="DR28" s="643"/>
      <c r="DS28" s="643"/>
      <c r="DT28" s="643"/>
      <c r="DU28" s="643"/>
      <c r="DV28" s="644"/>
      <c r="DW28" s="645">
        <v>18.399999999999999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43671</v>
      </c>
      <c r="S29" s="643"/>
      <c r="T29" s="643"/>
      <c r="U29" s="643"/>
      <c r="V29" s="643"/>
      <c r="W29" s="643"/>
      <c r="X29" s="643"/>
      <c r="Y29" s="644"/>
      <c r="Z29" s="675">
        <v>0.2</v>
      </c>
      <c r="AA29" s="675"/>
      <c r="AB29" s="675"/>
      <c r="AC29" s="675"/>
      <c r="AD29" s="676">
        <v>10334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1" t="s">
        <v>306</v>
      </c>
      <c r="CG29" s="682"/>
      <c r="CH29" s="682"/>
      <c r="CI29" s="682"/>
      <c r="CJ29" s="682"/>
      <c r="CK29" s="682"/>
      <c r="CL29" s="682"/>
      <c r="CM29" s="682"/>
      <c r="CN29" s="682"/>
      <c r="CO29" s="682"/>
      <c r="CP29" s="682"/>
      <c r="CQ29" s="683"/>
      <c r="CR29" s="642">
        <v>1353214</v>
      </c>
      <c r="CS29" s="661"/>
      <c r="CT29" s="661"/>
      <c r="CU29" s="661"/>
      <c r="CV29" s="661"/>
      <c r="CW29" s="661"/>
      <c r="CX29" s="661"/>
      <c r="CY29" s="662"/>
      <c r="CZ29" s="645">
        <v>7.4</v>
      </c>
      <c r="DA29" s="663"/>
      <c r="DB29" s="663"/>
      <c r="DC29" s="664"/>
      <c r="DD29" s="648">
        <v>1352868</v>
      </c>
      <c r="DE29" s="661"/>
      <c r="DF29" s="661"/>
      <c r="DG29" s="661"/>
      <c r="DH29" s="661"/>
      <c r="DI29" s="661"/>
      <c r="DJ29" s="661"/>
      <c r="DK29" s="662"/>
      <c r="DL29" s="648">
        <v>1352868</v>
      </c>
      <c r="DM29" s="661"/>
      <c r="DN29" s="661"/>
      <c r="DO29" s="661"/>
      <c r="DP29" s="661"/>
      <c r="DQ29" s="661"/>
      <c r="DR29" s="661"/>
      <c r="DS29" s="661"/>
      <c r="DT29" s="661"/>
      <c r="DU29" s="661"/>
      <c r="DV29" s="662"/>
      <c r="DW29" s="645">
        <v>18.399999999999999</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20042</v>
      </c>
      <c r="S30" s="643"/>
      <c r="T30" s="643"/>
      <c r="U30" s="643"/>
      <c r="V30" s="643"/>
      <c r="W30" s="643"/>
      <c r="X30" s="643"/>
      <c r="Y30" s="644"/>
      <c r="Z30" s="675">
        <v>0.1</v>
      </c>
      <c r="AA30" s="675"/>
      <c r="AB30" s="675"/>
      <c r="AC30" s="675"/>
      <c r="AD30" s="676">
        <v>333</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1" t="s">
        <v>310</v>
      </c>
      <c r="CG30" s="682"/>
      <c r="CH30" s="682"/>
      <c r="CI30" s="682"/>
      <c r="CJ30" s="682"/>
      <c r="CK30" s="682"/>
      <c r="CL30" s="682"/>
      <c r="CM30" s="682"/>
      <c r="CN30" s="682"/>
      <c r="CO30" s="682"/>
      <c r="CP30" s="682"/>
      <c r="CQ30" s="683"/>
      <c r="CR30" s="642">
        <v>1276431</v>
      </c>
      <c r="CS30" s="643"/>
      <c r="CT30" s="643"/>
      <c r="CU30" s="643"/>
      <c r="CV30" s="643"/>
      <c r="CW30" s="643"/>
      <c r="CX30" s="643"/>
      <c r="CY30" s="644"/>
      <c r="CZ30" s="645">
        <v>7</v>
      </c>
      <c r="DA30" s="663"/>
      <c r="DB30" s="663"/>
      <c r="DC30" s="664"/>
      <c r="DD30" s="648">
        <v>1276085</v>
      </c>
      <c r="DE30" s="643"/>
      <c r="DF30" s="643"/>
      <c r="DG30" s="643"/>
      <c r="DH30" s="643"/>
      <c r="DI30" s="643"/>
      <c r="DJ30" s="643"/>
      <c r="DK30" s="644"/>
      <c r="DL30" s="648">
        <v>1276085</v>
      </c>
      <c r="DM30" s="643"/>
      <c r="DN30" s="643"/>
      <c r="DO30" s="643"/>
      <c r="DP30" s="643"/>
      <c r="DQ30" s="643"/>
      <c r="DR30" s="643"/>
      <c r="DS30" s="643"/>
      <c r="DT30" s="643"/>
      <c r="DU30" s="643"/>
      <c r="DV30" s="644"/>
      <c r="DW30" s="645">
        <v>17.3</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6717288</v>
      </c>
      <c r="S31" s="643"/>
      <c r="T31" s="643"/>
      <c r="U31" s="643"/>
      <c r="V31" s="643"/>
      <c r="W31" s="643"/>
      <c r="X31" s="643"/>
      <c r="Y31" s="644"/>
      <c r="Z31" s="675">
        <v>35.5</v>
      </c>
      <c r="AA31" s="675"/>
      <c r="AB31" s="675"/>
      <c r="AC31" s="675"/>
      <c r="AD31" s="676" t="s">
        <v>184</v>
      </c>
      <c r="AE31" s="676"/>
      <c r="AF31" s="676"/>
      <c r="AG31" s="676"/>
      <c r="AH31" s="676"/>
      <c r="AI31" s="676"/>
      <c r="AJ31" s="676"/>
      <c r="AK31" s="676"/>
      <c r="AL31" s="645" t="s">
        <v>240</v>
      </c>
      <c r="AM31" s="646"/>
      <c r="AN31" s="646"/>
      <c r="AO31" s="677"/>
      <c r="AP31" s="717" t="s">
        <v>312</v>
      </c>
      <c r="AQ31" s="718"/>
      <c r="AR31" s="718"/>
      <c r="AS31" s="718"/>
      <c r="AT31" s="723" t="s">
        <v>313</v>
      </c>
      <c r="AU31" s="231"/>
      <c r="AV31" s="231"/>
      <c r="AW31" s="231"/>
      <c r="AX31" s="710" t="s">
        <v>187</v>
      </c>
      <c r="AY31" s="711"/>
      <c r="AZ31" s="711"/>
      <c r="BA31" s="711"/>
      <c r="BB31" s="711"/>
      <c r="BC31" s="711"/>
      <c r="BD31" s="711"/>
      <c r="BE31" s="711"/>
      <c r="BF31" s="712"/>
      <c r="BG31" s="713">
        <v>98.4</v>
      </c>
      <c r="BH31" s="714"/>
      <c r="BI31" s="714"/>
      <c r="BJ31" s="714"/>
      <c r="BK31" s="714"/>
      <c r="BL31" s="714"/>
      <c r="BM31" s="715">
        <v>96.2</v>
      </c>
      <c r="BN31" s="714"/>
      <c r="BO31" s="714"/>
      <c r="BP31" s="714"/>
      <c r="BQ31" s="716"/>
      <c r="BR31" s="713">
        <v>98.1</v>
      </c>
      <c r="BS31" s="714"/>
      <c r="BT31" s="714"/>
      <c r="BU31" s="714"/>
      <c r="BV31" s="714"/>
      <c r="BW31" s="714"/>
      <c r="BX31" s="715">
        <v>95.7</v>
      </c>
      <c r="BY31" s="714"/>
      <c r="BZ31" s="714"/>
      <c r="CA31" s="714"/>
      <c r="CB31" s="716"/>
      <c r="CD31" s="733"/>
      <c r="CE31" s="734"/>
      <c r="CF31" s="681" t="s">
        <v>314</v>
      </c>
      <c r="CG31" s="682"/>
      <c r="CH31" s="682"/>
      <c r="CI31" s="682"/>
      <c r="CJ31" s="682"/>
      <c r="CK31" s="682"/>
      <c r="CL31" s="682"/>
      <c r="CM31" s="682"/>
      <c r="CN31" s="682"/>
      <c r="CO31" s="682"/>
      <c r="CP31" s="682"/>
      <c r="CQ31" s="683"/>
      <c r="CR31" s="642">
        <v>76783</v>
      </c>
      <c r="CS31" s="661"/>
      <c r="CT31" s="661"/>
      <c r="CU31" s="661"/>
      <c r="CV31" s="661"/>
      <c r="CW31" s="661"/>
      <c r="CX31" s="661"/>
      <c r="CY31" s="662"/>
      <c r="CZ31" s="645">
        <v>0.4</v>
      </c>
      <c r="DA31" s="663"/>
      <c r="DB31" s="663"/>
      <c r="DC31" s="664"/>
      <c r="DD31" s="648">
        <v>76783</v>
      </c>
      <c r="DE31" s="661"/>
      <c r="DF31" s="661"/>
      <c r="DG31" s="661"/>
      <c r="DH31" s="661"/>
      <c r="DI31" s="661"/>
      <c r="DJ31" s="661"/>
      <c r="DK31" s="662"/>
      <c r="DL31" s="648">
        <v>76783</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315</v>
      </c>
      <c r="C32" s="707"/>
      <c r="D32" s="707"/>
      <c r="E32" s="707"/>
      <c r="F32" s="707"/>
      <c r="G32" s="707"/>
      <c r="H32" s="707"/>
      <c r="I32" s="707"/>
      <c r="J32" s="707"/>
      <c r="K32" s="707"/>
      <c r="L32" s="707"/>
      <c r="M32" s="707"/>
      <c r="N32" s="707"/>
      <c r="O32" s="707"/>
      <c r="P32" s="707"/>
      <c r="Q32" s="708"/>
      <c r="R32" s="642">
        <v>8062</v>
      </c>
      <c r="S32" s="643"/>
      <c r="T32" s="643"/>
      <c r="U32" s="643"/>
      <c r="V32" s="643"/>
      <c r="W32" s="643"/>
      <c r="X32" s="643"/>
      <c r="Y32" s="644"/>
      <c r="Z32" s="675">
        <v>0</v>
      </c>
      <c r="AA32" s="675"/>
      <c r="AB32" s="675"/>
      <c r="AC32" s="675"/>
      <c r="AD32" s="676">
        <v>8062</v>
      </c>
      <c r="AE32" s="676"/>
      <c r="AF32" s="676"/>
      <c r="AG32" s="676"/>
      <c r="AH32" s="676"/>
      <c r="AI32" s="676"/>
      <c r="AJ32" s="676"/>
      <c r="AK32" s="676"/>
      <c r="AL32" s="645">
        <v>0.1</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99.1</v>
      </c>
      <c r="BH32" s="661"/>
      <c r="BI32" s="661"/>
      <c r="BJ32" s="661"/>
      <c r="BK32" s="661"/>
      <c r="BL32" s="661"/>
      <c r="BM32" s="646">
        <v>97.5</v>
      </c>
      <c r="BN32" s="727"/>
      <c r="BO32" s="727"/>
      <c r="BP32" s="727"/>
      <c r="BQ32" s="688"/>
      <c r="BR32" s="726">
        <v>98.9</v>
      </c>
      <c r="BS32" s="661"/>
      <c r="BT32" s="661"/>
      <c r="BU32" s="661"/>
      <c r="BV32" s="661"/>
      <c r="BW32" s="661"/>
      <c r="BX32" s="646">
        <v>97.1</v>
      </c>
      <c r="BY32" s="727"/>
      <c r="BZ32" s="727"/>
      <c r="CA32" s="727"/>
      <c r="CB32" s="688"/>
      <c r="CD32" s="735"/>
      <c r="CE32" s="736"/>
      <c r="CF32" s="681" t="s">
        <v>318</v>
      </c>
      <c r="CG32" s="682"/>
      <c r="CH32" s="682"/>
      <c r="CI32" s="682"/>
      <c r="CJ32" s="682"/>
      <c r="CK32" s="682"/>
      <c r="CL32" s="682"/>
      <c r="CM32" s="682"/>
      <c r="CN32" s="682"/>
      <c r="CO32" s="682"/>
      <c r="CP32" s="682"/>
      <c r="CQ32" s="683"/>
      <c r="CR32" s="642" t="s">
        <v>240</v>
      </c>
      <c r="CS32" s="643"/>
      <c r="CT32" s="643"/>
      <c r="CU32" s="643"/>
      <c r="CV32" s="643"/>
      <c r="CW32" s="643"/>
      <c r="CX32" s="643"/>
      <c r="CY32" s="644"/>
      <c r="CZ32" s="645" t="s">
        <v>240</v>
      </c>
      <c r="DA32" s="663"/>
      <c r="DB32" s="663"/>
      <c r="DC32" s="664"/>
      <c r="DD32" s="648" t="s">
        <v>184</v>
      </c>
      <c r="DE32" s="643"/>
      <c r="DF32" s="643"/>
      <c r="DG32" s="643"/>
      <c r="DH32" s="643"/>
      <c r="DI32" s="643"/>
      <c r="DJ32" s="643"/>
      <c r="DK32" s="644"/>
      <c r="DL32" s="648" t="s">
        <v>184</v>
      </c>
      <c r="DM32" s="643"/>
      <c r="DN32" s="643"/>
      <c r="DO32" s="643"/>
      <c r="DP32" s="643"/>
      <c r="DQ32" s="643"/>
      <c r="DR32" s="643"/>
      <c r="DS32" s="643"/>
      <c r="DT32" s="643"/>
      <c r="DU32" s="643"/>
      <c r="DV32" s="644"/>
      <c r="DW32" s="645" t="s">
        <v>184</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2099240</v>
      </c>
      <c r="S33" s="643"/>
      <c r="T33" s="643"/>
      <c r="U33" s="643"/>
      <c r="V33" s="643"/>
      <c r="W33" s="643"/>
      <c r="X33" s="643"/>
      <c r="Y33" s="644"/>
      <c r="Z33" s="675">
        <v>11.1</v>
      </c>
      <c r="AA33" s="675"/>
      <c r="AB33" s="675"/>
      <c r="AC33" s="675"/>
      <c r="AD33" s="676" t="s">
        <v>240</v>
      </c>
      <c r="AE33" s="676"/>
      <c r="AF33" s="676"/>
      <c r="AG33" s="676"/>
      <c r="AH33" s="676"/>
      <c r="AI33" s="676"/>
      <c r="AJ33" s="676"/>
      <c r="AK33" s="676"/>
      <c r="AL33" s="645" t="s">
        <v>184</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97.6</v>
      </c>
      <c r="BH33" s="627"/>
      <c r="BI33" s="627"/>
      <c r="BJ33" s="627"/>
      <c r="BK33" s="627"/>
      <c r="BL33" s="627"/>
      <c r="BM33" s="669">
        <v>94.9</v>
      </c>
      <c r="BN33" s="627"/>
      <c r="BO33" s="627"/>
      <c r="BP33" s="627"/>
      <c r="BQ33" s="671"/>
      <c r="BR33" s="709">
        <v>97.1</v>
      </c>
      <c r="BS33" s="627"/>
      <c r="BT33" s="627"/>
      <c r="BU33" s="627"/>
      <c r="BV33" s="627"/>
      <c r="BW33" s="627"/>
      <c r="BX33" s="669">
        <v>94</v>
      </c>
      <c r="BY33" s="627"/>
      <c r="BZ33" s="627"/>
      <c r="CA33" s="627"/>
      <c r="CB33" s="671"/>
      <c r="CD33" s="681" t="s">
        <v>321</v>
      </c>
      <c r="CE33" s="682"/>
      <c r="CF33" s="682"/>
      <c r="CG33" s="682"/>
      <c r="CH33" s="682"/>
      <c r="CI33" s="682"/>
      <c r="CJ33" s="682"/>
      <c r="CK33" s="682"/>
      <c r="CL33" s="682"/>
      <c r="CM33" s="682"/>
      <c r="CN33" s="682"/>
      <c r="CO33" s="682"/>
      <c r="CP33" s="682"/>
      <c r="CQ33" s="683"/>
      <c r="CR33" s="642">
        <v>9290247</v>
      </c>
      <c r="CS33" s="661"/>
      <c r="CT33" s="661"/>
      <c r="CU33" s="661"/>
      <c r="CV33" s="661"/>
      <c r="CW33" s="661"/>
      <c r="CX33" s="661"/>
      <c r="CY33" s="662"/>
      <c r="CZ33" s="645">
        <v>51</v>
      </c>
      <c r="DA33" s="663"/>
      <c r="DB33" s="663"/>
      <c r="DC33" s="664"/>
      <c r="DD33" s="648">
        <v>4546344</v>
      </c>
      <c r="DE33" s="661"/>
      <c r="DF33" s="661"/>
      <c r="DG33" s="661"/>
      <c r="DH33" s="661"/>
      <c r="DI33" s="661"/>
      <c r="DJ33" s="661"/>
      <c r="DK33" s="662"/>
      <c r="DL33" s="648">
        <v>2252889</v>
      </c>
      <c r="DM33" s="661"/>
      <c r="DN33" s="661"/>
      <c r="DO33" s="661"/>
      <c r="DP33" s="661"/>
      <c r="DQ33" s="661"/>
      <c r="DR33" s="661"/>
      <c r="DS33" s="661"/>
      <c r="DT33" s="661"/>
      <c r="DU33" s="661"/>
      <c r="DV33" s="662"/>
      <c r="DW33" s="645">
        <v>30.6</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22642</v>
      </c>
      <c r="S34" s="643"/>
      <c r="T34" s="643"/>
      <c r="U34" s="643"/>
      <c r="V34" s="643"/>
      <c r="W34" s="643"/>
      <c r="X34" s="643"/>
      <c r="Y34" s="644"/>
      <c r="Z34" s="675">
        <v>0.1</v>
      </c>
      <c r="AA34" s="675"/>
      <c r="AB34" s="675"/>
      <c r="AC34" s="675"/>
      <c r="AD34" s="676">
        <v>12408</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2044063</v>
      </c>
      <c r="CS34" s="643"/>
      <c r="CT34" s="643"/>
      <c r="CU34" s="643"/>
      <c r="CV34" s="643"/>
      <c r="CW34" s="643"/>
      <c r="CX34" s="643"/>
      <c r="CY34" s="644"/>
      <c r="CZ34" s="645">
        <v>11.2</v>
      </c>
      <c r="DA34" s="663"/>
      <c r="DB34" s="663"/>
      <c r="DC34" s="664"/>
      <c r="DD34" s="648">
        <v>1343193</v>
      </c>
      <c r="DE34" s="643"/>
      <c r="DF34" s="643"/>
      <c r="DG34" s="643"/>
      <c r="DH34" s="643"/>
      <c r="DI34" s="643"/>
      <c r="DJ34" s="643"/>
      <c r="DK34" s="644"/>
      <c r="DL34" s="648">
        <v>613478</v>
      </c>
      <c r="DM34" s="643"/>
      <c r="DN34" s="643"/>
      <c r="DO34" s="643"/>
      <c r="DP34" s="643"/>
      <c r="DQ34" s="643"/>
      <c r="DR34" s="643"/>
      <c r="DS34" s="643"/>
      <c r="DT34" s="643"/>
      <c r="DU34" s="643"/>
      <c r="DV34" s="644"/>
      <c r="DW34" s="645">
        <v>8.3000000000000007</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382476</v>
      </c>
      <c r="S35" s="643"/>
      <c r="T35" s="643"/>
      <c r="U35" s="643"/>
      <c r="V35" s="643"/>
      <c r="W35" s="643"/>
      <c r="X35" s="643"/>
      <c r="Y35" s="644"/>
      <c r="Z35" s="675">
        <v>2</v>
      </c>
      <c r="AA35" s="675"/>
      <c r="AB35" s="675"/>
      <c r="AC35" s="675"/>
      <c r="AD35" s="676" t="s">
        <v>184</v>
      </c>
      <c r="AE35" s="676"/>
      <c r="AF35" s="676"/>
      <c r="AG35" s="676"/>
      <c r="AH35" s="676"/>
      <c r="AI35" s="676"/>
      <c r="AJ35" s="676"/>
      <c r="AK35" s="676"/>
      <c r="AL35" s="645" t="s">
        <v>184</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30513</v>
      </c>
      <c r="CS35" s="661"/>
      <c r="CT35" s="661"/>
      <c r="CU35" s="661"/>
      <c r="CV35" s="661"/>
      <c r="CW35" s="661"/>
      <c r="CX35" s="661"/>
      <c r="CY35" s="662"/>
      <c r="CZ35" s="645">
        <v>0.2</v>
      </c>
      <c r="DA35" s="663"/>
      <c r="DB35" s="663"/>
      <c r="DC35" s="664"/>
      <c r="DD35" s="648">
        <v>30513</v>
      </c>
      <c r="DE35" s="661"/>
      <c r="DF35" s="661"/>
      <c r="DG35" s="661"/>
      <c r="DH35" s="661"/>
      <c r="DI35" s="661"/>
      <c r="DJ35" s="661"/>
      <c r="DK35" s="662"/>
      <c r="DL35" s="648">
        <v>30513</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461232</v>
      </c>
      <c r="S36" s="643"/>
      <c r="T36" s="643"/>
      <c r="U36" s="643"/>
      <c r="V36" s="643"/>
      <c r="W36" s="643"/>
      <c r="X36" s="643"/>
      <c r="Y36" s="644"/>
      <c r="Z36" s="675">
        <v>2.4</v>
      </c>
      <c r="AA36" s="675"/>
      <c r="AB36" s="675"/>
      <c r="AC36" s="675"/>
      <c r="AD36" s="676" t="s">
        <v>184</v>
      </c>
      <c r="AE36" s="676"/>
      <c r="AF36" s="676"/>
      <c r="AG36" s="676"/>
      <c r="AH36" s="676"/>
      <c r="AI36" s="676"/>
      <c r="AJ36" s="676"/>
      <c r="AK36" s="676"/>
      <c r="AL36" s="645" t="s">
        <v>184</v>
      </c>
      <c r="AM36" s="646"/>
      <c r="AN36" s="646"/>
      <c r="AO36" s="677"/>
      <c r="AP36" s="235"/>
      <c r="AQ36" s="694" t="s">
        <v>329</v>
      </c>
      <c r="AR36" s="695"/>
      <c r="AS36" s="695"/>
      <c r="AT36" s="695"/>
      <c r="AU36" s="695"/>
      <c r="AV36" s="695"/>
      <c r="AW36" s="695"/>
      <c r="AX36" s="695"/>
      <c r="AY36" s="696"/>
      <c r="AZ36" s="697">
        <v>1293597</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11622</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4725174</v>
      </c>
      <c r="CS36" s="643"/>
      <c r="CT36" s="643"/>
      <c r="CU36" s="643"/>
      <c r="CV36" s="643"/>
      <c r="CW36" s="643"/>
      <c r="CX36" s="643"/>
      <c r="CY36" s="644"/>
      <c r="CZ36" s="645">
        <v>25.9</v>
      </c>
      <c r="DA36" s="663"/>
      <c r="DB36" s="663"/>
      <c r="DC36" s="664"/>
      <c r="DD36" s="648">
        <v>1106343</v>
      </c>
      <c r="DE36" s="643"/>
      <c r="DF36" s="643"/>
      <c r="DG36" s="643"/>
      <c r="DH36" s="643"/>
      <c r="DI36" s="643"/>
      <c r="DJ36" s="643"/>
      <c r="DK36" s="644"/>
      <c r="DL36" s="648">
        <v>771123</v>
      </c>
      <c r="DM36" s="643"/>
      <c r="DN36" s="643"/>
      <c r="DO36" s="643"/>
      <c r="DP36" s="643"/>
      <c r="DQ36" s="643"/>
      <c r="DR36" s="643"/>
      <c r="DS36" s="643"/>
      <c r="DT36" s="643"/>
      <c r="DU36" s="643"/>
      <c r="DV36" s="644"/>
      <c r="DW36" s="645">
        <v>10.5</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606645</v>
      </c>
      <c r="S37" s="643"/>
      <c r="T37" s="643"/>
      <c r="U37" s="643"/>
      <c r="V37" s="643"/>
      <c r="W37" s="643"/>
      <c r="X37" s="643"/>
      <c r="Y37" s="644"/>
      <c r="Z37" s="675">
        <v>3.2</v>
      </c>
      <c r="AA37" s="675"/>
      <c r="AB37" s="675"/>
      <c r="AC37" s="675"/>
      <c r="AD37" s="676" t="s">
        <v>184</v>
      </c>
      <c r="AE37" s="676"/>
      <c r="AF37" s="676"/>
      <c r="AG37" s="676"/>
      <c r="AH37" s="676"/>
      <c r="AI37" s="676"/>
      <c r="AJ37" s="676"/>
      <c r="AK37" s="676"/>
      <c r="AL37" s="645" t="s">
        <v>240</v>
      </c>
      <c r="AM37" s="646"/>
      <c r="AN37" s="646"/>
      <c r="AO37" s="677"/>
      <c r="AQ37" s="685" t="s">
        <v>333</v>
      </c>
      <c r="AR37" s="686"/>
      <c r="AS37" s="686"/>
      <c r="AT37" s="686"/>
      <c r="AU37" s="686"/>
      <c r="AV37" s="686"/>
      <c r="AW37" s="686"/>
      <c r="AX37" s="686"/>
      <c r="AY37" s="687"/>
      <c r="AZ37" s="642">
        <v>128309</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-131601</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693902</v>
      </c>
      <c r="CS37" s="661"/>
      <c r="CT37" s="661"/>
      <c r="CU37" s="661"/>
      <c r="CV37" s="661"/>
      <c r="CW37" s="661"/>
      <c r="CX37" s="661"/>
      <c r="CY37" s="662"/>
      <c r="CZ37" s="645">
        <v>3.8</v>
      </c>
      <c r="DA37" s="663"/>
      <c r="DB37" s="663"/>
      <c r="DC37" s="664"/>
      <c r="DD37" s="648">
        <v>692396</v>
      </c>
      <c r="DE37" s="661"/>
      <c r="DF37" s="661"/>
      <c r="DG37" s="661"/>
      <c r="DH37" s="661"/>
      <c r="DI37" s="661"/>
      <c r="DJ37" s="661"/>
      <c r="DK37" s="662"/>
      <c r="DL37" s="648">
        <v>607679</v>
      </c>
      <c r="DM37" s="661"/>
      <c r="DN37" s="661"/>
      <c r="DO37" s="661"/>
      <c r="DP37" s="661"/>
      <c r="DQ37" s="661"/>
      <c r="DR37" s="661"/>
      <c r="DS37" s="661"/>
      <c r="DT37" s="661"/>
      <c r="DU37" s="661"/>
      <c r="DV37" s="662"/>
      <c r="DW37" s="645">
        <v>8.3000000000000007</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126132</v>
      </c>
      <c r="S38" s="643"/>
      <c r="T38" s="643"/>
      <c r="U38" s="643"/>
      <c r="V38" s="643"/>
      <c r="W38" s="643"/>
      <c r="X38" s="643"/>
      <c r="Y38" s="644"/>
      <c r="Z38" s="675">
        <v>0.7</v>
      </c>
      <c r="AA38" s="675"/>
      <c r="AB38" s="675"/>
      <c r="AC38" s="675"/>
      <c r="AD38" s="676">
        <v>3206</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58156</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4558</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1293597</v>
      </c>
      <c r="CS38" s="643"/>
      <c r="CT38" s="643"/>
      <c r="CU38" s="643"/>
      <c r="CV38" s="643"/>
      <c r="CW38" s="643"/>
      <c r="CX38" s="643"/>
      <c r="CY38" s="644"/>
      <c r="CZ38" s="645">
        <v>7.1</v>
      </c>
      <c r="DA38" s="663"/>
      <c r="DB38" s="663"/>
      <c r="DC38" s="664"/>
      <c r="DD38" s="648">
        <v>1087795</v>
      </c>
      <c r="DE38" s="643"/>
      <c r="DF38" s="643"/>
      <c r="DG38" s="643"/>
      <c r="DH38" s="643"/>
      <c r="DI38" s="643"/>
      <c r="DJ38" s="643"/>
      <c r="DK38" s="644"/>
      <c r="DL38" s="648">
        <v>837775</v>
      </c>
      <c r="DM38" s="643"/>
      <c r="DN38" s="643"/>
      <c r="DO38" s="643"/>
      <c r="DP38" s="643"/>
      <c r="DQ38" s="643"/>
      <c r="DR38" s="643"/>
      <c r="DS38" s="643"/>
      <c r="DT38" s="643"/>
      <c r="DU38" s="643"/>
      <c r="DV38" s="644"/>
      <c r="DW38" s="645">
        <v>11.4</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854069</v>
      </c>
      <c r="S39" s="643"/>
      <c r="T39" s="643"/>
      <c r="U39" s="643"/>
      <c r="V39" s="643"/>
      <c r="W39" s="643"/>
      <c r="X39" s="643"/>
      <c r="Y39" s="644"/>
      <c r="Z39" s="675">
        <v>4.5</v>
      </c>
      <c r="AA39" s="675"/>
      <c r="AB39" s="675"/>
      <c r="AC39" s="675"/>
      <c r="AD39" s="676" t="s">
        <v>184</v>
      </c>
      <c r="AE39" s="676"/>
      <c r="AF39" s="676"/>
      <c r="AG39" s="676"/>
      <c r="AH39" s="676"/>
      <c r="AI39" s="676"/>
      <c r="AJ39" s="676"/>
      <c r="AK39" s="676"/>
      <c r="AL39" s="645" t="s">
        <v>184</v>
      </c>
      <c r="AM39" s="646"/>
      <c r="AN39" s="646"/>
      <c r="AO39" s="677"/>
      <c r="AQ39" s="685" t="s">
        <v>341</v>
      </c>
      <c r="AR39" s="686"/>
      <c r="AS39" s="686"/>
      <c r="AT39" s="686"/>
      <c r="AU39" s="686"/>
      <c r="AV39" s="686"/>
      <c r="AW39" s="686"/>
      <c r="AX39" s="686"/>
      <c r="AY39" s="687"/>
      <c r="AZ39" s="642" t="s">
        <v>184</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8030</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1196900</v>
      </c>
      <c r="CS39" s="661"/>
      <c r="CT39" s="661"/>
      <c r="CU39" s="661"/>
      <c r="CV39" s="661"/>
      <c r="CW39" s="661"/>
      <c r="CX39" s="661"/>
      <c r="CY39" s="662"/>
      <c r="CZ39" s="645">
        <v>6.6</v>
      </c>
      <c r="DA39" s="663"/>
      <c r="DB39" s="663"/>
      <c r="DC39" s="664"/>
      <c r="DD39" s="648">
        <v>978500</v>
      </c>
      <c r="DE39" s="661"/>
      <c r="DF39" s="661"/>
      <c r="DG39" s="661"/>
      <c r="DH39" s="661"/>
      <c r="DI39" s="661"/>
      <c r="DJ39" s="661"/>
      <c r="DK39" s="662"/>
      <c r="DL39" s="648" t="s">
        <v>184</v>
      </c>
      <c r="DM39" s="661"/>
      <c r="DN39" s="661"/>
      <c r="DO39" s="661"/>
      <c r="DP39" s="661"/>
      <c r="DQ39" s="661"/>
      <c r="DR39" s="661"/>
      <c r="DS39" s="661"/>
      <c r="DT39" s="661"/>
      <c r="DU39" s="661"/>
      <c r="DV39" s="662"/>
      <c r="DW39" s="645" t="s">
        <v>184</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9537</v>
      </c>
      <c r="S40" s="643"/>
      <c r="T40" s="643"/>
      <c r="U40" s="643"/>
      <c r="V40" s="643"/>
      <c r="W40" s="643"/>
      <c r="X40" s="643"/>
      <c r="Y40" s="644"/>
      <c r="Z40" s="675">
        <v>0.1</v>
      </c>
      <c r="AA40" s="675"/>
      <c r="AB40" s="675"/>
      <c r="AC40" s="675"/>
      <c r="AD40" s="676" t="s">
        <v>184</v>
      </c>
      <c r="AE40" s="676"/>
      <c r="AF40" s="676"/>
      <c r="AG40" s="676"/>
      <c r="AH40" s="676"/>
      <c r="AI40" s="676"/>
      <c r="AJ40" s="676"/>
      <c r="AK40" s="676"/>
      <c r="AL40" s="645" t="s">
        <v>184</v>
      </c>
      <c r="AM40" s="646"/>
      <c r="AN40" s="646"/>
      <c r="AO40" s="677"/>
      <c r="AQ40" s="685" t="s">
        <v>345</v>
      </c>
      <c r="AR40" s="686"/>
      <c r="AS40" s="686"/>
      <c r="AT40" s="686"/>
      <c r="AU40" s="686"/>
      <c r="AV40" s="686"/>
      <c r="AW40" s="686"/>
      <c r="AX40" s="686"/>
      <c r="AY40" s="687"/>
      <c r="AZ40" s="642" t="s">
        <v>184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69</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t="s">
        <v>184</v>
      </c>
      <c r="CS40" s="643"/>
      <c r="CT40" s="643"/>
      <c r="CU40" s="643"/>
      <c r="CV40" s="643"/>
      <c r="CW40" s="643"/>
      <c r="CX40" s="643"/>
      <c r="CY40" s="644"/>
      <c r="CZ40" s="645" t="s">
        <v>184</v>
      </c>
      <c r="DA40" s="663"/>
      <c r="DB40" s="663"/>
      <c r="DC40" s="664"/>
      <c r="DD40" s="648" t="s">
        <v>240</v>
      </c>
      <c r="DE40" s="643"/>
      <c r="DF40" s="643"/>
      <c r="DG40" s="643"/>
      <c r="DH40" s="643"/>
      <c r="DI40" s="643"/>
      <c r="DJ40" s="643"/>
      <c r="DK40" s="644"/>
      <c r="DL40" s="648" t="s">
        <v>184</v>
      </c>
      <c r="DM40" s="643"/>
      <c r="DN40" s="643"/>
      <c r="DO40" s="643"/>
      <c r="DP40" s="643"/>
      <c r="DQ40" s="643"/>
      <c r="DR40" s="643"/>
      <c r="DS40" s="643"/>
      <c r="DT40" s="643"/>
      <c r="DU40" s="643"/>
      <c r="DV40" s="644"/>
      <c r="DW40" s="645" t="s">
        <v>184</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240</v>
      </c>
      <c r="AA41" s="675"/>
      <c r="AB41" s="675"/>
      <c r="AC41" s="675"/>
      <c r="AD41" s="676" t="s">
        <v>184</v>
      </c>
      <c r="AE41" s="676"/>
      <c r="AF41" s="676"/>
      <c r="AG41" s="676"/>
      <c r="AH41" s="676"/>
      <c r="AI41" s="676"/>
      <c r="AJ41" s="676"/>
      <c r="AK41" s="676"/>
      <c r="AL41" s="645" t="s">
        <v>184</v>
      </c>
      <c r="AM41" s="646"/>
      <c r="AN41" s="646"/>
      <c r="AO41" s="677"/>
      <c r="AQ41" s="685" t="s">
        <v>350</v>
      </c>
      <c r="AR41" s="686"/>
      <c r="AS41" s="686"/>
      <c r="AT41" s="686"/>
      <c r="AU41" s="686"/>
      <c r="AV41" s="686"/>
      <c r="AW41" s="686"/>
      <c r="AX41" s="686"/>
      <c r="AY41" s="687"/>
      <c r="AZ41" s="642">
        <v>451099</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2</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184</v>
      </c>
      <c r="CS41" s="661"/>
      <c r="CT41" s="661"/>
      <c r="CU41" s="661"/>
      <c r="CV41" s="661"/>
      <c r="CW41" s="661"/>
      <c r="CX41" s="661"/>
      <c r="CY41" s="662"/>
      <c r="CZ41" s="645" t="s">
        <v>184</v>
      </c>
      <c r="DA41" s="663"/>
      <c r="DB41" s="663"/>
      <c r="DC41" s="664"/>
      <c r="DD41" s="648" t="s">
        <v>184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251964</v>
      </c>
      <c r="S42" s="643"/>
      <c r="T42" s="643"/>
      <c r="U42" s="643"/>
      <c r="V42" s="643"/>
      <c r="W42" s="643"/>
      <c r="X42" s="643"/>
      <c r="Y42" s="644"/>
      <c r="Z42" s="675">
        <v>1.3</v>
      </c>
      <c r="AA42" s="675"/>
      <c r="AB42" s="675"/>
      <c r="AC42" s="675"/>
      <c r="AD42" s="676" t="s">
        <v>240</v>
      </c>
      <c r="AE42" s="676"/>
      <c r="AF42" s="676"/>
      <c r="AG42" s="676"/>
      <c r="AH42" s="676"/>
      <c r="AI42" s="676"/>
      <c r="AJ42" s="676"/>
      <c r="AK42" s="676"/>
      <c r="AL42" s="645" t="s">
        <v>184</v>
      </c>
      <c r="AM42" s="646"/>
      <c r="AN42" s="646"/>
      <c r="AO42" s="677"/>
      <c r="AQ42" s="678" t="s">
        <v>354</v>
      </c>
      <c r="AR42" s="679"/>
      <c r="AS42" s="679"/>
      <c r="AT42" s="679"/>
      <c r="AU42" s="679"/>
      <c r="AV42" s="679"/>
      <c r="AW42" s="679"/>
      <c r="AX42" s="679"/>
      <c r="AY42" s="680"/>
      <c r="AZ42" s="626">
        <v>656033</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307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1190207</v>
      </c>
      <c r="CS42" s="643"/>
      <c r="CT42" s="643"/>
      <c r="CU42" s="643"/>
      <c r="CV42" s="643"/>
      <c r="CW42" s="643"/>
      <c r="CX42" s="643"/>
      <c r="CY42" s="644"/>
      <c r="CZ42" s="645">
        <v>6.5</v>
      </c>
      <c r="DA42" s="646"/>
      <c r="DB42" s="646"/>
      <c r="DC42" s="647"/>
      <c r="DD42" s="648">
        <v>65739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18937661</v>
      </c>
      <c r="S43" s="665"/>
      <c r="T43" s="665"/>
      <c r="U43" s="665"/>
      <c r="V43" s="665"/>
      <c r="W43" s="665"/>
      <c r="X43" s="665"/>
      <c r="Y43" s="666"/>
      <c r="Z43" s="667">
        <v>100</v>
      </c>
      <c r="AA43" s="667"/>
      <c r="AB43" s="667"/>
      <c r="AC43" s="667"/>
      <c r="AD43" s="668">
        <v>7099325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t="s">
        <v>184</v>
      </c>
      <c r="CS43" s="661"/>
      <c r="CT43" s="661"/>
      <c r="CU43" s="661"/>
      <c r="CV43" s="661"/>
      <c r="CW43" s="661"/>
      <c r="CX43" s="661"/>
      <c r="CY43" s="662"/>
      <c r="CZ43" s="645" t="s">
        <v>184</v>
      </c>
      <c r="DA43" s="663"/>
      <c r="DB43" s="663"/>
      <c r="DC43" s="664"/>
      <c r="DD43" s="648" t="s">
        <v>184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1190207</v>
      </c>
      <c r="CS44" s="643"/>
      <c r="CT44" s="643"/>
      <c r="CU44" s="643"/>
      <c r="CV44" s="643"/>
      <c r="CW44" s="643"/>
      <c r="CX44" s="643"/>
      <c r="CY44" s="644"/>
      <c r="CZ44" s="645">
        <v>6.5</v>
      </c>
      <c r="DA44" s="646"/>
      <c r="DB44" s="646"/>
      <c r="DC44" s="647"/>
      <c r="DD44" s="648">
        <v>65739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1128338</v>
      </c>
      <c r="CS45" s="661"/>
      <c r="CT45" s="661"/>
      <c r="CU45" s="661"/>
      <c r="CV45" s="661"/>
      <c r="CW45" s="661"/>
      <c r="CX45" s="661"/>
      <c r="CY45" s="662"/>
      <c r="CZ45" s="645">
        <v>6.2</v>
      </c>
      <c r="DA45" s="663"/>
      <c r="DB45" s="663"/>
      <c r="DC45" s="664"/>
      <c r="DD45" s="648">
        <v>29320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61869</v>
      </c>
      <c r="CS46" s="643"/>
      <c r="CT46" s="643"/>
      <c r="CU46" s="643"/>
      <c r="CV46" s="643"/>
      <c r="CW46" s="643"/>
      <c r="CX46" s="643"/>
      <c r="CY46" s="644"/>
      <c r="CZ46" s="645">
        <v>0.3</v>
      </c>
      <c r="DA46" s="646"/>
      <c r="DB46" s="646"/>
      <c r="DC46" s="647"/>
      <c r="DD46" s="648">
        <v>36419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184</v>
      </c>
      <c r="CS47" s="661"/>
      <c r="CT47" s="661"/>
      <c r="CU47" s="661"/>
      <c r="CV47" s="661"/>
      <c r="CW47" s="661"/>
      <c r="CX47" s="661"/>
      <c r="CY47" s="662"/>
      <c r="CZ47" s="645" t="s">
        <v>184</v>
      </c>
      <c r="DA47" s="663"/>
      <c r="DB47" s="663"/>
      <c r="DC47" s="664"/>
      <c r="DD47" s="648" t="s">
        <v>184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184</v>
      </c>
      <c r="CS48" s="643"/>
      <c r="CT48" s="643"/>
      <c r="CU48" s="643"/>
      <c r="CV48" s="643"/>
      <c r="CW48" s="643"/>
      <c r="CX48" s="643"/>
      <c r="CY48" s="644"/>
      <c r="CZ48" s="645" t="s">
        <v>184</v>
      </c>
      <c r="DA48" s="646"/>
      <c r="DB48" s="646"/>
      <c r="DC48" s="647"/>
      <c r="DD48" s="648" t="s">
        <v>184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18221514</v>
      </c>
      <c r="CS49" s="627"/>
      <c r="CT49" s="627"/>
      <c r="CU49" s="627"/>
      <c r="CV49" s="627"/>
      <c r="CW49" s="627"/>
      <c r="CX49" s="627"/>
      <c r="CY49" s="628"/>
      <c r="CZ49" s="629">
        <v>100</v>
      </c>
      <c r="DA49" s="630"/>
      <c r="DB49" s="630"/>
      <c r="DC49" s="631"/>
      <c r="DD49" s="632">
        <v>8880419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1qazeaevKOrXztY1KjiQkLeHPpUjqyiOFo1iuuxbc/EYunkbR4Er0PJPEXlYzY7zCfTH9Bqsleyc78xm4TmFQ==" saltValue="/GeVgWq48YRAlK/Wy7wK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18938</v>
      </c>
      <c r="R7" s="1162"/>
      <c r="S7" s="1162"/>
      <c r="T7" s="1162"/>
      <c r="U7" s="1162"/>
      <c r="V7" s="1162">
        <v>18222</v>
      </c>
      <c r="W7" s="1162"/>
      <c r="X7" s="1162"/>
      <c r="Y7" s="1162"/>
      <c r="Z7" s="1162"/>
      <c r="AA7" s="1162">
        <v>716</v>
      </c>
      <c r="AB7" s="1162"/>
      <c r="AC7" s="1162"/>
      <c r="AD7" s="1162"/>
      <c r="AE7" s="1163"/>
      <c r="AF7" s="1164">
        <v>677</v>
      </c>
      <c r="AG7" s="1165"/>
      <c r="AH7" s="1165"/>
      <c r="AI7" s="1165"/>
      <c r="AJ7" s="1166"/>
      <c r="AK7" s="1148">
        <v>11</v>
      </c>
      <c r="AL7" s="1149"/>
      <c r="AM7" s="1149"/>
      <c r="AN7" s="1149"/>
      <c r="AO7" s="1149"/>
      <c r="AP7" s="1149">
        <v>13558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393</v>
      </c>
      <c r="R8" s="1101"/>
      <c r="S8" s="1101"/>
      <c r="T8" s="1101"/>
      <c r="U8" s="1101"/>
      <c r="V8" s="1101">
        <v>351</v>
      </c>
      <c r="W8" s="1101"/>
      <c r="X8" s="1101"/>
      <c r="Y8" s="1101"/>
      <c r="Z8" s="1101"/>
      <c r="AA8" s="1101">
        <v>42</v>
      </c>
      <c r="AB8" s="1101"/>
      <c r="AC8" s="1101"/>
      <c r="AD8" s="1101"/>
      <c r="AE8" s="1102"/>
      <c r="AF8" s="1094">
        <v>1</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18938</v>
      </c>
      <c r="R23" s="1126"/>
      <c r="S23" s="1126"/>
      <c r="T23" s="1126"/>
      <c r="U23" s="1126"/>
      <c r="V23" s="1126">
        <v>18222</v>
      </c>
      <c r="W23" s="1126"/>
      <c r="X23" s="1126"/>
      <c r="Y23" s="1126"/>
      <c r="Z23" s="1126"/>
      <c r="AA23" s="1126">
        <v>716</v>
      </c>
      <c r="AB23" s="1126"/>
      <c r="AC23" s="1126"/>
      <c r="AD23" s="1126"/>
      <c r="AE23" s="1127"/>
      <c r="AF23" s="1128">
        <v>677</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3718</v>
      </c>
      <c r="R28" s="1111"/>
      <c r="S28" s="1111"/>
      <c r="T28" s="1111"/>
      <c r="U28" s="1111"/>
      <c r="V28" s="1111">
        <v>3706</v>
      </c>
      <c r="W28" s="1111"/>
      <c r="X28" s="1111"/>
      <c r="Y28" s="1111"/>
      <c r="Z28" s="1111"/>
      <c r="AA28" s="1111">
        <v>12</v>
      </c>
      <c r="AB28" s="1111"/>
      <c r="AC28" s="1111"/>
      <c r="AD28" s="1111"/>
      <c r="AE28" s="1112"/>
      <c r="AF28" s="1113">
        <v>12</v>
      </c>
      <c r="AG28" s="1111"/>
      <c r="AH28" s="1111"/>
      <c r="AI28" s="1111"/>
      <c r="AJ28" s="1114"/>
      <c r="AK28" s="1115">
        <v>451</v>
      </c>
      <c r="AL28" s="1103"/>
      <c r="AM28" s="1103"/>
      <c r="AN28" s="1103"/>
      <c r="AO28" s="1103"/>
      <c r="AP28" s="1103">
        <v>0</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407</v>
      </c>
      <c r="C29" s="1089"/>
      <c r="D29" s="1089"/>
      <c r="E29" s="1089"/>
      <c r="F29" s="1089"/>
      <c r="G29" s="1089"/>
      <c r="H29" s="1089"/>
      <c r="I29" s="1089"/>
      <c r="J29" s="1089"/>
      <c r="K29" s="1089"/>
      <c r="L29" s="1089"/>
      <c r="M29" s="1089"/>
      <c r="N29" s="1089"/>
      <c r="O29" s="1089"/>
      <c r="P29" s="1090"/>
      <c r="Q29" s="1100">
        <v>238</v>
      </c>
      <c r="R29" s="1101"/>
      <c r="S29" s="1101"/>
      <c r="T29" s="1101"/>
      <c r="U29" s="1101"/>
      <c r="V29" s="1101">
        <v>238</v>
      </c>
      <c r="W29" s="1101"/>
      <c r="X29" s="1101"/>
      <c r="Y29" s="1101"/>
      <c r="Z29" s="1101"/>
      <c r="AA29" s="1101">
        <v>0</v>
      </c>
      <c r="AB29" s="1101"/>
      <c r="AC29" s="1101"/>
      <c r="AD29" s="1101"/>
      <c r="AE29" s="1102"/>
      <c r="AF29" s="1094">
        <v>0</v>
      </c>
      <c r="AG29" s="1095"/>
      <c r="AH29" s="1095"/>
      <c r="AI29" s="1095"/>
      <c r="AJ29" s="1096"/>
      <c r="AK29" s="1037">
        <v>77</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408</v>
      </c>
      <c r="C30" s="1089"/>
      <c r="D30" s="1089"/>
      <c r="E30" s="1089"/>
      <c r="F30" s="1089"/>
      <c r="G30" s="1089"/>
      <c r="H30" s="1089"/>
      <c r="I30" s="1089"/>
      <c r="J30" s="1089"/>
      <c r="K30" s="1089"/>
      <c r="L30" s="1089"/>
      <c r="M30" s="1089"/>
      <c r="N30" s="1089"/>
      <c r="O30" s="1089"/>
      <c r="P30" s="1090"/>
      <c r="Q30" s="1100">
        <v>79</v>
      </c>
      <c r="R30" s="1101"/>
      <c r="S30" s="1101"/>
      <c r="T30" s="1101"/>
      <c r="U30" s="1101"/>
      <c r="V30" s="1101">
        <v>76</v>
      </c>
      <c r="W30" s="1101"/>
      <c r="X30" s="1101"/>
      <c r="Y30" s="1101"/>
      <c r="Z30" s="1101"/>
      <c r="AA30" s="1101">
        <v>3</v>
      </c>
      <c r="AB30" s="1101"/>
      <c r="AC30" s="1101"/>
      <c r="AD30" s="1101"/>
      <c r="AE30" s="1102"/>
      <c r="AF30" s="1094">
        <v>3</v>
      </c>
      <c r="AG30" s="1095"/>
      <c r="AH30" s="1095"/>
      <c r="AI30" s="1095"/>
      <c r="AJ30" s="1096"/>
      <c r="AK30" s="1037">
        <v>58</v>
      </c>
      <c r="AL30" s="1028"/>
      <c r="AM30" s="1028"/>
      <c r="AN30" s="1028"/>
      <c r="AO30" s="1028"/>
      <c r="AP30" s="1028">
        <v>371</v>
      </c>
      <c r="AQ30" s="1028"/>
      <c r="AR30" s="1028"/>
      <c r="AS30" s="1028"/>
      <c r="AT30" s="1028"/>
      <c r="AU30" s="1028">
        <v>371</v>
      </c>
      <c r="AV30" s="1028"/>
      <c r="AW30" s="1028"/>
      <c r="AX30" s="1028"/>
      <c r="AY30" s="1028"/>
      <c r="AZ30" s="1099"/>
      <c r="BA30" s="1099"/>
      <c r="BB30" s="1099"/>
      <c r="BC30" s="1099"/>
      <c r="BD30" s="1099"/>
      <c r="BE30" s="1083" t="s">
        <v>409</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15</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184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1625</v>
      </c>
      <c r="R68" s="1039"/>
      <c r="S68" s="1039"/>
      <c r="T68" s="1039"/>
      <c r="U68" s="1039"/>
      <c r="V68" s="1039">
        <v>1516</v>
      </c>
      <c r="W68" s="1039"/>
      <c r="X68" s="1039"/>
      <c r="Y68" s="1039"/>
      <c r="Z68" s="1039"/>
      <c r="AA68" s="1039">
        <v>109</v>
      </c>
      <c r="AB68" s="1039"/>
      <c r="AC68" s="1039"/>
      <c r="AD68" s="1039"/>
      <c r="AE68" s="1039"/>
      <c r="AF68" s="1039">
        <v>1598</v>
      </c>
      <c r="AG68" s="1039"/>
      <c r="AH68" s="1039"/>
      <c r="AI68" s="1039"/>
      <c r="AJ68" s="1039"/>
      <c r="AK68" s="1039">
        <v>0</v>
      </c>
      <c r="AL68" s="1039"/>
      <c r="AM68" s="1039"/>
      <c r="AN68" s="1039"/>
      <c r="AO68" s="1039"/>
      <c r="AP68" s="1039">
        <v>1042</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1101</v>
      </c>
      <c r="R69" s="1028"/>
      <c r="S69" s="1028"/>
      <c r="T69" s="1028"/>
      <c r="U69" s="1028"/>
      <c r="V69" s="1028">
        <v>1089</v>
      </c>
      <c r="W69" s="1028"/>
      <c r="X69" s="1028"/>
      <c r="Y69" s="1028"/>
      <c r="Z69" s="1028"/>
      <c r="AA69" s="1028">
        <v>11</v>
      </c>
      <c r="AB69" s="1028"/>
      <c r="AC69" s="1028"/>
      <c r="AD69" s="1028"/>
      <c r="AE69" s="1028"/>
      <c r="AF69" s="1028">
        <v>10</v>
      </c>
      <c r="AG69" s="1028"/>
      <c r="AH69" s="1028"/>
      <c r="AI69" s="1028"/>
      <c r="AJ69" s="1028"/>
      <c r="AK69" s="1028">
        <v>9</v>
      </c>
      <c r="AL69" s="1028"/>
      <c r="AM69" s="1028"/>
      <c r="AN69" s="1028"/>
      <c r="AO69" s="1028"/>
      <c r="AP69" s="1028">
        <v>397</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157</v>
      </c>
      <c r="R70" s="1028"/>
      <c r="S70" s="1028"/>
      <c r="T70" s="1028"/>
      <c r="U70" s="1028"/>
      <c r="V70" s="1028">
        <v>149</v>
      </c>
      <c r="W70" s="1028"/>
      <c r="X70" s="1028"/>
      <c r="Y70" s="1028"/>
      <c r="Z70" s="1028"/>
      <c r="AA70" s="1028">
        <v>8</v>
      </c>
      <c r="AB70" s="1028"/>
      <c r="AC70" s="1028"/>
      <c r="AD70" s="1028"/>
      <c r="AE70" s="1028"/>
      <c r="AF70" s="1028">
        <v>8</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1585</v>
      </c>
      <c r="R71" s="1028"/>
      <c r="S71" s="1028"/>
      <c r="T71" s="1028"/>
      <c r="U71" s="1028"/>
      <c r="V71" s="1028">
        <v>1538</v>
      </c>
      <c r="W71" s="1028"/>
      <c r="X71" s="1028"/>
      <c r="Y71" s="1028"/>
      <c r="Z71" s="1028"/>
      <c r="AA71" s="1028">
        <v>47</v>
      </c>
      <c r="AB71" s="1028"/>
      <c r="AC71" s="1028"/>
      <c r="AD71" s="1028"/>
      <c r="AE71" s="1028"/>
      <c r="AF71" s="1028">
        <v>47</v>
      </c>
      <c r="AG71" s="1028"/>
      <c r="AH71" s="1028"/>
      <c r="AI71" s="1028"/>
      <c r="AJ71" s="1028"/>
      <c r="AK71" s="1028">
        <v>33</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35599</v>
      </c>
      <c r="R72" s="1028"/>
      <c r="S72" s="1028"/>
      <c r="T72" s="1028"/>
      <c r="U72" s="1028"/>
      <c r="V72" s="1028">
        <v>34739</v>
      </c>
      <c r="W72" s="1028"/>
      <c r="X72" s="1028"/>
      <c r="Y72" s="1028"/>
      <c r="Z72" s="1028"/>
      <c r="AA72" s="1028">
        <v>860</v>
      </c>
      <c r="AB72" s="1028"/>
      <c r="AC72" s="1028"/>
      <c r="AD72" s="1028"/>
      <c r="AE72" s="1028"/>
      <c r="AF72" s="1028">
        <v>860</v>
      </c>
      <c r="AG72" s="1028"/>
      <c r="AH72" s="1028"/>
      <c r="AI72" s="1028"/>
      <c r="AJ72" s="1028"/>
      <c r="AK72" s="1028">
        <v>800</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311</v>
      </c>
      <c r="R73" s="1028"/>
      <c r="S73" s="1028"/>
      <c r="T73" s="1028"/>
      <c r="U73" s="1028"/>
      <c r="V73" s="1028">
        <v>270</v>
      </c>
      <c r="W73" s="1028"/>
      <c r="X73" s="1028"/>
      <c r="Y73" s="1028"/>
      <c r="Z73" s="1028"/>
      <c r="AA73" s="1028">
        <v>41</v>
      </c>
      <c r="AB73" s="1028"/>
      <c r="AC73" s="1028"/>
      <c r="AD73" s="1028"/>
      <c r="AE73" s="1028"/>
      <c r="AF73" s="1028">
        <v>41</v>
      </c>
      <c r="AG73" s="1028"/>
      <c r="AH73" s="1028"/>
      <c r="AI73" s="1028"/>
      <c r="AJ73" s="1028"/>
      <c r="AK73" s="1028">
        <v>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147774</v>
      </c>
      <c r="R74" s="1028"/>
      <c r="S74" s="1028"/>
      <c r="T74" s="1028"/>
      <c r="U74" s="1028"/>
      <c r="V74" s="1028">
        <v>139656</v>
      </c>
      <c r="W74" s="1028"/>
      <c r="X74" s="1028"/>
      <c r="Y74" s="1028"/>
      <c r="Z74" s="1028"/>
      <c r="AA74" s="1028">
        <v>8118</v>
      </c>
      <c r="AB74" s="1028"/>
      <c r="AC74" s="1028"/>
      <c r="AD74" s="1028"/>
      <c r="AE74" s="1028"/>
      <c r="AF74" s="1028">
        <v>8118</v>
      </c>
      <c r="AG74" s="1028"/>
      <c r="AH74" s="1028"/>
      <c r="AI74" s="1028"/>
      <c r="AJ74" s="1028"/>
      <c r="AK74" s="1028">
        <v>0</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88</v>
      </c>
      <c r="R75" s="1036"/>
      <c r="S75" s="1036"/>
      <c r="T75" s="1036"/>
      <c r="U75" s="1037"/>
      <c r="V75" s="1038">
        <v>80</v>
      </c>
      <c r="W75" s="1036"/>
      <c r="X75" s="1036"/>
      <c r="Y75" s="1036"/>
      <c r="Z75" s="1037"/>
      <c r="AA75" s="1038">
        <v>8</v>
      </c>
      <c r="AB75" s="1036"/>
      <c r="AC75" s="1036"/>
      <c r="AD75" s="1036"/>
      <c r="AE75" s="1037"/>
      <c r="AF75" s="1038">
        <v>8</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8</v>
      </c>
      <c r="R76" s="1036"/>
      <c r="S76" s="1036"/>
      <c r="T76" s="1036"/>
      <c r="U76" s="1037"/>
      <c r="V76" s="1038">
        <v>8</v>
      </c>
      <c r="W76" s="1036"/>
      <c r="X76" s="1036"/>
      <c r="Y76" s="1036"/>
      <c r="Z76" s="1037"/>
      <c r="AA76" s="1038">
        <v>0</v>
      </c>
      <c r="AB76" s="1036"/>
      <c r="AC76" s="1036"/>
      <c r="AD76" s="1036"/>
      <c r="AE76" s="1037"/>
      <c r="AF76" s="1038">
        <v>0</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596</v>
      </c>
      <c r="C77" s="1032"/>
      <c r="D77" s="1032"/>
      <c r="E77" s="1032"/>
      <c r="F77" s="1032"/>
      <c r="G77" s="1032"/>
      <c r="H77" s="1032"/>
      <c r="I77" s="1032"/>
      <c r="J77" s="1032"/>
      <c r="K77" s="1032"/>
      <c r="L77" s="1032"/>
      <c r="M77" s="1032"/>
      <c r="N77" s="1032"/>
      <c r="O77" s="1032"/>
      <c r="P77" s="1033"/>
      <c r="Q77" s="1035">
        <v>176</v>
      </c>
      <c r="R77" s="1036"/>
      <c r="S77" s="1036"/>
      <c r="T77" s="1036"/>
      <c r="U77" s="1037"/>
      <c r="V77" s="1038">
        <v>146</v>
      </c>
      <c r="W77" s="1036"/>
      <c r="X77" s="1036"/>
      <c r="Y77" s="1036"/>
      <c r="Z77" s="1037"/>
      <c r="AA77" s="1038">
        <v>30</v>
      </c>
      <c r="AB77" s="1036"/>
      <c r="AC77" s="1036"/>
      <c r="AD77" s="1036"/>
      <c r="AE77" s="1037"/>
      <c r="AF77" s="1038">
        <v>26</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597</v>
      </c>
      <c r="C78" s="1032"/>
      <c r="D78" s="1032"/>
      <c r="E78" s="1032"/>
      <c r="F78" s="1032"/>
      <c r="G78" s="1032"/>
      <c r="H78" s="1032"/>
      <c r="I78" s="1032"/>
      <c r="J78" s="1032"/>
      <c r="K78" s="1032"/>
      <c r="L78" s="1032"/>
      <c r="M78" s="1032"/>
      <c r="N78" s="1032"/>
      <c r="O78" s="1032"/>
      <c r="P78" s="1033"/>
      <c r="Q78" s="1034">
        <v>263</v>
      </c>
      <c r="R78" s="1028"/>
      <c r="S78" s="1028"/>
      <c r="T78" s="1028"/>
      <c r="U78" s="1028"/>
      <c r="V78" s="1028">
        <v>243</v>
      </c>
      <c r="W78" s="1028"/>
      <c r="X78" s="1028"/>
      <c r="Y78" s="1028"/>
      <c r="Z78" s="1028"/>
      <c r="AA78" s="1028">
        <v>20</v>
      </c>
      <c r="AB78" s="1028"/>
      <c r="AC78" s="1028"/>
      <c r="AD78" s="1028"/>
      <c r="AE78" s="1028"/>
      <c r="AF78" s="1028">
        <v>20</v>
      </c>
      <c r="AG78" s="1028"/>
      <c r="AH78" s="1028"/>
      <c r="AI78" s="1028"/>
      <c r="AJ78" s="1028"/>
      <c r="AK78" s="1028">
        <v>0</v>
      </c>
      <c r="AL78" s="1028"/>
      <c r="AM78" s="1028"/>
      <c r="AN78" s="1028"/>
      <c r="AO78" s="1028"/>
      <c r="AP78" s="1028">
        <v>853</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589</v>
      </c>
      <c r="C79" s="1032"/>
      <c r="D79" s="1032"/>
      <c r="E79" s="1032"/>
      <c r="F79" s="1032"/>
      <c r="G79" s="1032"/>
      <c r="H79" s="1032"/>
      <c r="I79" s="1032"/>
      <c r="J79" s="1032"/>
      <c r="K79" s="1032"/>
      <c r="L79" s="1032"/>
      <c r="M79" s="1032"/>
      <c r="N79" s="1032"/>
      <c r="O79" s="1032"/>
      <c r="P79" s="1033"/>
      <c r="Q79" s="1034">
        <v>7297</v>
      </c>
      <c r="R79" s="1028"/>
      <c r="S79" s="1028"/>
      <c r="T79" s="1028"/>
      <c r="U79" s="1028"/>
      <c r="V79" s="1028">
        <v>6922</v>
      </c>
      <c r="W79" s="1028"/>
      <c r="X79" s="1028"/>
      <c r="Y79" s="1028"/>
      <c r="Z79" s="1028"/>
      <c r="AA79" s="1028">
        <v>375</v>
      </c>
      <c r="AB79" s="1028"/>
      <c r="AC79" s="1028"/>
      <c r="AD79" s="1028"/>
      <c r="AE79" s="1028"/>
      <c r="AF79" s="1028">
        <v>375</v>
      </c>
      <c r="AG79" s="1028"/>
      <c r="AH79" s="1028"/>
      <c r="AI79" s="1028"/>
      <c r="AJ79" s="1028"/>
      <c r="AK79" s="1028">
        <v>0</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598</v>
      </c>
      <c r="C80" s="1032"/>
      <c r="D80" s="1032"/>
      <c r="E80" s="1032"/>
      <c r="F80" s="1032"/>
      <c r="G80" s="1032"/>
      <c r="H80" s="1032"/>
      <c r="I80" s="1032"/>
      <c r="J80" s="1032"/>
      <c r="K80" s="1032"/>
      <c r="L80" s="1032"/>
      <c r="M80" s="1032"/>
      <c r="N80" s="1032"/>
      <c r="O80" s="1032"/>
      <c r="P80" s="1033"/>
      <c r="Q80" s="1034">
        <v>11</v>
      </c>
      <c r="R80" s="1028"/>
      <c r="S80" s="1028"/>
      <c r="T80" s="1028"/>
      <c r="U80" s="1028"/>
      <c r="V80" s="1028">
        <v>7</v>
      </c>
      <c r="W80" s="1028"/>
      <c r="X80" s="1028"/>
      <c r="Y80" s="1028"/>
      <c r="Z80" s="1028"/>
      <c r="AA80" s="1028">
        <v>4</v>
      </c>
      <c r="AB80" s="1028"/>
      <c r="AC80" s="1028"/>
      <c r="AD80" s="1028"/>
      <c r="AE80" s="1028"/>
      <c r="AF80" s="1028">
        <v>4</v>
      </c>
      <c r="AG80" s="1028"/>
      <c r="AH80" s="1028"/>
      <c r="AI80" s="1028"/>
      <c r="AJ80" s="1028"/>
      <c r="AK80" s="1028">
        <v>0</v>
      </c>
      <c r="AL80" s="1028"/>
      <c r="AM80" s="1028"/>
      <c r="AN80" s="1028"/>
      <c r="AO80" s="1028"/>
      <c r="AP80" s="1028">
        <v>0</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599</v>
      </c>
      <c r="C81" s="1032"/>
      <c r="D81" s="1032"/>
      <c r="E81" s="1032"/>
      <c r="F81" s="1032"/>
      <c r="G81" s="1032"/>
      <c r="H81" s="1032"/>
      <c r="I81" s="1032"/>
      <c r="J81" s="1032"/>
      <c r="K81" s="1032"/>
      <c r="L81" s="1032"/>
      <c r="M81" s="1032"/>
      <c r="N81" s="1032"/>
      <c r="O81" s="1032"/>
      <c r="P81" s="1033"/>
      <c r="Q81" s="1034">
        <v>889</v>
      </c>
      <c r="R81" s="1028"/>
      <c r="S81" s="1028"/>
      <c r="T81" s="1028"/>
      <c r="U81" s="1028"/>
      <c r="V81" s="1028">
        <v>841</v>
      </c>
      <c r="W81" s="1028"/>
      <c r="X81" s="1028"/>
      <c r="Y81" s="1028"/>
      <c r="Z81" s="1028"/>
      <c r="AA81" s="1028">
        <v>48</v>
      </c>
      <c r="AB81" s="1028"/>
      <c r="AC81" s="1028"/>
      <c r="AD81" s="1028"/>
      <c r="AE81" s="1028"/>
      <c r="AF81" s="1028">
        <v>48</v>
      </c>
      <c r="AG81" s="1028"/>
      <c r="AH81" s="1028"/>
      <c r="AI81" s="1028"/>
      <c r="AJ81" s="1028"/>
      <c r="AK81" s="1028">
        <v>20</v>
      </c>
      <c r="AL81" s="1028"/>
      <c r="AM81" s="1028"/>
      <c r="AN81" s="1028"/>
      <c r="AO81" s="1028"/>
      <c r="AP81" s="1028">
        <v>1027</v>
      </c>
      <c r="AQ81" s="1028"/>
      <c r="AR81" s="1028"/>
      <c r="AS81" s="1028"/>
      <c r="AT81" s="1028"/>
      <c r="AU81" s="1028">
        <v>0</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600</v>
      </c>
      <c r="C82" s="1032"/>
      <c r="D82" s="1032"/>
      <c r="E82" s="1032"/>
      <c r="F82" s="1032"/>
      <c r="G82" s="1032"/>
      <c r="H82" s="1032"/>
      <c r="I82" s="1032"/>
      <c r="J82" s="1032"/>
      <c r="K82" s="1032"/>
      <c r="L82" s="1032"/>
      <c r="M82" s="1032"/>
      <c r="N82" s="1032"/>
      <c r="O82" s="1032"/>
      <c r="P82" s="1033"/>
      <c r="Q82" s="1034">
        <v>0</v>
      </c>
      <c r="R82" s="1028"/>
      <c r="S82" s="1028"/>
      <c r="T82" s="1028"/>
      <c r="U82" s="1028"/>
      <c r="V82" s="1028">
        <v>18</v>
      </c>
      <c r="W82" s="1028"/>
      <c r="X82" s="1028"/>
      <c r="Y82" s="1028"/>
      <c r="Z82" s="1028"/>
      <c r="AA82" s="1028">
        <v>-18</v>
      </c>
      <c r="AB82" s="1028"/>
      <c r="AC82" s="1028"/>
      <c r="AD82" s="1028"/>
      <c r="AE82" s="1028"/>
      <c r="AF82" s="1028">
        <v>-18</v>
      </c>
      <c r="AG82" s="1028"/>
      <c r="AH82" s="1028"/>
      <c r="AI82" s="1028"/>
      <c r="AJ82" s="1028"/>
      <c r="AK82" s="1028">
        <v>0</v>
      </c>
      <c r="AL82" s="1028"/>
      <c r="AM82" s="1028"/>
      <c r="AN82" s="1028"/>
      <c r="AO82" s="1028"/>
      <c r="AP82" s="1028">
        <v>54</v>
      </c>
      <c r="AQ82" s="1028"/>
      <c r="AR82" s="1028"/>
      <c r="AS82" s="1028"/>
      <c r="AT82" s="1028"/>
      <c r="AU82" s="1028">
        <v>0</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601</v>
      </c>
      <c r="C83" s="1032"/>
      <c r="D83" s="1032"/>
      <c r="E83" s="1032"/>
      <c r="F83" s="1032"/>
      <c r="G83" s="1032"/>
      <c r="H83" s="1032"/>
      <c r="I83" s="1032"/>
      <c r="J83" s="1032"/>
      <c r="K83" s="1032"/>
      <c r="L83" s="1032"/>
      <c r="M83" s="1032"/>
      <c r="N83" s="1032"/>
      <c r="O83" s="1032"/>
      <c r="P83" s="1033"/>
      <c r="Q83" s="1034">
        <v>1339</v>
      </c>
      <c r="R83" s="1028"/>
      <c r="S83" s="1028"/>
      <c r="T83" s="1028"/>
      <c r="U83" s="1028"/>
      <c r="V83" s="1028">
        <v>1310</v>
      </c>
      <c r="W83" s="1028"/>
      <c r="X83" s="1028"/>
      <c r="Y83" s="1028"/>
      <c r="Z83" s="1028"/>
      <c r="AA83" s="1028">
        <v>29</v>
      </c>
      <c r="AB83" s="1028"/>
      <c r="AC83" s="1028"/>
      <c r="AD83" s="1028"/>
      <c r="AE83" s="1028"/>
      <c r="AF83" s="1028">
        <v>29</v>
      </c>
      <c r="AG83" s="1028"/>
      <c r="AH83" s="1028"/>
      <c r="AI83" s="1028"/>
      <c r="AJ83" s="1028"/>
      <c r="AK83" s="1028">
        <v>97</v>
      </c>
      <c r="AL83" s="1028"/>
      <c r="AM83" s="1028"/>
      <c r="AN83" s="1028"/>
      <c r="AO83" s="1028"/>
      <c r="AP83" s="1028">
        <v>971</v>
      </c>
      <c r="AQ83" s="1028"/>
      <c r="AR83" s="1028"/>
      <c r="AS83" s="1028"/>
      <c r="AT83" s="1028"/>
      <c r="AU83" s="1028">
        <v>0</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602</v>
      </c>
      <c r="C84" s="1032"/>
      <c r="D84" s="1032"/>
      <c r="E84" s="1032"/>
      <c r="F84" s="1032"/>
      <c r="G84" s="1032"/>
      <c r="H84" s="1032"/>
      <c r="I84" s="1032"/>
      <c r="J84" s="1032"/>
      <c r="K84" s="1032"/>
      <c r="L84" s="1032"/>
      <c r="M84" s="1032"/>
      <c r="N84" s="1032"/>
      <c r="O84" s="1032"/>
      <c r="P84" s="1033"/>
      <c r="Q84" s="1034">
        <v>761</v>
      </c>
      <c r="R84" s="1028"/>
      <c r="S84" s="1028"/>
      <c r="T84" s="1028"/>
      <c r="U84" s="1028"/>
      <c r="V84" s="1028">
        <v>733</v>
      </c>
      <c r="W84" s="1028"/>
      <c r="X84" s="1028"/>
      <c r="Y84" s="1028"/>
      <c r="Z84" s="1028"/>
      <c r="AA84" s="1028">
        <v>28</v>
      </c>
      <c r="AB84" s="1028"/>
      <c r="AC84" s="1028"/>
      <c r="AD84" s="1028"/>
      <c r="AE84" s="1028"/>
      <c r="AF84" s="1028">
        <v>28</v>
      </c>
      <c r="AG84" s="1028"/>
      <c r="AH84" s="1028"/>
      <c r="AI84" s="1028"/>
      <c r="AJ84" s="1028"/>
      <c r="AK84" s="1028">
        <v>24</v>
      </c>
      <c r="AL84" s="1028"/>
      <c r="AM84" s="1028"/>
      <c r="AN84" s="1028"/>
      <c r="AO84" s="1028"/>
      <c r="AP84" s="1028">
        <v>505</v>
      </c>
      <c r="AQ84" s="1028"/>
      <c r="AR84" s="1028"/>
      <c r="AS84" s="1028"/>
      <c r="AT84" s="1028"/>
      <c r="AU84" s="1028">
        <v>0</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603</v>
      </c>
      <c r="C85" s="1032"/>
      <c r="D85" s="1032"/>
      <c r="E85" s="1032"/>
      <c r="F85" s="1032"/>
      <c r="G85" s="1032"/>
      <c r="H85" s="1032"/>
      <c r="I85" s="1032"/>
      <c r="J85" s="1032"/>
      <c r="K85" s="1032"/>
      <c r="L85" s="1032"/>
      <c r="M85" s="1032"/>
      <c r="N85" s="1032"/>
      <c r="O85" s="1032"/>
      <c r="P85" s="1033"/>
      <c r="Q85" s="1034">
        <v>238</v>
      </c>
      <c r="R85" s="1028"/>
      <c r="S85" s="1028"/>
      <c r="T85" s="1028"/>
      <c r="U85" s="1028"/>
      <c r="V85" s="1028">
        <v>233</v>
      </c>
      <c r="W85" s="1028"/>
      <c r="X85" s="1028"/>
      <c r="Y85" s="1028"/>
      <c r="Z85" s="1028"/>
      <c r="AA85" s="1028">
        <v>5</v>
      </c>
      <c r="AB85" s="1028"/>
      <c r="AC85" s="1028"/>
      <c r="AD85" s="1028"/>
      <c r="AE85" s="1028"/>
      <c r="AF85" s="1028">
        <v>5</v>
      </c>
      <c r="AG85" s="1028"/>
      <c r="AH85" s="1028"/>
      <c r="AI85" s="1028"/>
      <c r="AJ85" s="1028"/>
      <c r="AK85" s="1028">
        <v>14</v>
      </c>
      <c r="AL85" s="1028"/>
      <c r="AM85" s="1028"/>
      <c r="AN85" s="1028"/>
      <c r="AO85" s="1028"/>
      <c r="AP85" s="1028">
        <v>181</v>
      </c>
      <c r="AQ85" s="1028"/>
      <c r="AR85" s="1028"/>
      <c r="AS85" s="1028"/>
      <c r="AT85" s="1028"/>
      <c r="AU85" s="1028">
        <v>0</v>
      </c>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308</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308</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308</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1402635</v>
      </c>
      <c r="AB110" s="944"/>
      <c r="AC110" s="944"/>
      <c r="AD110" s="944"/>
      <c r="AE110" s="945"/>
      <c r="AF110" s="946">
        <v>1379317</v>
      </c>
      <c r="AG110" s="944"/>
      <c r="AH110" s="944"/>
      <c r="AI110" s="944"/>
      <c r="AJ110" s="945"/>
      <c r="AK110" s="946">
        <v>1353214</v>
      </c>
      <c r="AL110" s="944"/>
      <c r="AM110" s="944"/>
      <c r="AN110" s="944"/>
      <c r="AO110" s="945"/>
      <c r="AP110" s="947">
        <v>21.6</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14438476</v>
      </c>
      <c r="BR110" s="891"/>
      <c r="BS110" s="891"/>
      <c r="BT110" s="891"/>
      <c r="BU110" s="891"/>
      <c r="BV110" s="891">
        <v>13980413</v>
      </c>
      <c r="BW110" s="891"/>
      <c r="BX110" s="891"/>
      <c r="BY110" s="891"/>
      <c r="BZ110" s="891"/>
      <c r="CA110" s="891">
        <v>13558051</v>
      </c>
      <c r="CB110" s="891"/>
      <c r="CC110" s="891"/>
      <c r="CD110" s="891"/>
      <c r="CE110" s="891"/>
      <c r="CF110" s="915">
        <v>216.4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438</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440</v>
      </c>
      <c r="AG111" s="972"/>
      <c r="AH111" s="972"/>
      <c r="AI111" s="972"/>
      <c r="AJ111" s="973"/>
      <c r="AK111" s="974" t="s">
        <v>439</v>
      </c>
      <c r="AL111" s="972"/>
      <c r="AM111" s="972"/>
      <c r="AN111" s="972"/>
      <c r="AO111" s="973"/>
      <c r="AP111" s="975" t="s">
        <v>439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439</v>
      </c>
      <c r="BW111" s="863"/>
      <c r="BX111" s="863"/>
      <c r="BY111" s="863"/>
      <c r="BZ111" s="863"/>
      <c r="CA111" s="863" t="s">
        <v>439</v>
      </c>
      <c r="CB111" s="863"/>
      <c r="CC111" s="863"/>
      <c r="CD111" s="863"/>
      <c r="CE111" s="863"/>
      <c r="CF111" s="924" t="s">
        <v>438</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444</v>
      </c>
      <c r="DM111" s="863"/>
      <c r="DN111" s="863"/>
      <c r="DO111" s="863"/>
      <c r="DP111" s="863"/>
      <c r="DQ111" s="863" t="s">
        <v>184</v>
      </c>
      <c r="DR111" s="863"/>
      <c r="DS111" s="863"/>
      <c r="DT111" s="863"/>
      <c r="DU111" s="863"/>
      <c r="DV111" s="840" t="s">
        <v>184</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184</v>
      </c>
      <c r="AG112" s="826"/>
      <c r="AH112" s="826"/>
      <c r="AI112" s="826"/>
      <c r="AJ112" s="827"/>
      <c r="AK112" s="828" t="s">
        <v>444</v>
      </c>
      <c r="AL112" s="826"/>
      <c r="AM112" s="826"/>
      <c r="AN112" s="826"/>
      <c r="AO112" s="827"/>
      <c r="AP112" s="873" t="s">
        <v>184</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372581</v>
      </c>
      <c r="BR112" s="863"/>
      <c r="BS112" s="863"/>
      <c r="BT112" s="863"/>
      <c r="BU112" s="863"/>
      <c r="BV112" s="863">
        <v>353289</v>
      </c>
      <c r="BW112" s="863"/>
      <c r="BX112" s="863"/>
      <c r="BY112" s="863"/>
      <c r="BZ112" s="863"/>
      <c r="CA112" s="863">
        <v>371329</v>
      </c>
      <c r="CB112" s="863"/>
      <c r="CC112" s="863"/>
      <c r="CD112" s="863"/>
      <c r="CE112" s="863"/>
      <c r="CF112" s="924">
        <v>5.9</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444</v>
      </c>
      <c r="DM112" s="863"/>
      <c r="DN112" s="863"/>
      <c r="DO112" s="863"/>
      <c r="DP112" s="863"/>
      <c r="DQ112" s="863" t="s">
        <v>438</v>
      </c>
      <c r="DR112" s="863"/>
      <c r="DS112" s="863"/>
      <c r="DT112" s="863"/>
      <c r="DU112" s="863"/>
      <c r="DV112" s="840" t="s">
        <v>449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26376</v>
      </c>
      <c r="AB113" s="972"/>
      <c r="AC113" s="972"/>
      <c r="AD113" s="972"/>
      <c r="AE113" s="973"/>
      <c r="AF113" s="974">
        <v>26967</v>
      </c>
      <c r="AG113" s="972"/>
      <c r="AH113" s="972"/>
      <c r="AI113" s="972"/>
      <c r="AJ113" s="973"/>
      <c r="AK113" s="974">
        <v>26513</v>
      </c>
      <c r="AL113" s="972"/>
      <c r="AM113" s="972"/>
      <c r="AN113" s="972"/>
      <c r="AO113" s="973"/>
      <c r="AP113" s="975">
        <v>0.4</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669374</v>
      </c>
      <c r="BR113" s="863"/>
      <c r="BS113" s="863"/>
      <c r="BT113" s="863"/>
      <c r="BU113" s="863"/>
      <c r="BV113" s="863">
        <v>666905</v>
      </c>
      <c r="BW113" s="863"/>
      <c r="BX113" s="863"/>
      <c r="BY113" s="863"/>
      <c r="BZ113" s="863"/>
      <c r="CA113" s="863">
        <v>635438</v>
      </c>
      <c r="CB113" s="863"/>
      <c r="CC113" s="863"/>
      <c r="CD113" s="863"/>
      <c r="CE113" s="863"/>
      <c r="CF113" s="924">
        <v>10.1</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438</v>
      </c>
      <c r="DM113" s="826"/>
      <c r="DN113" s="826"/>
      <c r="DO113" s="826"/>
      <c r="DP113" s="827"/>
      <c r="DQ113" s="828" t="s">
        <v>444</v>
      </c>
      <c r="DR113" s="826"/>
      <c r="DS113" s="826"/>
      <c r="DT113" s="826"/>
      <c r="DU113" s="827"/>
      <c r="DV113" s="873" t="s">
        <v>438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70017</v>
      </c>
      <c r="AB114" s="826"/>
      <c r="AC114" s="826"/>
      <c r="AD114" s="826"/>
      <c r="AE114" s="827"/>
      <c r="AF114" s="828">
        <v>73745</v>
      </c>
      <c r="AG114" s="826"/>
      <c r="AH114" s="826"/>
      <c r="AI114" s="826"/>
      <c r="AJ114" s="827"/>
      <c r="AK114" s="828">
        <v>78989</v>
      </c>
      <c r="AL114" s="826"/>
      <c r="AM114" s="826"/>
      <c r="AN114" s="826"/>
      <c r="AO114" s="827"/>
      <c r="AP114" s="873">
        <v>1.3</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406127</v>
      </c>
      <c r="BR114" s="863"/>
      <c r="BS114" s="863"/>
      <c r="BT114" s="863"/>
      <c r="BU114" s="863"/>
      <c r="BV114" s="863">
        <v>392832</v>
      </c>
      <c r="BW114" s="863"/>
      <c r="BX114" s="863"/>
      <c r="BY114" s="863"/>
      <c r="BZ114" s="863"/>
      <c r="CA114" s="863">
        <v>428067</v>
      </c>
      <c r="CB114" s="863"/>
      <c r="CC114" s="863"/>
      <c r="CD114" s="863"/>
      <c r="CE114" s="863"/>
      <c r="CF114" s="924">
        <v>6.8</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184</v>
      </c>
      <c r="DM114" s="826"/>
      <c r="DN114" s="826"/>
      <c r="DO114" s="826"/>
      <c r="DP114" s="827"/>
      <c r="DQ114" s="828" t="s">
        <v>438</v>
      </c>
      <c r="DR114" s="826"/>
      <c r="DS114" s="826"/>
      <c r="DT114" s="826"/>
      <c r="DU114" s="827"/>
      <c r="DV114" s="873" t="s">
        <v>438</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444</v>
      </c>
      <c r="AB115" s="972"/>
      <c r="AC115" s="972"/>
      <c r="AD115" s="972"/>
      <c r="AE115" s="973"/>
      <c r="AF115" s="974" t="s">
        <v>449</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449</v>
      </c>
      <c r="BW115" s="863"/>
      <c r="BX115" s="863"/>
      <c r="BY115" s="863"/>
      <c r="BZ115" s="863"/>
      <c r="CA115" s="863" t="s">
        <v>444</v>
      </c>
      <c r="CB115" s="863"/>
      <c r="CC115" s="863"/>
      <c r="CD115" s="863"/>
      <c r="CE115" s="863"/>
      <c r="CF115" s="924" t="s">
        <v>438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444</v>
      </c>
      <c r="DM115" s="826"/>
      <c r="DN115" s="826"/>
      <c r="DO115" s="826"/>
      <c r="DP115" s="827"/>
      <c r="DQ115" s="828" t="s">
        <v>438</v>
      </c>
      <c r="DR115" s="826"/>
      <c r="DS115" s="826"/>
      <c r="DT115" s="826"/>
      <c r="DU115" s="827"/>
      <c r="DV115" s="873" t="s">
        <v>444</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7</v>
      </c>
      <c r="AB116" s="826"/>
      <c r="AC116" s="826"/>
      <c r="AD116" s="826"/>
      <c r="AE116" s="827"/>
      <c r="AF116" s="828">
        <v>1</v>
      </c>
      <c r="AG116" s="826"/>
      <c r="AH116" s="826"/>
      <c r="AI116" s="826"/>
      <c r="AJ116" s="827"/>
      <c r="AK116" s="828" t="s">
        <v>444</v>
      </c>
      <c r="AL116" s="826"/>
      <c r="AM116" s="826"/>
      <c r="AN116" s="826"/>
      <c r="AO116" s="827"/>
      <c r="AP116" s="873" t="s">
        <v>438</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184</v>
      </c>
      <c r="BR116" s="863"/>
      <c r="BS116" s="863"/>
      <c r="BT116" s="863"/>
      <c r="BU116" s="863"/>
      <c r="BV116" s="863" t="s">
        <v>184</v>
      </c>
      <c r="BW116" s="863"/>
      <c r="BX116" s="863"/>
      <c r="BY116" s="863"/>
      <c r="BZ116" s="863"/>
      <c r="CA116" s="863" t="s">
        <v>184</v>
      </c>
      <c r="CB116" s="863"/>
      <c r="CC116" s="863"/>
      <c r="CD116" s="863"/>
      <c r="CE116" s="863"/>
      <c r="CF116" s="924" t="s">
        <v>438</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444</v>
      </c>
      <c r="DH116" s="826"/>
      <c r="DI116" s="826"/>
      <c r="DJ116" s="826"/>
      <c r="DK116" s="827"/>
      <c r="DL116" s="828" t="s">
        <v>449</v>
      </c>
      <c r="DM116" s="826"/>
      <c r="DN116" s="826"/>
      <c r="DO116" s="826"/>
      <c r="DP116" s="827"/>
      <c r="DQ116" s="828" t="s">
        <v>184</v>
      </c>
      <c r="DR116" s="826"/>
      <c r="DS116" s="826"/>
      <c r="DT116" s="826"/>
      <c r="DU116" s="827"/>
      <c r="DV116" s="873" t="s">
        <v>184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1499035</v>
      </c>
      <c r="AB117" s="958"/>
      <c r="AC117" s="958"/>
      <c r="AD117" s="958"/>
      <c r="AE117" s="959"/>
      <c r="AF117" s="960">
        <v>1480030</v>
      </c>
      <c r="AG117" s="958"/>
      <c r="AH117" s="958"/>
      <c r="AI117" s="958"/>
      <c r="AJ117" s="959"/>
      <c r="AK117" s="960">
        <v>1458716</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464</v>
      </c>
      <c r="BR117" s="863"/>
      <c r="BS117" s="863"/>
      <c r="BT117" s="863"/>
      <c r="BU117" s="863"/>
      <c r="BV117" s="863" t="s">
        <v>184</v>
      </c>
      <c r="BW117" s="863"/>
      <c r="BX117" s="863"/>
      <c r="BY117" s="863"/>
      <c r="BZ117" s="863"/>
      <c r="CA117" s="863" t="s">
        <v>465</v>
      </c>
      <c r="CB117" s="863"/>
      <c r="CC117" s="863"/>
      <c r="CD117" s="863"/>
      <c r="CE117" s="863"/>
      <c r="CF117" s="924" t="s">
        <v>466</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184</v>
      </c>
      <c r="DH117" s="826"/>
      <c r="DI117" s="826"/>
      <c r="DJ117" s="826"/>
      <c r="DK117" s="827"/>
      <c r="DL117" s="828" t="s">
        <v>466</v>
      </c>
      <c r="DM117" s="826"/>
      <c r="DN117" s="826"/>
      <c r="DO117" s="826"/>
      <c r="DP117" s="827"/>
      <c r="DQ117" s="828" t="s">
        <v>184</v>
      </c>
      <c r="DR117" s="826"/>
      <c r="DS117" s="826"/>
      <c r="DT117" s="826"/>
      <c r="DU117" s="827"/>
      <c r="DV117" s="873" t="s">
        <v>184</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308</v>
      </c>
      <c r="AL118" s="951"/>
      <c r="AM118" s="951"/>
      <c r="AN118" s="951"/>
      <c r="AO118" s="952"/>
      <c r="AP118" s="954" t="s">
        <v>432</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464</v>
      </c>
      <c r="BR118" s="894"/>
      <c r="BS118" s="894"/>
      <c r="BT118" s="894"/>
      <c r="BU118" s="894"/>
      <c r="BV118" s="894" t="s">
        <v>184</v>
      </c>
      <c r="BW118" s="894"/>
      <c r="BX118" s="894"/>
      <c r="BY118" s="894"/>
      <c r="BZ118" s="894"/>
      <c r="CA118" s="894" t="s">
        <v>184</v>
      </c>
      <c r="CB118" s="894"/>
      <c r="CC118" s="894"/>
      <c r="CD118" s="894"/>
      <c r="CE118" s="894"/>
      <c r="CF118" s="924" t="s">
        <v>464</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466</v>
      </c>
      <c r="DH118" s="826"/>
      <c r="DI118" s="826"/>
      <c r="DJ118" s="826"/>
      <c r="DK118" s="827"/>
      <c r="DL118" s="828" t="s">
        <v>184</v>
      </c>
      <c r="DM118" s="826"/>
      <c r="DN118" s="826"/>
      <c r="DO118" s="826"/>
      <c r="DP118" s="827"/>
      <c r="DQ118" s="828" t="s">
        <v>465</v>
      </c>
      <c r="DR118" s="826"/>
      <c r="DS118" s="826"/>
      <c r="DT118" s="826"/>
      <c r="DU118" s="827"/>
      <c r="DV118" s="873" t="s">
        <v>470</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465</v>
      </c>
      <c r="AB119" s="944"/>
      <c r="AC119" s="944"/>
      <c r="AD119" s="944"/>
      <c r="AE119" s="945"/>
      <c r="AF119" s="946" t="s">
        <v>464</v>
      </c>
      <c r="AG119" s="944"/>
      <c r="AH119" s="944"/>
      <c r="AI119" s="944"/>
      <c r="AJ119" s="945"/>
      <c r="AK119" s="946" t="s">
        <v>464</v>
      </c>
      <c r="AL119" s="944"/>
      <c r="AM119" s="944"/>
      <c r="AN119" s="944"/>
      <c r="AO119" s="945"/>
      <c r="AP119" s="947" t="s">
        <v>471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472</v>
      </c>
      <c r="BP119" s="927"/>
      <c r="BQ119" s="931">
        <v>15886558</v>
      </c>
      <c r="BR119" s="894"/>
      <c r="BS119" s="894"/>
      <c r="BT119" s="894"/>
      <c r="BU119" s="894"/>
      <c r="BV119" s="894">
        <v>15393439</v>
      </c>
      <c r="BW119" s="894"/>
      <c r="BX119" s="894"/>
      <c r="BY119" s="894"/>
      <c r="BZ119" s="894"/>
      <c r="CA119" s="894">
        <v>14992885</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184</v>
      </c>
      <c r="DH119" s="809"/>
      <c r="DI119" s="809"/>
      <c r="DJ119" s="809"/>
      <c r="DK119" s="810"/>
      <c r="DL119" s="811" t="s">
        <v>184</v>
      </c>
      <c r="DM119" s="809"/>
      <c r="DN119" s="809"/>
      <c r="DO119" s="809"/>
      <c r="DP119" s="810"/>
      <c r="DQ119" s="811" t="s">
        <v>184</v>
      </c>
      <c r="DR119" s="809"/>
      <c r="DS119" s="809"/>
      <c r="DT119" s="809"/>
      <c r="DU119" s="810"/>
      <c r="DV119" s="897" t="s">
        <v>466</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466</v>
      </c>
      <c r="AB120" s="826"/>
      <c r="AC120" s="826"/>
      <c r="AD120" s="826"/>
      <c r="AE120" s="827"/>
      <c r="AF120" s="828" t="s">
        <v>464</v>
      </c>
      <c r="AG120" s="826"/>
      <c r="AH120" s="826"/>
      <c r="AI120" s="826"/>
      <c r="AJ120" s="827"/>
      <c r="AK120" s="828" t="s">
        <v>184</v>
      </c>
      <c r="AL120" s="826"/>
      <c r="AM120" s="826"/>
      <c r="AN120" s="826"/>
      <c r="AO120" s="827"/>
      <c r="AP120" s="873" t="s">
        <v>464</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1902366</v>
      </c>
      <c r="BR120" s="891"/>
      <c r="BS120" s="891"/>
      <c r="BT120" s="891"/>
      <c r="BU120" s="891"/>
      <c r="BV120" s="891">
        <v>2142104</v>
      </c>
      <c r="BW120" s="891"/>
      <c r="BX120" s="891"/>
      <c r="BY120" s="891"/>
      <c r="BZ120" s="891"/>
      <c r="CA120" s="891">
        <v>2624490</v>
      </c>
      <c r="CB120" s="891"/>
      <c r="CC120" s="891"/>
      <c r="CD120" s="891"/>
      <c r="CE120" s="891"/>
      <c r="CF120" s="915">
        <v>41.9</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372581</v>
      </c>
      <c r="DH120" s="891"/>
      <c r="DI120" s="891"/>
      <c r="DJ120" s="891"/>
      <c r="DK120" s="891"/>
      <c r="DL120" s="891">
        <v>353289</v>
      </c>
      <c r="DM120" s="891"/>
      <c r="DN120" s="891"/>
      <c r="DO120" s="891"/>
      <c r="DP120" s="891"/>
      <c r="DQ120" s="891">
        <v>371329</v>
      </c>
      <c r="DR120" s="891"/>
      <c r="DS120" s="891"/>
      <c r="DT120" s="891"/>
      <c r="DU120" s="891"/>
      <c r="DV120" s="892">
        <v>5.9</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184</v>
      </c>
      <c r="AB121" s="826"/>
      <c r="AC121" s="826"/>
      <c r="AD121" s="826"/>
      <c r="AE121" s="827"/>
      <c r="AF121" s="828" t="s">
        <v>464</v>
      </c>
      <c r="AG121" s="826"/>
      <c r="AH121" s="826"/>
      <c r="AI121" s="826"/>
      <c r="AJ121" s="827"/>
      <c r="AK121" s="828" t="s">
        <v>464</v>
      </c>
      <c r="AL121" s="826"/>
      <c r="AM121" s="826"/>
      <c r="AN121" s="826"/>
      <c r="AO121" s="827"/>
      <c r="AP121" s="873" t="s">
        <v>464</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951</v>
      </c>
      <c r="BR121" s="863"/>
      <c r="BS121" s="863"/>
      <c r="BT121" s="863"/>
      <c r="BU121" s="863"/>
      <c r="BV121" s="863">
        <v>610</v>
      </c>
      <c r="BW121" s="863"/>
      <c r="BX121" s="863"/>
      <c r="BY121" s="863"/>
      <c r="BZ121" s="863"/>
      <c r="CA121" s="863">
        <v>376</v>
      </c>
      <c r="CB121" s="863"/>
      <c r="CC121" s="863"/>
      <c r="CD121" s="863"/>
      <c r="CE121" s="863"/>
      <c r="CF121" s="924">
        <v>0</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t="s">
        <v>184</v>
      </c>
      <c r="DH121" s="863"/>
      <c r="DI121" s="863"/>
      <c r="DJ121" s="863"/>
      <c r="DK121" s="863"/>
      <c r="DL121" s="863" t="s">
        <v>465</v>
      </c>
      <c r="DM121" s="863"/>
      <c r="DN121" s="863"/>
      <c r="DO121" s="863"/>
      <c r="DP121" s="863"/>
      <c r="DQ121" s="863" t="s">
        <v>466</v>
      </c>
      <c r="DR121" s="863"/>
      <c r="DS121" s="863"/>
      <c r="DT121" s="863"/>
      <c r="DU121" s="863"/>
      <c r="DV121" s="840" t="s">
        <v>184</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184</v>
      </c>
      <c r="AB122" s="826"/>
      <c r="AC122" s="826"/>
      <c r="AD122" s="826"/>
      <c r="AE122" s="827"/>
      <c r="AF122" s="828" t="s">
        <v>184</v>
      </c>
      <c r="AG122" s="826"/>
      <c r="AH122" s="826"/>
      <c r="AI122" s="826"/>
      <c r="AJ122" s="827"/>
      <c r="AK122" s="828" t="s">
        <v>466</v>
      </c>
      <c r="AL122" s="826"/>
      <c r="AM122" s="826"/>
      <c r="AN122" s="826"/>
      <c r="AO122" s="827"/>
      <c r="AP122" s="873" t="s">
        <v>184</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10342166</v>
      </c>
      <c r="BR122" s="894"/>
      <c r="BS122" s="894"/>
      <c r="BT122" s="894"/>
      <c r="BU122" s="894"/>
      <c r="BV122" s="894">
        <v>9870788</v>
      </c>
      <c r="BW122" s="894"/>
      <c r="BX122" s="894"/>
      <c r="BY122" s="894"/>
      <c r="BZ122" s="894"/>
      <c r="CA122" s="894">
        <v>9580281</v>
      </c>
      <c r="CB122" s="894"/>
      <c r="CC122" s="894"/>
      <c r="CD122" s="894"/>
      <c r="CE122" s="894"/>
      <c r="CF122" s="895">
        <v>152.9</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t="s">
        <v>184</v>
      </c>
      <c r="DH122" s="863"/>
      <c r="DI122" s="863"/>
      <c r="DJ122" s="863"/>
      <c r="DK122" s="863"/>
      <c r="DL122" s="863" t="s">
        <v>465</v>
      </c>
      <c r="DM122" s="863"/>
      <c r="DN122" s="863"/>
      <c r="DO122" s="863"/>
      <c r="DP122" s="863"/>
      <c r="DQ122" s="863" t="s">
        <v>464</v>
      </c>
      <c r="DR122" s="863"/>
      <c r="DS122" s="863"/>
      <c r="DT122" s="863"/>
      <c r="DU122" s="863"/>
      <c r="DV122" s="840" t="s">
        <v>464</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465</v>
      </c>
      <c r="AB123" s="826"/>
      <c r="AC123" s="826"/>
      <c r="AD123" s="826"/>
      <c r="AE123" s="827"/>
      <c r="AF123" s="828" t="s">
        <v>184</v>
      </c>
      <c r="AG123" s="826"/>
      <c r="AH123" s="826"/>
      <c r="AI123" s="826"/>
      <c r="AJ123" s="827"/>
      <c r="AK123" s="828" t="s">
        <v>184</v>
      </c>
      <c r="AL123" s="826"/>
      <c r="AM123" s="826"/>
      <c r="AN123" s="826"/>
      <c r="AO123" s="827"/>
      <c r="AP123" s="873" t="s">
        <v>464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483</v>
      </c>
      <c r="BP123" s="927"/>
      <c r="BQ123" s="881">
        <v>12245483</v>
      </c>
      <c r="BR123" s="882"/>
      <c r="BS123" s="882"/>
      <c r="BT123" s="882"/>
      <c r="BU123" s="882"/>
      <c r="BV123" s="882">
        <v>12013502</v>
      </c>
      <c r="BW123" s="882"/>
      <c r="BX123" s="882"/>
      <c r="BY123" s="882"/>
      <c r="BZ123" s="882"/>
      <c r="CA123" s="882">
        <v>12205147</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184</v>
      </c>
      <c r="AG124" s="826"/>
      <c r="AH124" s="826"/>
      <c r="AI124" s="826"/>
      <c r="AJ124" s="827"/>
      <c r="AK124" s="828" t="s">
        <v>466</v>
      </c>
      <c r="AL124" s="826"/>
      <c r="AM124" s="826"/>
      <c r="AN124" s="826"/>
      <c r="AO124" s="827"/>
      <c r="AP124" s="873" t="s">
        <v>184</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61.6</v>
      </c>
      <c r="BR124" s="880"/>
      <c r="BS124" s="880"/>
      <c r="BT124" s="880"/>
      <c r="BU124" s="880"/>
      <c r="BV124" s="880">
        <v>56.5</v>
      </c>
      <c r="BW124" s="880"/>
      <c r="BX124" s="880"/>
      <c r="BY124" s="880"/>
      <c r="BZ124" s="880"/>
      <c r="CA124" s="880">
        <v>44.4</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471</v>
      </c>
      <c r="DH124" s="809"/>
      <c r="DI124" s="809"/>
      <c r="DJ124" s="809"/>
      <c r="DK124" s="810"/>
      <c r="DL124" s="811" t="s">
        <v>184</v>
      </c>
      <c r="DM124" s="809"/>
      <c r="DN124" s="809"/>
      <c r="DO124" s="809"/>
      <c r="DP124" s="810"/>
      <c r="DQ124" s="811" t="s">
        <v>466</v>
      </c>
      <c r="DR124" s="809"/>
      <c r="DS124" s="809"/>
      <c r="DT124" s="809"/>
      <c r="DU124" s="810"/>
      <c r="DV124" s="897" t="s">
        <v>464</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471</v>
      </c>
      <c r="AB125" s="826"/>
      <c r="AC125" s="826"/>
      <c r="AD125" s="826"/>
      <c r="AE125" s="827"/>
      <c r="AF125" s="828" t="s">
        <v>466</v>
      </c>
      <c r="AG125" s="826"/>
      <c r="AH125" s="826"/>
      <c r="AI125" s="826"/>
      <c r="AJ125" s="827"/>
      <c r="AK125" s="828" t="s">
        <v>471</v>
      </c>
      <c r="AL125" s="826"/>
      <c r="AM125" s="826"/>
      <c r="AN125" s="826"/>
      <c r="AO125" s="827"/>
      <c r="AP125" s="873" t="s">
        <v>184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471</v>
      </c>
      <c r="DH125" s="891"/>
      <c r="DI125" s="891"/>
      <c r="DJ125" s="891"/>
      <c r="DK125" s="891"/>
      <c r="DL125" s="891" t="s">
        <v>471</v>
      </c>
      <c r="DM125" s="891"/>
      <c r="DN125" s="891"/>
      <c r="DO125" s="891"/>
      <c r="DP125" s="891"/>
      <c r="DQ125" s="891" t="s">
        <v>464</v>
      </c>
      <c r="DR125" s="891"/>
      <c r="DS125" s="891"/>
      <c r="DT125" s="891"/>
      <c r="DU125" s="891"/>
      <c r="DV125" s="892" t="s">
        <v>464</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464</v>
      </c>
      <c r="AB126" s="826"/>
      <c r="AC126" s="826"/>
      <c r="AD126" s="826"/>
      <c r="AE126" s="827"/>
      <c r="AF126" s="828" t="s">
        <v>464</v>
      </c>
      <c r="AG126" s="826"/>
      <c r="AH126" s="826"/>
      <c r="AI126" s="826"/>
      <c r="AJ126" s="827"/>
      <c r="AK126" s="828" t="s">
        <v>184</v>
      </c>
      <c r="AL126" s="826"/>
      <c r="AM126" s="826"/>
      <c r="AN126" s="826"/>
      <c r="AO126" s="827"/>
      <c r="AP126" s="873" t="s">
        <v>184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184</v>
      </c>
      <c r="DH126" s="863"/>
      <c r="DI126" s="863"/>
      <c r="DJ126" s="863"/>
      <c r="DK126" s="863"/>
      <c r="DL126" s="863" t="s">
        <v>184</v>
      </c>
      <c r="DM126" s="863"/>
      <c r="DN126" s="863"/>
      <c r="DO126" s="863"/>
      <c r="DP126" s="863"/>
      <c r="DQ126" s="863" t="s">
        <v>471</v>
      </c>
      <c r="DR126" s="863"/>
      <c r="DS126" s="863"/>
      <c r="DT126" s="863"/>
      <c r="DU126" s="863"/>
      <c r="DV126" s="840" t="s">
        <v>464</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184</v>
      </c>
      <c r="AB127" s="826"/>
      <c r="AC127" s="826"/>
      <c r="AD127" s="826"/>
      <c r="AE127" s="827"/>
      <c r="AF127" s="828" t="s">
        <v>471</v>
      </c>
      <c r="AG127" s="826"/>
      <c r="AH127" s="826"/>
      <c r="AI127" s="826"/>
      <c r="AJ127" s="827"/>
      <c r="AK127" s="828" t="s">
        <v>184</v>
      </c>
      <c r="AL127" s="826"/>
      <c r="AM127" s="826"/>
      <c r="AN127" s="826"/>
      <c r="AO127" s="827"/>
      <c r="AP127" s="873" t="s">
        <v>464</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184</v>
      </c>
      <c r="DH127" s="863"/>
      <c r="DI127" s="863"/>
      <c r="DJ127" s="863"/>
      <c r="DK127" s="863"/>
      <c r="DL127" s="863" t="s">
        <v>471</v>
      </c>
      <c r="DM127" s="863"/>
      <c r="DN127" s="863"/>
      <c r="DO127" s="863"/>
      <c r="DP127" s="863"/>
      <c r="DQ127" s="863" t="s">
        <v>466</v>
      </c>
      <c r="DR127" s="863"/>
      <c r="DS127" s="863"/>
      <c r="DT127" s="863"/>
      <c r="DU127" s="863"/>
      <c r="DV127" s="840" t="s">
        <v>471</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463</v>
      </c>
      <c r="AB128" s="847"/>
      <c r="AC128" s="847"/>
      <c r="AD128" s="847"/>
      <c r="AE128" s="848"/>
      <c r="AF128" s="849">
        <v>346</v>
      </c>
      <c r="AG128" s="847"/>
      <c r="AH128" s="847"/>
      <c r="AI128" s="847"/>
      <c r="AJ128" s="848"/>
      <c r="AK128" s="849">
        <v>346</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184</v>
      </c>
      <c r="BG128" s="833"/>
      <c r="BH128" s="833"/>
      <c r="BI128" s="833"/>
      <c r="BJ128" s="833"/>
      <c r="BK128" s="833"/>
      <c r="BL128" s="856"/>
      <c r="BM128" s="832">
        <v>13.99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464</v>
      </c>
      <c r="DH128" s="837"/>
      <c r="DI128" s="837"/>
      <c r="DJ128" s="837"/>
      <c r="DK128" s="837"/>
      <c r="DL128" s="837" t="s">
        <v>184</v>
      </c>
      <c r="DM128" s="837"/>
      <c r="DN128" s="837"/>
      <c r="DO128" s="837"/>
      <c r="DP128" s="837"/>
      <c r="DQ128" s="837" t="s">
        <v>184</v>
      </c>
      <c r="DR128" s="837"/>
      <c r="DS128" s="837"/>
      <c r="DT128" s="837"/>
      <c r="DU128" s="837"/>
      <c r="DV128" s="838" t="s">
        <v>184</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6826315</v>
      </c>
      <c r="AB129" s="826"/>
      <c r="AC129" s="826"/>
      <c r="AD129" s="826"/>
      <c r="AE129" s="827"/>
      <c r="AF129" s="828">
        <v>6892643</v>
      </c>
      <c r="AG129" s="826"/>
      <c r="AH129" s="826"/>
      <c r="AI129" s="826"/>
      <c r="AJ129" s="827"/>
      <c r="AK129" s="828">
        <v>7176770</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184</v>
      </c>
      <c r="BG129" s="816"/>
      <c r="BH129" s="816"/>
      <c r="BI129" s="816"/>
      <c r="BJ129" s="816"/>
      <c r="BK129" s="816"/>
      <c r="BL129" s="817"/>
      <c r="BM129" s="815">
        <v>18.989999999999998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924364</v>
      </c>
      <c r="AB130" s="826"/>
      <c r="AC130" s="826"/>
      <c r="AD130" s="826"/>
      <c r="AE130" s="827"/>
      <c r="AF130" s="828">
        <v>918989</v>
      </c>
      <c r="AG130" s="826"/>
      <c r="AH130" s="826"/>
      <c r="AI130" s="826"/>
      <c r="AJ130" s="827"/>
      <c r="AK130" s="828">
        <v>911112</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9.1999999999999993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5901951</v>
      </c>
      <c r="AB131" s="809"/>
      <c r="AC131" s="809"/>
      <c r="AD131" s="809"/>
      <c r="AE131" s="810"/>
      <c r="AF131" s="811">
        <v>5973654</v>
      </c>
      <c r="AG131" s="809"/>
      <c r="AH131" s="809"/>
      <c r="AI131" s="809"/>
      <c r="AJ131" s="810"/>
      <c r="AK131" s="811">
        <v>6265658</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44.4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9.7291217769999996</v>
      </c>
      <c r="AB132" s="789"/>
      <c r="AC132" s="789"/>
      <c r="AD132" s="789"/>
      <c r="AE132" s="790"/>
      <c r="AF132" s="791">
        <v>9.3861311690000004</v>
      </c>
      <c r="AG132" s="789"/>
      <c r="AH132" s="789"/>
      <c r="AI132" s="789"/>
      <c r="AJ132" s="790"/>
      <c r="AK132" s="791">
        <v>8.7342462679999997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10</v>
      </c>
      <c r="AB133" s="768"/>
      <c r="AC133" s="768"/>
      <c r="AD133" s="768"/>
      <c r="AE133" s="769"/>
      <c r="AF133" s="767">
        <v>9.6999999999999993</v>
      </c>
      <c r="AG133" s="768"/>
      <c r="AH133" s="768"/>
      <c r="AI133" s="768"/>
      <c r="AJ133" s="769"/>
      <c r="AK133" s="767">
        <v>9.1999999999999993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gKQCAsgUxrO4zwGWu/ssCR3M6q8GEC6cpjPRUy+gut57wnxh03L2uArZWqqfUIEuHY4maNmBAcp5BmuRqy6BQ==" saltValue="g3+jNPwEAxIZAD2dZkaX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YKva31Pm0t2H9VcE+AwX4xFy7PrLH7G0J61XVOBVsC1XpQANyJkindserCcnihdnBFQ7YwvLKkUBq+27R9TKA==" saltValue="9md75+o17B3+HrxQtxLv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3IpqZjLgqLzdgDV2Bdx+9y0/c+eIbtbgExA/Wgq9xzgtFEBhyYVthIhkbJmN8g3nAM3KbbsPbi6Gy5cfzz/A==" saltValue="RKz9JOJRvEsJujNZvA38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2072155</v>
      </c>
      <c r="AP9" s="314">
        <v>64995</v>
      </c>
      <c r="AQ9" s="315">
        <v>63681</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350430</v>
      </c>
      <c r="AP10" s="317">
        <v>10991</v>
      </c>
      <c r="AQ10" s="318">
        <v>8003</v>
      </c>
      <c r="AR10" s="319">
        <v>37.299999999999997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360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83231</v>
      </c>
      <c r="AP13" s="317">
        <v>2611</v>
      </c>
      <c r="AQ13" s="318">
        <v>2539</v>
      </c>
      <c r="AR13" s="319">
        <v>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t="s">
        <v>520</v>
      </c>
      <c r="AP14" s="317" t="s">
        <v>520</v>
      </c>
      <c r="AQ14" s="318">
        <v>1117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-160869</v>
      </c>
      <c r="AP15" s="317">
        <v>-5046</v>
      </c>
      <c r="AQ15" s="318">
        <v>-4412</v>
      </c>
      <c r="AR15" s="319">
        <v>14.4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2344947</v>
      </c>
      <c r="AP16" s="317">
        <v>73551</v>
      </c>
      <c r="AQ16" s="318">
        <v>71307</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6.27</v>
      </c>
      <c r="AP21" s="331">
        <v>6.49</v>
      </c>
      <c r="AQ21" s="332">
        <v>-0.22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1353214</v>
      </c>
      <c r="AP32" s="345">
        <v>42444</v>
      </c>
      <c r="AQ32" s="346">
        <v>31105</v>
      </c>
      <c r="AR32" s="347">
        <v>36.5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26513</v>
      </c>
      <c r="AP35" s="345">
        <v>832</v>
      </c>
      <c r="AQ35" s="346">
        <v>8747</v>
      </c>
      <c r="AR35" s="347">
        <v>-90.5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78989</v>
      </c>
      <c r="AP36" s="345">
        <v>2478</v>
      </c>
      <c r="AQ36" s="346">
        <v>2193</v>
      </c>
      <c r="AR36" s="347">
        <v>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520</v>
      </c>
      <c r="AP37" s="345" t="s">
        <v>520</v>
      </c>
      <c r="AQ37" s="346">
        <v>863</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-346</v>
      </c>
      <c r="AP39" s="345">
        <v>-11</v>
      </c>
      <c r="AQ39" s="346">
        <v>-3092</v>
      </c>
      <c r="AR39" s="347">
        <v>-99.6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-911112</v>
      </c>
      <c r="AP40" s="345">
        <v>-28578</v>
      </c>
      <c r="AQ40" s="346">
        <v>-27116</v>
      </c>
      <c r="AR40" s="347">
        <v>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547258</v>
      </c>
      <c r="AP41" s="345">
        <v>17165</v>
      </c>
      <c r="AQ41" s="346">
        <v>12702</v>
      </c>
      <c r="AR41" s="347">
        <v>35.1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1833551</v>
      </c>
      <c r="AN51" s="367">
        <v>60128</v>
      </c>
      <c r="AO51" s="368">
        <v>-20.7</v>
      </c>
      <c r="AP51" s="369">
        <v>47738</v>
      </c>
      <c r="AQ51" s="370">
        <v>-4.4000000000000004</v>
      </c>
      <c r="AR51" s="371">
        <v>-16.3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171778</v>
      </c>
      <c r="AN52" s="375">
        <v>5633</v>
      </c>
      <c r="AO52" s="376">
        <v>-86.2</v>
      </c>
      <c r="AP52" s="377">
        <v>24937</v>
      </c>
      <c r="AQ52" s="378">
        <v>-5.5</v>
      </c>
      <c r="AR52" s="379">
        <v>-80.7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1742659</v>
      </c>
      <c r="AN53" s="367">
        <v>56307</v>
      </c>
      <c r="AO53" s="368">
        <v>-6.4</v>
      </c>
      <c r="AP53" s="369">
        <v>52191</v>
      </c>
      <c r="AQ53" s="370">
        <v>9.3000000000000007</v>
      </c>
      <c r="AR53" s="371">
        <v>-15.7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130345</v>
      </c>
      <c r="AN54" s="375">
        <v>4212</v>
      </c>
      <c r="AO54" s="376">
        <v>-25.2</v>
      </c>
      <c r="AP54" s="377">
        <v>24843</v>
      </c>
      <c r="AQ54" s="378">
        <v>-0.4</v>
      </c>
      <c r="AR54" s="379">
        <v>-24.8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1107075</v>
      </c>
      <c r="AN55" s="367">
        <v>35327</v>
      </c>
      <c r="AO55" s="368">
        <v>-37.299999999999997</v>
      </c>
      <c r="AP55" s="369">
        <v>47387</v>
      </c>
      <c r="AQ55" s="370">
        <v>-9.1999999999999993</v>
      </c>
      <c r="AR55" s="371">
        <v>-28.1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330988</v>
      </c>
      <c r="AN56" s="375">
        <v>10562</v>
      </c>
      <c r="AO56" s="376">
        <v>150.80000000000001</v>
      </c>
      <c r="AP56" s="377">
        <v>24928</v>
      </c>
      <c r="AQ56" s="378">
        <v>0.3</v>
      </c>
      <c r="AR56" s="379">
        <v>150.5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1259797</v>
      </c>
      <c r="AN57" s="367">
        <v>39947</v>
      </c>
      <c r="AO57" s="368">
        <v>13.1</v>
      </c>
      <c r="AP57" s="369">
        <v>51264</v>
      </c>
      <c r="AQ57" s="370">
        <v>8.1999999999999993</v>
      </c>
      <c r="AR57" s="371">
        <v>4.9000000000000004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274958</v>
      </c>
      <c r="AN58" s="375">
        <v>8719</v>
      </c>
      <c r="AO58" s="376">
        <v>-17.399999999999999</v>
      </c>
      <c r="AP58" s="377">
        <v>26040</v>
      </c>
      <c r="AQ58" s="378">
        <v>4.5</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1190207</v>
      </c>
      <c r="AN59" s="367">
        <v>37332</v>
      </c>
      <c r="AO59" s="368">
        <v>-6.5</v>
      </c>
      <c r="AP59" s="369">
        <v>52068</v>
      </c>
      <c r="AQ59" s="370">
        <v>1.6</v>
      </c>
      <c r="AR59" s="371">
        <v>-8.1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61869</v>
      </c>
      <c r="AN60" s="375">
        <v>1941</v>
      </c>
      <c r="AO60" s="376">
        <v>-77.7</v>
      </c>
      <c r="AP60" s="377">
        <v>26936</v>
      </c>
      <c r="AQ60" s="378">
        <v>3.4</v>
      </c>
      <c r="AR60" s="379">
        <v>-81.099999999999994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1426658</v>
      </c>
      <c r="AN61" s="382">
        <v>45808</v>
      </c>
      <c r="AO61" s="383">
        <v>-11.6</v>
      </c>
      <c r="AP61" s="384">
        <v>50130</v>
      </c>
      <c r="AQ61" s="385">
        <v>1.1000000000000001</v>
      </c>
      <c r="AR61" s="371">
        <v>-12.7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193988</v>
      </c>
      <c r="AN62" s="375">
        <v>6213</v>
      </c>
      <c r="AO62" s="376">
        <v>-11.1</v>
      </c>
      <c r="AP62" s="377">
        <v>25537</v>
      </c>
      <c r="AQ62" s="378">
        <v>0.5</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FjC9yH0spiT2wsGN6HP7DMnlH1rwBJamnsVpXBrRQ5DAVcSvREwf098s6ZC4T5qO9Tsnm14CjKtx6cCjY9o3g==" saltValue="4xZ8YBqqBSbcVzLoVFHQ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8"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XTQ9jMcO5U4o8GpRqWtJoP5z08jjbAHPeqZi/NnvOCm07jaVsbmp4oWUVayjXUH43unuJLn3MI84OrDae+gHjQ==" saltValue="F8GQPLTV54iLWEpS8qvH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blDzAcJacllRnUT7sj6EPKpEN/55jz2opoLriWxPqDrNNilsdFQUMuDnlvBi2KO6AG8RsFFJWO33bjCggElubA==" saltValue="c/Ub3BfvuEK6rcHlm60H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6.38</v>
      </c>
      <c r="G47" s="12">
        <v>4.9000000000000004</v>
      </c>
      <c r="H47" s="12">
        <v>6.04</v>
      </c>
      <c r="I47" s="12">
        <v>8.3800000000000008</v>
      </c>
      <c r="J47" s="13">
        <v>13</v>
      </c>
    </row>
    <row r="48" spans="2:10" ht="57.75" customHeight="1" x14ac:dyDescent="0.15">
      <c r="B48" s="14"/>
      <c r="C48" s="1202" t="s">
        <v>4</v>
      </c>
      <c r="D48" s="1202"/>
      <c r="E48" s="1203"/>
      <c r="F48" s="15">
        <v>7.01</v>
      </c>
      <c r="G48" s="16">
        <v>7.28</v>
      </c>
      <c r="H48" s="16">
        <v>8.85</v>
      </c>
      <c r="I48" s="16">
        <v>8.35</v>
      </c>
      <c r="J48" s="17">
        <v>9.44</v>
      </c>
    </row>
    <row r="49" spans="2:10" ht="57.75" customHeight="1" thickBot="1" x14ac:dyDescent="0.2">
      <c r="B49" s="18"/>
      <c r="C49" s="1204" t="s">
        <v>5</v>
      </c>
      <c r="D49" s="1204"/>
      <c r="E49" s="1205"/>
      <c r="F49" s="19" t="s">
        <v>567</v>
      </c>
      <c r="G49" s="20" t="s">
        <v>568</v>
      </c>
      <c r="H49" s="20">
        <v>2.85</v>
      </c>
      <c r="I49" s="20">
        <v>1.99</v>
      </c>
      <c r="J49" s="21">
        <v>6.37</v>
      </c>
    </row>
    <row r="50" spans="2:10" ht="13.5" customHeight="1" x14ac:dyDescent="0.15"/>
  </sheetData>
  <sheetProtection algorithmName="SHA-512" hashValue="NgxHolhfv6UxSi6DCJb4LY3gQtN74PVS8P8QmCaM/rT2Wu668aLJOtCq8K1XvvmoUpU4ZdsJy32KnTuoAfU66Q==" saltValue="ysztLsuOIaF+p5IECwF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2022-09-15T11:01:50Z</cp:lastPrinted>
  <dcterms:created xsi:type="dcterms:W3CDTF">2022-02-02T07:51:58Z</dcterms:created>
  <dcterms:modified xsi:type="dcterms:W3CDTF">2022-09-15T11:11:02Z</dcterms:modified>
  <cp:category/>
</cp:coreProperties>
</file>