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ho\Desktop\040905-01　【市町村課0916〆：】令和２年度財政状況資料集の作成について（2回目・地方公会計関係）\提出データ\"/>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<sst xmlns="http://schemas.openxmlformats.org/spreadsheetml/2006/main" count="1143" uniqueCount="612">
  <si>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</si>
  <si>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</si>
  <si>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</si>
  <si>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</si>
  <si>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</si>
  <si>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</si>
  <si>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</si>
  <si>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</si>
  <si>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</si>
  <si>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</si>
  <si>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</si>
  <si>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</si>
  <si>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</si>
  <si>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</si>
  <si>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</si>
  <si>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</si>
  <si>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</si>
  <si>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</si>
  <si>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</si>
  <si>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</si>
  <si>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</si>
  <si>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</si>
  <si>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</si>
  <si>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</si>
  <si>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</si>
  <si>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</si>
  <si>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</si>
  <si>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</si>
  <si>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</si>
  <si>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</si>
  <si>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</si>
  <si>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</si>
  <si>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</si>
  <si>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</si>
  <si>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</si>
  <si>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</si>
  <si>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</si>
  <si>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</si>
  <si>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</si>
  <si>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</si>
  <si>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</si>
  <si>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</si>
  <si>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</si>
  <si>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</si>
  <si>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</si>
  <si>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</si>
  <si>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</si>
  <si>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</si>
  <si>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</si>
  <si>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</si>
  <si>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</si>
  <si>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</si>
  <si>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</si>
  <si>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</si>
  <si>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</si>
  <si>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</si>
  <si>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</si>
  <si>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</si>
  <si>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</si>
  <si>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</si>
  <si>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</si>
  <si>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</si>
  <si>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</si>
  <si>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</si>
  <si>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</si>
  <si>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</si>
  <si>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</si>
  <si>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</si>
  <si>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</si>
  <si>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</si>
  <si>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</si>
  <si>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</si>
  <si>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</si>
  <si>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</si>
  <si>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</si>
  <si>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</si>
  <si>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</si>
  <si>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</si>
  <si>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</si>
  <si>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</si>
  <si>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</si>
  <si>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</si>
  <si>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</si>
  <si>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</si>
  <si>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</si>
  <si>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</si>
  <si>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</si>
  <si>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</si>
  <si>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</si>
  <si>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</si>
  <si>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</si>
  <si>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</si>
  <si>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</si>
  <si>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</si>
  <si>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</si>
  <si>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</si>
  <si>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</si>
  <si>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</si>
  <si>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</si>
  <si>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</si>
  <si>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</si>
  <si>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</si>
  <si>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</si>
  <si>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</si>
  <si>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</si>
  <si>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</si>
  <si>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</si>
  <si>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</si>
  <si>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</si>
  <si>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</si>
  <si>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</si>
  <si>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</si>
  <si>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</si>
  <si>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</si>
  <si>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</si>
  <si>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</si>
  <si>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</si>
  <si>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</si>
  <si>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</si>
  <si>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</si>
  <si>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</si>
  <si>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</si>
  <si>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</si>
  <si>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</si>
  <si>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</si>
  <si>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</si>
  <si>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</si>
  <si>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</si>
  <si>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</si>
  <si>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</si>
  <si>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</si>
  <si>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</si>
  <si>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</si>
  <si>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</si>
  <si>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</si>
  <si>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</si>
  <si>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</si>
  <si>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</si>
  <si>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</si>
  <si>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</si>
  <si>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</si>
  <si>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</si>
  <si>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</si>
  <si>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</si>
  <si>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</si>
  <si>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</si>
  <si>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</si>
  <si>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</si>
  <si>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</si>
  <si>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</si>
  <si>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</si>
  <si>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</si>
  <si>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</si>
  <si>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</si>
  <si>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</si>
  <si>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</si>
  <si>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</si>
  <si>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</si>
  <si>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</si>
  <si>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</si>
  <si>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</si>
  <si>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</si>
  <si>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</si>
  <si>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</si>
  <si>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</si>
  <si>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</si>
  <si>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</si>
  <si>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</si>
  <si>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</si>
  <si>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</si>
  <si>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</si>
  <si>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</si>
  <si>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</si>
  <si>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</si>
  <si>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</si>
  <si>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</si>
  <si>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</si>
  <si>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</si>
  <si>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</si>
  <si>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</si>
  <si>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</si>
  <si>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</si>
  <si>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</si>
  <si>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</si>
  <si>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</si>
  <si>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</si>
  <si>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</si>
  <si>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</si>
  <si>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</si>
  <si>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</si>
  <si>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</si>
  <si>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</si>
  <si>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</si>
  <si>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</si>
  <si>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</si>
  <si>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</si>
  <si>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</si>
  <si>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</si>
  <si>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</si>
  <si>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</si>
  <si>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</si>
  <si>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</si>
  <si>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</si>
  <si>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</si>
  <si>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</si>
  <si>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</si>
  <si>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</si>
  <si>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</si>
  <si>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</si>
  <si>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</si>
  <si>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</si>
  <si>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</si>
  <si>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</si>
  <si>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</si>
  <si>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</si>
  <si>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</si>
  <si>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</si>
  <si>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</si>
  <si>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沖縄県中城村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</si>
  <si>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</si>
  <si>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</si>
  <si>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</si>
  <si>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</si>
  <si>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</si>
  <si>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</si>
  <si>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</si>
  <si>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</si>
  <si>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</si>
  <si>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</si>
  <si>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</si>
  <si>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</si>
  <si>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</si>
  <si>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</si>
  <si>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</si>
  <si>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</si>
  <si>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</si>
  <si>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</si>
  <si>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</si>
  <si>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</si>
  <si>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</si>
  <si>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</si>
  <si>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</si>
  <si>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</si>
  <si>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</si>
  <si>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</si>
  <si>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</si>
  <si>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</si>
  <si>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</si>
  <si>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</si>
  <si>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</si>
  <si>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</si>
  <si>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</si>
  <si>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</si>
  <si>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</si>
  <si>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</si>
  <si>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</si>
  <si>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</si>
  <si>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</si>
  <si>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</si>
  <si>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</si>
  <si>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</si>
  <si>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</si>
  <si>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</si>
  <si>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</si>
  <si>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</si>
  <si>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</si>
  <si>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</si>
  <si>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</si>
  <si>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</si>
  <si>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</si>
  <si>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</si>
  <si>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</si>
  <si>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</si>
  <si>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</si>
  <si>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</si>
  <si>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</si>
  <si>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</si>
  <si>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</si>
  <si>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</si>
  <si>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</si>
  <si>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</si>
  <si>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</si>
  <si>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</si>
  <si>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</si>
  <si>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</si>
  <si>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</si>
  <si>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</si>
  <si>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</si>
  <si>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</si>
  <si>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</si>
  <si>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</si>
  <si>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</si>
  <si>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</si>
  <si>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</si>
  <si>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</si>
  <si>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</si>
  <si>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</si>
  <si>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</si>
  <si>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</si>
  <si>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</si>
  <si>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</si>
  <si>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</si>
  <si>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</si>
  <si>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</si>
  <si>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</si>
  <si>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</si>
  <si>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</si>
  <si>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</si>
  <si>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</si>
  <si>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</si>
  <si>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</si>
  <si>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</si>
  <si>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</si>
  <si>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</si>
  <si>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</si>
  <si>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</si>
  <si>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</si>
  <si>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</si>
  <si>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</si>
  <si>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</si>
  <si>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</si>
  <si>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</si>
  <si>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</si>
  <si>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</si>
  <si>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</si>
  <si>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</si>
  <si>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</si>
  <si>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</si>
  <si>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</si>
  <si>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</si>
  <si>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</si>
  <si>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</si>
  <si>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</si>
  <si>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</si>
  <si>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</si>
  <si>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</si>
  <si>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</si>
  <si>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</si>
  <si>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</si>
  <si>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</si>
  <si>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</si>
  <si>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</si>
  <si>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</si>
  <si>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</si>
  <si>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</si>
  <si>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</si>
  <si>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</si>
  <si>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</si>
  <si>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</si>
  <si>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</si>
  <si>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</si>
  <si>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</si>
  <si>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</si>
  <si>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</si>
  <si>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</si>
  <si>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</si>
  <si>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</si>
  <si>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</si>
  <si>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</si>
  <si>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</si>
  <si>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</si>
  <si>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</si>
  <si>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</si>
  <si>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</si>
  <si>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</si>
  <si>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</si>
  <si>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</si>
  <si>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</si>
  <si>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</si>
  <si>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</si>
  <si>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</si>
  <si>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</si>
  <si>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沖縄県中城村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</si>
  <si>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</si>
  <si>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</si>
  <si>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</si>
  <si>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</si>
  <si>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</si>
  <si>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</si>
  <si>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</si>
  <si>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</si>
  <si>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</si>
  <si>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</si>
  <si>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</si>
  <si>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</si>
  <si>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</si>
  <si>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</si>
  <si>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</si>
  <si>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</si>
  <si>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</si>
  <si>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</si>
  <si>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</si>
  <si>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</si>
  <si>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</si>
  <si>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</si>
  <si>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</si>
  <si>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</si>
  <si>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</si>
  <si>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</si>
  <si>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</si>
  <si>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</si>
  <si>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</si>
  <si>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</si>
  <si>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</si>
  <si>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</si>
  <si>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</si>
  <si>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</si>
  <si>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</si>
  <si>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</si>
  <si>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</si>
  <si>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</si>
  <si>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</si>
  <si>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</si>
  <si>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</si>
  <si>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</si>
  <si>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</si>
  <si>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</si>
  <si>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</si>
  <si>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</si>
  <si>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</si>
  <si>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</si>
  <si>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</si>
  <si>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</si>
  <si>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</si>
  <si>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</si>
  <si>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</si>
  <si>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</si>
  <si>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</si>
  <si>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</si>
  <si>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</si>
  <si>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</si>
  <si>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</si>
  <si>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</si>
  <si>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</si>
  <si>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</si>
  <si>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</si>
  <si>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</si>
  <si>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</si>
  <si>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</si>
  <si>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</si>
  <si>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</si>
  <si>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</si>
  <si>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</si>
  <si>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</si>
  <si>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</si>
  <si>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</si>
  <si>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</si>
  <si>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</si>
  <si>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</si>
  <si>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</si>
  <si>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</si>
  <si>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</si>
  <si>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</si>
  <si>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</si>
  <si>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</si>
  <si>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</si>
  <si>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</si>
  <si>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</si>
  <si>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</si>
  <si>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</si>
  <si>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</si>
  <si>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</si>
  <si>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</si>
  <si>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</si>
  <si>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</si>
  <si>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</si>
  <si>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</si>
  <si>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</si>
  <si>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</si>
  <si>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</si>
  <si>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</si>
  <si>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</si>
  <si>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</si>
  <si>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</si>
  <si>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</si>
  <si>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</si>
  <si>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</si>
  <si>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</si>
  <si>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</si>
  <si>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</si>
  <si>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</si>
  <si>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</si>
  <si>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</si>
  <si>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</si>
  <si>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</si>
  <si>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</si>
  <si>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</si>
  <si>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</si>
  <si>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</si>
  <si>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</si>
  <si>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</si>
  <si>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</si>
  <si>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</si>
  <si>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</si>
  <si>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</si>
  <si>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</si>
  <si>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</si>
  <si>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</si>
  <si>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</si>
  <si>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</si>
  <si>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</si>
  <si>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</si>
  <si>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</si>
  <si>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</si>
  <si>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</si>
  <si>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</si>
  <si>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</si>
  <si>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</si>
  <si>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</si>
  <si>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</si>
  <si>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</si>
  <si>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</si>
  <si>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</si>
  <si>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</si>
  <si>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</si>
  <si>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</si>
  <si>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</si>
  <si>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</si>
  <si>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</si>
  <si>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</si>
  <si>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</si>
  <si>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</si>
  <si>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</si>
  <si>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</si>
  <si>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</si>
  <si>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</si>
  <si>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</si>
  <si>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</si>
  <si>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</si>
  <si>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</si>
  <si>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</si>
  <si>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</si>
  <si>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</si>
  <si>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</si>
  <si>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</si>
  <si>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</si>
  <si>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</si>
  <si>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</si>
  <si>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</si>
  <si>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</si>
  <si>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</si>
  <si>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</si>
  <si>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</si>
  <si>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</si>
  <si>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</si>
  <si>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</si>
  <si>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</si>
  <si>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</si>
  <si>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</si>
  <si>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</si>
  <si>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</si>
  <si>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</si>
  <si>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</si>
  <si>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</si>
  <si>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</si>
  <si>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</si>
  <si>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</si>
  <si>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</si>
  <si>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</si>
  <si>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</si>
  <si>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</si>
  <si>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</si>
  <si>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</si>
  <si>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</si>
  <si>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</si>
  <si>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</si>
  <si>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</si>
  <si>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</si>
  <si>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</si>
  <si>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</si>
  <si>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6.50</t>
  </si>
  <si>
    <t>▲ 1.32</t>
  </si>
  <si>
    <t>水道事業会計</t>
  </si>
  <si>
    <t>一般会計</t>
  </si>
  <si>
    <t>国民健康保険特別会計</t>
  </si>
  <si>
    <t>後期高齢者医療特別会計</t>
  </si>
  <si>
    <t>公共下水道事業特別会計</t>
  </si>
  <si>
    <t>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</si>
  <si>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</si>
  <si>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</si>
  <si>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</si>
  <si>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</si>
  <si>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</si>
  <si>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</si>
  <si>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</si>
  <si>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</si>
  <si>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5"/>
  </si>
  <si>
    <t>廃棄物処理施設建設基金</t>
    <phoneticPr fontId="2"/>
  </si>
  <si>
    <t>チバリヨ－中城ごさまる応援基金</t>
    <phoneticPr fontId="2"/>
  </si>
  <si>
    <t>庁舎建設基金</t>
    <phoneticPr fontId="2"/>
  </si>
  <si>
    <t>人材育成基金</t>
    <phoneticPr fontId="2"/>
  </si>
  <si>
    <t>南部広域行政組合</t>
    <phoneticPr fontId="36"/>
  </si>
  <si>
    <t>沖縄県市町村総合事務組合</t>
    <rPh sb="0" eb="3">
      <t>オキナワケン</t>
    </rPh>
    <rPh sb="3" eb="6">
      <t>シチョウソン</t>
    </rPh>
    <rPh sb="6" eb="8">
      <t>ソウゴウ</t>
    </rPh>
    <rPh sb="8" eb="10">
      <t>ジム</t>
    </rPh>
    <rPh sb="10" eb="12">
      <t>クミアイ</t>
    </rPh>
    <phoneticPr fontId="36"/>
  </si>
  <si>
    <t>中城村北中城村清掃事務組合</t>
    <rPh sb="0" eb="3">
      <t>ナカグスクソン</t>
    </rPh>
    <rPh sb="3" eb="7">
      <t>キタナカグスクソン</t>
    </rPh>
    <rPh sb="7" eb="9">
      <t>セイソウ</t>
    </rPh>
    <rPh sb="9" eb="11">
      <t>ジム</t>
    </rPh>
    <rPh sb="11" eb="13">
      <t>クミアイ</t>
    </rPh>
    <phoneticPr fontId="36"/>
  </si>
  <si>
    <t>中城北中城消防組合</t>
    <rPh sb="0" eb="2">
      <t>ナカグスク</t>
    </rPh>
    <rPh sb="2" eb="5">
      <t>キタナカグスク</t>
    </rPh>
    <rPh sb="5" eb="7">
      <t>ショウボウ</t>
    </rPh>
    <rPh sb="7" eb="9">
      <t>クミアイ</t>
    </rPh>
    <phoneticPr fontId="36"/>
  </si>
  <si>
    <t>中部広域市町村圏事務組合</t>
    <rPh sb="0" eb="2">
      <t>チュウブ</t>
    </rPh>
    <rPh sb="2" eb="4">
      <t>コウイキ</t>
    </rPh>
    <rPh sb="4" eb="7">
      <t>シチョウソン</t>
    </rPh>
    <rPh sb="7" eb="8">
      <t>ケン</t>
    </rPh>
    <rPh sb="8" eb="10">
      <t>ジム</t>
    </rPh>
    <rPh sb="10" eb="12">
      <t>クミアイ</t>
    </rPh>
    <phoneticPr fontId="36"/>
  </si>
  <si>
    <t>沖縄県介護保険広域連合</t>
    <rPh sb="0" eb="3">
      <t>オキナワケン</t>
    </rPh>
    <rPh sb="3" eb="5">
      <t>カイゴ</t>
    </rPh>
    <rPh sb="5" eb="7">
      <t>ホケン</t>
    </rPh>
    <rPh sb="7" eb="9">
      <t>コウイキ</t>
    </rPh>
    <rPh sb="9" eb="11">
      <t>レンゴウ</t>
    </rPh>
    <phoneticPr fontId="36"/>
  </si>
  <si>
    <t>沖縄県介護保険広域連合(保険事業勘定)</t>
    <rPh sb="0" eb="3">
      <t>オキナワケン</t>
    </rPh>
    <rPh sb="3" eb="5">
      <t>カイゴ</t>
    </rPh>
    <rPh sb="5" eb="7">
      <t>ホケン</t>
    </rPh>
    <rPh sb="7" eb="9">
      <t>コウイキ</t>
    </rPh>
    <rPh sb="9" eb="11">
      <t>レンゴウ</t>
    </rPh>
    <rPh sb="12" eb="14">
      <t>ホケン</t>
    </rPh>
    <rPh sb="14" eb="16">
      <t>ジギョウ</t>
    </rPh>
    <rPh sb="16" eb="18">
      <t>カンジョウ</t>
    </rPh>
    <phoneticPr fontId="36"/>
  </si>
  <si>
    <t>沖縄県後期高齢者医療広域連合</t>
    <rPh sb="0" eb="3">
      <t>オキナワケン</t>
    </rPh>
    <rPh sb="3" eb="5">
      <t>コウキ</t>
    </rPh>
    <rPh sb="5" eb="8">
      <t>コウレイシャ</t>
    </rPh>
    <rPh sb="8" eb="10">
      <t>イリョウ</t>
    </rPh>
    <rPh sb="10" eb="12">
      <t>コウイキ</t>
    </rPh>
    <rPh sb="12" eb="14">
      <t>レンゴウ</t>
    </rPh>
    <phoneticPr fontId="36"/>
  </si>
  <si>
    <t>沖縄県後期高齢者医療広域連合(事業勘定)</t>
    <rPh sb="0" eb="3">
      <t>オキナワケン</t>
    </rPh>
    <rPh sb="3" eb="5">
      <t>コウキ</t>
    </rPh>
    <rPh sb="5" eb="8">
      <t>コウレイシャ</t>
    </rPh>
    <rPh sb="8" eb="10">
      <t>イリョウ</t>
    </rPh>
    <rPh sb="10" eb="12">
      <t>コウイキ</t>
    </rPh>
    <rPh sb="12" eb="14">
      <t>レンゴウ</t>
    </rPh>
    <rPh sb="15" eb="17">
      <t>ジギョウ</t>
    </rPh>
    <rPh sb="17" eb="19">
      <t>カンジョウ</t>
    </rPh>
    <phoneticPr fontId="3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</si>
  <si>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</si>
  <si>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</si>
  <si>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</si>
  <si>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</si>
  <si>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</si>
  <si>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</si>
  <si>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</si>
  <si>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</si>
  <si>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</si>
  <si>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</si>
  <si>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昨年度に引き続き、新庁舎建設による、基金取崩及び地方債発行額の急増により、将来負担比率は前年度より増加しており、依然として類似団体よりも高くなっている。今後は、小学校（2校）・中学校（1校）の建て替えが予定されているため、将来負担比率の増加は見込まれているが、有形固定資産減価償却率は施設更新により類似団体よりも低下する要因もあると考えられる。</t>
    <rPh sb="1" eb="4">
      <t>サクネンド</t>
    </rPh>
    <rPh sb="5" eb="6">
      <t>ヒ</t>
    </rPh>
    <rPh sb="7" eb="8">
      <t>ツヅ</t>
    </rPh>
    <rPh sb="32" eb="33">
      <t>キュウ</t>
    </rPh>
    <rPh sb="81" eb="84">
      <t>ショウガッコウ</t>
    </rPh>
    <rPh sb="86" eb="87">
      <t>コウ</t>
    </rPh>
    <rPh sb="89" eb="92">
      <t>チュウガッコウ</t>
    </rPh>
    <rPh sb="94" eb="95">
      <t>コウ</t>
    </rPh>
    <rPh sb="143" eb="145">
      <t>シセツ</t>
    </rPh>
    <rPh sb="145" eb="147">
      <t>コウシン</t>
    </rPh>
    <rPh sb="161" eb="163">
      <t>ヨウイン</t>
    </rPh>
    <rPh sb="167" eb="168">
      <t>カンガ</t>
    </rPh>
    <phoneticPr fontId="2"/>
  </si>
  <si>
    <t>・昨年度に引き続き、将来負担比率及び実質公債費率ともに、類似団体と比較して高い水準にあり、新庁舎建設事業の実施が大きな要因となっている。今後も小学校増改築事業や中学校移転事業などの大規模な建設事業が控えており、将来負担比率及び実質公債費比率ともに増加が見込まれるため、事業の必要性や優先性などを十分に精査し、これまで以上に公債費の適正化に取り組んでいく必要がある。</t>
    <rPh sb="1" eb="4">
      <t>サクネンド</t>
    </rPh>
    <rPh sb="5" eb="6">
      <t>ヒ</t>
    </rPh>
    <rPh sb="7" eb="8">
      <t>ツヅ</t>
    </rPh>
    <rPh sb="53" eb="55">
      <t>ジッシ</t>
    </rPh>
    <rPh sb="56" eb="57">
      <t>オオ</t>
    </rPh>
    <rPh sb="80" eb="83">
      <t>チュウガッコウ</t>
    </rPh>
    <rPh sb="83" eb="85">
      <t>イテン</t>
    </rPh>
    <rPh sb="85" eb="8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</si>
</sst>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52068</c:v>
                </c:pt>
              </c:numCache>
            </c:numRef>
          </c:val>
          <c:smooth val="0"/>
          <c:extLst>
            <c:ext xmlns:c16="http://schemas.microsoft.com/office/drawing/2014/chart" uri="{C3380CC4-5D6E-409C-BE32-E72D297353CC}">
              <c16:uniqueId val="{00000000-41F9-49B9-8886-C3B44AF8AB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24917</c:v>
                </c:pt>
                <c:pt idx="1">
                  <c:v>59750</c:v>
                </c:pt>
                <c:pt idx="2">
                  <c:v>74578</c:v>
                </c:pt>
                <c:pt idx="3">
                  <c:v>78652</c:v>
                </c:pt>
                <c:pt idx="4">
                  <c:v>70842</c:v>
                </c:pt>
              </c:numCache>
            </c:numRef>
          </c:val>
          <c:smooth val="0"/>
          <c:extLst>
            <c:ext xmlns:c16="http://schemas.microsoft.com/office/drawing/2014/chart" uri="{C3380CC4-5D6E-409C-BE32-E72D297353CC}">
              <c16:uniqueId val="{00000001-41F9-49B9-8886-C3B44AF8AB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5.48</c:v>
                </c:pt>
                <c:pt idx="1">
                  <c:v>1.1000000000000001</c:v>
                </c:pt>
                <c:pt idx="2">
                  <c:v>4.8899999999999997</c:v>
                </c:pt>
                <c:pt idx="3">
                  <c:v>4.2</c:v>
                </c:pt>
                <c:pt idx="4">
                  <c:v>7.4</c:v>
                </c:pt>
              </c:numCache>
            </c:numRef>
          </c:val>
          <c:extLst>
            <c:ext xmlns:c16="http://schemas.microsoft.com/office/drawing/2014/chart" uri="{C3380CC4-5D6E-409C-BE32-E72D297353CC}">
              <c16:uniqueId val="{00000000-D385-44D8-B1C9-AC5D02878B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18.3</c:v>
                </c:pt>
                <c:pt idx="1">
                  <c:v>15.74</c:v>
                </c:pt>
                <c:pt idx="2">
                  <c:v>14.25</c:v>
                </c:pt>
                <c:pt idx="3">
                  <c:v>13.19</c:v>
                </c:pt>
                <c:pt idx="4">
                  <c:v>15.87</c:v>
                </c:pt>
              </c:numCache>
            </c:numRef>
          </c:val>
          <c:extLst>
            <c:ext xmlns:c16="http://schemas.microsoft.com/office/drawing/2014/chart" uri="{C3380CC4-5D6E-409C-BE32-E72D297353CC}">
              <c16:uniqueId val="{00000001-D385-44D8-B1C9-AC5D02878B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3.57</c:v>
                </c:pt>
                <c:pt idx="1">
                  <c:v>-6.5</c:v>
                </c:pt>
                <c:pt idx="2">
                  <c:v>3.14</c:v>
                </c:pt>
                <c:pt idx="3">
                  <c:v>-1.32</c:v>
                </c:pt>
                <c:pt idx="4">
                  <c:v>6.95</c:v>
                </c:pt>
              </c:numCache>
            </c:numRef>
          </c:val>
          <c:smooth val="0"/>
          <c:extLst>
            <c:ext xmlns:c16="http://schemas.microsoft.com/office/drawing/2014/chart" uri="{C3380CC4-5D6E-409C-BE32-E72D297353CC}">
              <c16:uniqueId val="{00000002-D385-44D8-B1C9-AC5D02878B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3B-481A-8E7D-2A770642E7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3B-481A-8E7D-2A770642E7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3B-481A-8E7D-2A770642E7E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03B-481A-8E7D-2A770642E7E5}"/>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3.41</c:v>
                </c:pt>
                <c:pt idx="2">
                  <c:v>#N/A</c:v>
                </c:pt>
                <c:pt idx="3">
                  <c:v>1.1599999999999999</c:v>
                </c:pt>
                <c:pt idx="4">
                  <c:v>#N/A</c:v>
                </c:pt>
                <c:pt idx="5">
                  <c:v>4.04</c:v>
                </c:pt>
                <c:pt idx="6">
                  <c:v>#N/A</c:v>
                </c:pt>
                <c:pt idx="7">
                  <c:v>0.28000000000000003</c:v>
                </c:pt>
                <c:pt idx="8">
                  <c:v>#N/A</c:v>
                </c:pt>
                <c:pt idx="9">
                  <c:v>0</c:v>
                </c:pt>
              </c:numCache>
            </c:numRef>
          </c:val>
          <c:extLst>
            <c:ext xmlns:c16="http://schemas.microsoft.com/office/drawing/2014/chart" uri="{C3380CC4-5D6E-409C-BE32-E72D297353CC}">
              <c16:uniqueId val="{00000004-403B-481A-8E7D-2A770642E7E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0.09</c:v>
                </c:pt>
                <c:pt idx="4">
                  <c:v>#N/A</c:v>
                </c:pt>
                <c:pt idx="5">
                  <c:v>0.04</c:v>
                </c:pt>
                <c:pt idx="6">
                  <c:v>#N/A</c:v>
                </c:pt>
                <c:pt idx="7">
                  <c:v>0.1</c:v>
                </c:pt>
                <c:pt idx="8">
                  <c:v>#N/A</c:v>
                </c:pt>
                <c:pt idx="9">
                  <c:v>0.01</c:v>
                </c:pt>
              </c:numCache>
            </c:numRef>
          </c:val>
          <c:extLst>
            <c:ext xmlns:c16="http://schemas.microsoft.com/office/drawing/2014/chart" uri="{C3380CC4-5D6E-409C-BE32-E72D297353CC}">
              <c16:uniqueId val="{00000005-403B-481A-8E7D-2A770642E7E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0.04</c:v>
                </c:pt>
                <c:pt idx="4">
                  <c:v>#N/A</c:v>
                </c:pt>
                <c:pt idx="5">
                  <c:v>0</c:v>
                </c:pt>
                <c:pt idx="6">
                  <c:v>#N/A</c:v>
                </c:pt>
                <c:pt idx="7">
                  <c:v>0.08</c:v>
                </c:pt>
                <c:pt idx="8">
                  <c:v>#N/A</c:v>
                </c:pt>
                <c:pt idx="9">
                  <c:v>0.04</c:v>
                </c:pt>
              </c:numCache>
            </c:numRef>
          </c:val>
          <c:extLst>
            <c:ext xmlns:c16="http://schemas.microsoft.com/office/drawing/2014/chart" uri="{C3380CC4-5D6E-409C-BE32-E72D297353CC}">
              <c16:uniqueId val="{00000006-403B-481A-8E7D-2A770642E7E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1.1599999999999999</c:v>
                </c:pt>
                <c:pt idx="2">
                  <c:v>#N/A</c:v>
                </c:pt>
                <c:pt idx="3">
                  <c:v>3.12</c:v>
                </c:pt>
                <c:pt idx="4">
                  <c:v>#N/A</c:v>
                </c:pt>
                <c:pt idx="5">
                  <c:v>0.79</c:v>
                </c:pt>
                <c:pt idx="6">
                  <c:v>#N/A</c:v>
                </c:pt>
                <c:pt idx="7">
                  <c:v>1.4</c:v>
                </c:pt>
                <c:pt idx="8">
                  <c:v>#N/A</c:v>
                </c:pt>
                <c:pt idx="9">
                  <c:v>1.1100000000000001</c:v>
                </c:pt>
              </c:numCache>
            </c:numRef>
          </c:val>
          <c:extLst>
            <c:ext xmlns:c16="http://schemas.microsoft.com/office/drawing/2014/chart" uri="{C3380CC4-5D6E-409C-BE32-E72D297353CC}">
              <c16:uniqueId val="{00000007-403B-481A-8E7D-2A770642E7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5.47</c:v>
                </c:pt>
                <c:pt idx="2">
                  <c:v>#N/A</c:v>
                </c:pt>
                <c:pt idx="3">
                  <c:v>1.0900000000000001</c:v>
                </c:pt>
                <c:pt idx="4">
                  <c:v>#N/A</c:v>
                </c:pt>
                <c:pt idx="5">
                  <c:v>4.8899999999999997</c:v>
                </c:pt>
                <c:pt idx="6">
                  <c:v>#N/A</c:v>
                </c:pt>
                <c:pt idx="7">
                  <c:v>4.2</c:v>
                </c:pt>
                <c:pt idx="8">
                  <c:v>#N/A</c:v>
                </c:pt>
                <c:pt idx="9">
                  <c:v>7.4</c:v>
                </c:pt>
              </c:numCache>
            </c:numRef>
          </c:val>
          <c:extLst>
            <c:ext xmlns:c16="http://schemas.microsoft.com/office/drawing/2014/chart" uri="{C3380CC4-5D6E-409C-BE32-E72D297353CC}">
              <c16:uniqueId val="{00000008-403B-481A-8E7D-2A770642E7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14.09</c:v>
                </c:pt>
                <c:pt idx="2">
                  <c:v>#N/A</c:v>
                </c:pt>
                <c:pt idx="3">
                  <c:v>14.29</c:v>
                </c:pt>
                <c:pt idx="4">
                  <c:v>#N/A</c:v>
                </c:pt>
                <c:pt idx="5">
                  <c:v>14.69</c:v>
                </c:pt>
                <c:pt idx="6">
                  <c:v>#N/A</c:v>
                </c:pt>
                <c:pt idx="7">
                  <c:v>15.13</c:v>
                </c:pt>
                <c:pt idx="8">
                  <c:v>#N/A</c:v>
                </c:pt>
                <c:pt idx="9">
                  <c:v>15.34</c:v>
                </c:pt>
              </c:numCache>
            </c:numRef>
          </c:val>
          <c:extLst>
            <c:ext xmlns:c16="http://schemas.microsoft.com/office/drawing/2014/chart" uri="{C3380CC4-5D6E-409C-BE32-E72D297353CC}">
              <c16:uniqueId val="{00000009-403B-481A-8E7D-2A770642E7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427</c:v>
                </c:pt>
                <c:pt idx="5">
                  <c:v>413</c:v>
                </c:pt>
                <c:pt idx="8">
                  <c:v>414</c:v>
                </c:pt>
                <c:pt idx="11">
                  <c:v>396</c:v>
                </c:pt>
                <c:pt idx="14">
                  <c:v>393</c:v>
                </c:pt>
              </c:numCache>
            </c:numRef>
          </c:val>
          <c:extLst>
            <c:ext xmlns:c16="http://schemas.microsoft.com/office/drawing/2014/chart" uri="{C3380CC4-5D6E-409C-BE32-E72D297353CC}">
              <c16:uniqueId val="{00000000-DC86-475A-9B6F-68EC130446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86-475A-9B6F-68EC130446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C86-475A-9B6F-68EC130446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101</c:v>
                </c:pt>
                <c:pt idx="3">
                  <c:v>91</c:v>
                </c:pt>
                <c:pt idx="6">
                  <c:v>57</c:v>
                </c:pt>
                <c:pt idx="9">
                  <c:v>24</c:v>
                </c:pt>
                <c:pt idx="12">
                  <c:v>24</c:v>
                </c:pt>
              </c:numCache>
            </c:numRef>
          </c:val>
          <c:extLst>
            <c:ext xmlns:c16="http://schemas.microsoft.com/office/drawing/2014/chart" uri="{C3380CC4-5D6E-409C-BE32-E72D297353CC}">
              <c16:uniqueId val="{00000003-DC86-475A-9B6F-68EC130446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93</c:v>
                </c:pt>
                <c:pt idx="3">
                  <c:v>99</c:v>
                </c:pt>
                <c:pt idx="6">
                  <c:v>105</c:v>
                </c:pt>
                <c:pt idx="9">
                  <c:v>108</c:v>
                </c:pt>
                <c:pt idx="12">
                  <c:v>113</c:v>
                </c:pt>
              </c:numCache>
            </c:numRef>
          </c:val>
          <c:extLst>
            <c:ext xmlns:c16="http://schemas.microsoft.com/office/drawing/2014/chart" uri="{C3380CC4-5D6E-409C-BE32-E72D297353CC}">
              <c16:uniqueId val="{00000004-DC86-475A-9B6F-68EC130446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86-475A-9B6F-68EC130446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86-475A-9B6F-68EC130446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573</c:v>
                </c:pt>
                <c:pt idx="3">
                  <c:v>561</c:v>
                </c:pt>
                <c:pt idx="6">
                  <c:v>550</c:v>
                </c:pt>
                <c:pt idx="9">
                  <c:v>544</c:v>
                </c:pt>
                <c:pt idx="12">
                  <c:v>519</c:v>
                </c:pt>
              </c:numCache>
            </c:numRef>
          </c:val>
          <c:extLst>
            <c:ext xmlns:c16="http://schemas.microsoft.com/office/drawing/2014/chart" uri="{C3380CC4-5D6E-409C-BE32-E72D297353CC}">
              <c16:uniqueId val="{00000007-DC86-475A-9B6F-68EC130446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340</c:v>
                </c:pt>
                <c:pt idx="2">
                  <c:v>#N/A</c:v>
                </c:pt>
                <c:pt idx="3">
                  <c:v>#N/A</c:v>
                </c:pt>
                <c:pt idx="4">
                  <c:v>338</c:v>
                </c:pt>
                <c:pt idx="5">
                  <c:v>#N/A</c:v>
                </c:pt>
                <c:pt idx="6">
                  <c:v>#N/A</c:v>
                </c:pt>
                <c:pt idx="7">
                  <c:v>298</c:v>
                </c:pt>
                <c:pt idx="8">
                  <c:v>#N/A</c:v>
                </c:pt>
                <c:pt idx="9">
                  <c:v>#N/A</c:v>
                </c:pt>
                <c:pt idx="10">
                  <c:v>280</c:v>
                </c:pt>
                <c:pt idx="11">
                  <c:v>#N/A</c:v>
                </c:pt>
                <c:pt idx="12">
                  <c:v>#N/A</c:v>
                </c:pt>
                <c:pt idx="13">
                  <c:v>263</c:v>
                </c:pt>
                <c:pt idx="14">
                  <c:v>#N/A</c:v>
                </c:pt>
              </c:numCache>
            </c:numRef>
          </c:val>
          <c:smooth val="0"/>
          <c:extLst>
            <c:ext xmlns:c16="http://schemas.microsoft.com/office/drawing/2014/chart" uri="{C3380CC4-5D6E-409C-BE32-E72D297353CC}">
              <c16:uniqueId val="{00000008-DC86-475A-9B6F-68EC130446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4894</c:v>
                </c:pt>
                <c:pt idx="5">
                  <c:v>4805</c:v>
                </c:pt>
                <c:pt idx="8">
                  <c:v>4750</c:v>
                </c:pt>
                <c:pt idx="11">
                  <c:v>4715</c:v>
                </c:pt>
                <c:pt idx="14">
                  <c:v>4700</c:v>
                </c:pt>
              </c:numCache>
            </c:numRef>
          </c:val>
          <c:extLst>
            <c:ext xmlns:c16="http://schemas.microsoft.com/office/drawing/2014/chart" uri="{C3380CC4-5D6E-409C-BE32-E72D297353CC}">
              <c16:uniqueId val="{00000000-DA0E-48AF-B0E4-2BA7F69B33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A0E-48AF-B0E4-2BA7F69B33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1909</c:v>
                </c:pt>
                <c:pt idx="5">
                  <c:v>1994</c:v>
                </c:pt>
                <c:pt idx="8">
                  <c:v>1770</c:v>
                </c:pt>
                <c:pt idx="11">
                  <c:v>1569</c:v>
                </c:pt>
                <c:pt idx="14">
                  <c:v>1665</c:v>
                </c:pt>
              </c:numCache>
            </c:numRef>
          </c:val>
          <c:extLst>
            <c:ext xmlns:c16="http://schemas.microsoft.com/office/drawing/2014/chart" uri="{C3380CC4-5D6E-409C-BE32-E72D297353CC}">
              <c16:uniqueId val="{00000002-DA0E-48AF-B0E4-2BA7F69B33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0E-48AF-B0E4-2BA7F69B33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0E-48AF-B0E4-2BA7F69B33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0E-48AF-B0E4-2BA7F69B33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242</c:v>
                </c:pt>
                <c:pt idx="3">
                  <c:v>141</c:v>
                </c:pt>
                <c:pt idx="6">
                  <c:v>113</c:v>
                </c:pt>
                <c:pt idx="9">
                  <c:v>75</c:v>
                </c:pt>
                <c:pt idx="12">
                  <c:v>18</c:v>
                </c:pt>
              </c:numCache>
            </c:numRef>
          </c:val>
          <c:extLst>
            <c:ext xmlns:c16="http://schemas.microsoft.com/office/drawing/2014/chart" uri="{C3380CC4-5D6E-409C-BE32-E72D297353CC}">
              <c16:uniqueId val="{00000006-DA0E-48AF-B0E4-2BA7F69B33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296</c:v>
                </c:pt>
                <c:pt idx="3">
                  <c:v>200</c:v>
                </c:pt>
                <c:pt idx="6">
                  <c:v>136</c:v>
                </c:pt>
                <c:pt idx="9">
                  <c:v>105</c:v>
                </c:pt>
                <c:pt idx="12">
                  <c:v>137</c:v>
                </c:pt>
              </c:numCache>
            </c:numRef>
          </c:val>
          <c:extLst>
            <c:ext xmlns:c16="http://schemas.microsoft.com/office/drawing/2014/chart" uri="{C3380CC4-5D6E-409C-BE32-E72D297353CC}">
              <c16:uniqueId val="{00000007-DA0E-48AF-B0E4-2BA7F69B33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2127</c:v>
                </c:pt>
                <c:pt idx="3">
                  <c:v>2108</c:v>
                </c:pt>
                <c:pt idx="6">
                  <c:v>2060</c:v>
                </c:pt>
                <c:pt idx="9">
                  <c:v>1965</c:v>
                </c:pt>
                <c:pt idx="12">
                  <c:v>1904</c:v>
                </c:pt>
              </c:numCache>
            </c:numRef>
          </c:val>
          <c:extLst>
            <c:ext xmlns:c16="http://schemas.microsoft.com/office/drawing/2014/chart" uri="{C3380CC4-5D6E-409C-BE32-E72D297353CC}">
              <c16:uniqueId val="{00000008-DA0E-48AF-B0E4-2BA7F69B33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0E-48AF-B0E4-2BA7F69B33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5457</c:v>
                </c:pt>
                <c:pt idx="3">
                  <c:v>5295</c:v>
                </c:pt>
                <c:pt idx="6">
                  <c:v>5480</c:v>
                </c:pt>
                <c:pt idx="9">
                  <c:v>5537</c:v>
                </c:pt>
                <c:pt idx="12">
                  <c:v>5827</c:v>
                </c:pt>
              </c:numCache>
            </c:numRef>
          </c:val>
          <c:extLst>
            <c:ext xmlns:c16="http://schemas.microsoft.com/office/drawing/2014/chart" uri="{C3380CC4-5D6E-409C-BE32-E72D297353CC}">
              <c16:uniqueId val="{0000000A-DA0E-48AF-B0E4-2BA7F69B33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1318</c:v>
                </c:pt>
                <c:pt idx="2">
                  <c:v>#N/A</c:v>
                </c:pt>
                <c:pt idx="3">
                  <c:v>#N/A</c:v>
                </c:pt>
                <c:pt idx="4">
                  <c:v>946</c:v>
                </c:pt>
                <c:pt idx="5">
                  <c:v>#N/A</c:v>
                </c:pt>
                <c:pt idx="6">
                  <c:v>#N/A</c:v>
                </c:pt>
                <c:pt idx="7">
                  <c:v>1269</c:v>
                </c:pt>
                <c:pt idx="8">
                  <c:v>#N/A</c:v>
                </c:pt>
                <c:pt idx="9">
                  <c:v>#N/A</c:v>
                </c:pt>
                <c:pt idx="10">
                  <c:v>1399</c:v>
                </c:pt>
                <c:pt idx="11">
                  <c:v>#N/A</c:v>
                </c:pt>
                <c:pt idx="12">
                  <c:v>#N/A</c:v>
                </c:pt>
                <c:pt idx="13">
                  <c:v>1520</c:v>
                </c:pt>
                <c:pt idx="14">
                  <c:v>#N/A</c:v>
                </c:pt>
              </c:numCache>
            </c:numRef>
          </c:val>
          <c:smooth val="0"/>
          <c:extLst>
            <c:ext xmlns:c16="http://schemas.microsoft.com/office/drawing/2014/chart" uri="{C3380CC4-5D6E-409C-BE32-E72D297353CC}">
              <c16:uniqueId val="{0000000B-DA0E-48AF-B0E4-2BA7F69B33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619</c:v>
                </c:pt>
                <c:pt idx="1">
                  <c:v>587</c:v>
                </c:pt>
                <c:pt idx="2">
                  <c:v>752</c:v>
                </c:pt>
              </c:numCache>
            </c:numRef>
          </c:val>
          <c:extLst>
            <c:ext xmlns:c16="http://schemas.microsoft.com/office/drawing/2014/chart" uri="{C3380CC4-5D6E-409C-BE32-E72D297353CC}">
              <c16:uniqueId val="{00000000-1299-4B72-8435-71C7F48F67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182</c:v>
                </c:pt>
                <c:pt idx="1">
                  <c:v>182</c:v>
                </c:pt>
                <c:pt idx="2">
                  <c:v>182</c:v>
                </c:pt>
              </c:numCache>
            </c:numRef>
          </c:val>
          <c:extLst>
            <c:ext xmlns:c16="http://schemas.microsoft.com/office/drawing/2014/chart" uri="{C3380CC4-5D6E-409C-BE32-E72D297353CC}">
              <c16:uniqueId val="{00000001-1299-4B72-8435-71C7F48F67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864</c:v>
                </c:pt>
                <c:pt idx="1">
                  <c:v>696</c:v>
                </c:pt>
                <c:pt idx="2">
                  <c:v>626</c:v>
                </c:pt>
              </c:numCache>
            </c:numRef>
          </c:val>
          <c:extLst>
            <c:ext xmlns:c16="http://schemas.microsoft.com/office/drawing/2014/chart" uri="{C3380CC4-5D6E-409C-BE32-E72D297353CC}">
              <c16:uniqueId val="{00000002-1299-4B72-8435-71C7F48F67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{0B5B21E8-6CF2-4201-AC6E-D81DEEC3C77D}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B1C-4C77-9B91-F3472E68DC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{F0DA645D-D8C1-4DA2-829C-DDB5F691759E}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1C-4C77-9B91-F3472E68DC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{74853402-3678-4A20-A758-EB73FB38D9E6}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1C-4C77-9B91-F3472E68DC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{0CEFA276-6364-4873-8E76-39945C2F0505}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1C-4C77-9B91-F3472E68DC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{32B240DE-4178-4F9F-878A-A6580BF9CB03}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1C-4C77-9B91-F3472E68DC1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{21A494AD-FCF3-4B86-A9FC-ED46D6DAFC96}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B1C-4C77-9B91-F3472E68DC1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{FA504185-B6A9-418D-AF13-7564D81303C2}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B1C-4C77-9B91-F3472E68DC1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{29FA26FB-CCD6-4C63-9A57-037EB9A5B33D}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B1C-4C77-9B91-F3472E68DC1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{D56BC403-B5AA-4987-ADF6-FFC6BD89F6F5}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B1C-4C77-9B91-F3472E68DC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c:v>
                </c:pt>
                <c:pt idx="8">
                  <c:v>46.7</c:v>
                </c:pt>
                <c:pt idx="16">
                  <c:v>48.2</c:v>
                </c:pt>
                <c:pt idx="24">
                  <c:v>53.6</c:v>
                </c:pt>
                <c:pt idx="32">
                  <c:v>52.6</c:v>
                </c:pt>
              </c:numCache>
            </c:numRef>
          </c:xVal>
          <c:yVal>
            <c:numRef>
              <c:f>公会計指標分析・財政指標組合せ分析表!$BP$51:$DC$51</c:f>
              <c:numCache>
                <c:formatCode>#,##0.0;"▲ "#,##0.0</c:formatCode>
                <c:ptCount val="40"/>
                <c:pt idx="0">
                  <c:v>36.299999999999997</c:v>
                </c:pt>
                <c:pt idx="8">
                  <c:v>25.4</c:v>
                </c:pt>
                <c:pt idx="16">
                  <c:v>32.200000000000003</c:v>
                </c:pt>
                <c:pt idx="24">
                  <c:v>34.5</c:v>
                </c:pt>
                <c:pt idx="32">
                  <c:v>34.9</c:v>
                </c:pt>
              </c:numCache>
            </c:numRef>
          </c:yVal>
          <c:smooth val="0"/>
          <c:extLst>
            <c:ext xmlns:c16="http://schemas.microsoft.com/office/drawing/2014/chart" uri="{C3380CC4-5D6E-409C-BE32-E72D297353CC}">
              <c16:uniqueId val="{00000009-7B1C-4C77-9B91-F3472E68DC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{8C4C06F1-1D57-48E8-B816-5739240C275D}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B1C-4C77-9B91-F3472E68DC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{FAAC7DE3-E74F-4043-941B-77218D16E8AD}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1C-4C77-9B91-F3472E68DC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{7E5CF371-E2BF-49DB-B97D-48F211F403A6}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1C-4C77-9B91-F3472E68DC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{401EE7AC-436F-4F4E-AEAF-AE711B7428AF}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1C-4C77-9B91-F3472E68DC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{8EAF744B-A0F7-42C9-A3F0-40BB74A236B9}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1C-4C77-9B91-F3472E68DC1C}"/>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{712EAEFC-4D09-4AF9-88F3-FE6A5D3034A6}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B1C-4C77-9B91-F3472E68DC1C}"/>
                </c:ext>
              </c:extLst>
            </c:dLbl>
            <c:dLbl>
              <c:idx val="16"/>
              <c:layout>
                <c:manualLayout>
                  <c:x val="0"/>
                  <c:y val="-7.9312386792375743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{40C24E04-53DC-4186-ACEE-4769BE5692CF}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B1C-4C77-9B91-F3472E68DC1C}"/>
                </c:ext>
              </c:extLst>
            </c:dLbl>
            <c:dLbl>
              <c:idx val="24"/>
              <c:layout>
                <c:manualLayout>
                  <c:x val="0"/>
                  <c:y val="7.931238679237574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{55A2F0DC-CF51-415A-B7E9-6A5000EA77AB}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B1C-4C77-9B91-F3472E68DC1C}"/>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{DAEDDA91-33F1-4650-B4C9-D2005DBD9EFD}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B1C-4C77-9B91-F3472E68DC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61.4</c:v>
                </c:pt>
              </c:numCache>
            </c:numRef>
          </c:xVal>
          <c:yVal>
            <c:numRef>
              <c:f>公会計指標分析・財政指標組合せ分析表!$BP$55:$DC$55</c:f>
              <c:numCache>
                <c:formatCode>#,##0.0;"▲ "#,##0.0</c:formatCode>
                <c:ptCount val="40"/>
                <c:pt idx="0">
                  <c:v>32.9</c:v>
                </c:pt>
                <c:pt idx="8">
                  <c:v>28.5</c:v>
                </c:pt>
                <c:pt idx="16">
                  <c:v>20.5</c:v>
                </c:pt>
                <c:pt idx="24">
                  <c:v>21.4</c:v>
                </c:pt>
                <c:pt idx="32">
                  <c:v>15.5</c:v>
                </c:pt>
              </c:numCache>
            </c:numRef>
          </c:yVal>
          <c:smooth val="0"/>
          <c:extLst>
            <c:ext xmlns:c16="http://schemas.microsoft.com/office/drawing/2014/chart" uri="{C3380CC4-5D6E-409C-BE32-E72D297353CC}">
              <c16:uniqueId val="{00000013-7B1C-4C77-9B91-F3472E68DC1C}"/>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{1AB782C4-CFE9-457B-AE18-9995A8384D2F}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90A-40D1-8EC6-045CC02BC9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{7EEFD289-8F6C-4229-B3CB-F76E82C8B096}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0A-40D1-8EC6-045CC02BC9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{E339F15D-F642-4F9E-890D-402BF6713CE7}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0A-40D1-8EC6-045CC02BC9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{874427AF-2503-4909-B638-15AB3B938238}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0A-40D1-8EC6-045CC02BC9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{738ADE03-7993-4BDB-88CC-400553C9D07D}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0A-40D1-8EC6-045CC02BC94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{E735A5FF-F4D9-4072-BCDB-A53F6FAC7AEE}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90A-40D1-8EC6-045CC02BC94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{9D384244-4B8A-4FB7-B820-63ECA6DC948F}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90A-40D1-8EC6-045CC02BC94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{E31E23E1-91F9-4884-8D81-A04C0E03D5CB}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90A-40D1-8EC6-045CC02BC94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{918E5591-FC6D-4E4A-A830-3D978C240293}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90A-40D1-8EC6-045CC02BC9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8.6</c:v>
                </c:pt>
                <c:pt idx="24">
                  <c:v>7.8</c:v>
                </c:pt>
                <c:pt idx="32">
                  <c:v>6.8</c:v>
                </c:pt>
              </c:numCache>
            </c:numRef>
          </c:xVal>
          <c:yVal>
            <c:numRef>
              <c:f>公会計指標分析・財政指標組合せ分析表!$BP$73:$DC$73</c:f>
              <c:numCache>
                <c:formatCode>#,##0.0;"▲ "#,##0.0</c:formatCode>
                <c:ptCount val="40"/>
                <c:pt idx="0">
                  <c:v>36.299999999999997</c:v>
                </c:pt>
                <c:pt idx="8">
                  <c:v>25.4</c:v>
                </c:pt>
                <c:pt idx="16">
                  <c:v>32.200000000000003</c:v>
                </c:pt>
                <c:pt idx="24">
                  <c:v>34.5</c:v>
                </c:pt>
                <c:pt idx="32">
                  <c:v>34.9</c:v>
                </c:pt>
              </c:numCache>
            </c:numRef>
          </c:yVal>
          <c:smooth val="0"/>
          <c:extLst>
            <c:ext xmlns:c16="http://schemas.microsoft.com/office/drawing/2014/chart" uri="{C3380CC4-5D6E-409C-BE32-E72D297353CC}">
              <c16:uniqueId val="{00000009-B90A-40D1-8EC6-045CC02BC9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{D4F637D2-0B96-4896-A58A-37E467202086}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90A-40D1-8EC6-045CC02BC9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{91448F05-0153-49CB-A697-BBED2FCC9AD4}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0A-40D1-8EC6-045CC02BC9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{979725BD-1311-45B9-A04A-5EBAA409619A}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0A-40D1-8EC6-045CC02BC9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{62966276-F643-4E51-A82E-EB20B3A2ACC5}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0A-40D1-8EC6-045CC02BC9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{5641FFF7-2164-4B57-9D98-7A4E57343FB4}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0A-40D1-8EC6-045CC02BC94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{F93072B7-E80B-4DB4-B133-3EEB9ECCA964}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90A-40D1-8EC6-045CC02BC942}"/>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{C569A03D-D6D4-44B1-BD26-82E288F9FAA8}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90A-40D1-8EC6-045CC02BC942}"/>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{A932893E-0AF5-4A29-8834-35517D0FB308}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90A-40D1-8EC6-045CC02BC94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{7845923A-4C8F-48B5-97CB-092B111317E9}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90A-40D1-8EC6-045CC02BC9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6.4</c:v>
                </c:pt>
              </c:numCache>
            </c:numRef>
          </c:xVal>
          <c:yVal>
            <c:numRef>
              <c:f>公会計指標分析・財政指標組合せ分析表!$BP$77:$DC$77</c:f>
              <c:numCache>
                <c:formatCode>#,##0.0;"▲ "#,##0.0</c:formatCode>
                <c:ptCount val="40"/>
                <c:pt idx="0">
                  <c:v>32.9</c:v>
                </c:pt>
                <c:pt idx="8">
                  <c:v>28.5</c:v>
                </c:pt>
                <c:pt idx="16">
                  <c:v>20.5</c:v>
                </c:pt>
                <c:pt idx="24">
                  <c:v>21.4</c:v>
                </c:pt>
                <c:pt idx="32">
                  <c:v>15.5</c:v>
                </c:pt>
              </c:numCache>
            </c:numRef>
          </c:yVal>
          <c:smooth val="0"/>
          <c:extLst>
            <c:ext xmlns:c16="http://schemas.microsoft.com/office/drawing/2014/chart" uri="{C3380CC4-5D6E-409C-BE32-E72D297353CC}">
              <c16:uniqueId val="{00000013-B90A-40D1-8EC6-045CC02BC942}"/>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600">
              <a:solidFill>
                <a:schemeClr val="dk1"/>
              </a:solidFill>
              <a:effectLst/>
              <a:latin typeface="+mn-lt"/>
              <a:ea typeface="+mn-ea"/>
              <a:cs typeface="+mn-cs"/>
            </a:rPr>
            <a:t>　元利償還金については、平成２８年度をピークに減少傾向となっているが、令和２年度まで</a:t>
          </a:r>
          <a:r>
            <a:rPr kumimoji="1" lang="ja-JP" altLang="en-US" sz="1600">
              <a:solidFill>
                <a:schemeClr val="dk1"/>
              </a:solidFill>
              <a:effectLst/>
              <a:latin typeface="+mn-lt"/>
              <a:ea typeface="+mn-ea"/>
              <a:cs typeface="+mn-cs"/>
            </a:rPr>
            <a:t>行われた</a:t>
          </a:r>
          <a:r>
            <a:rPr kumimoji="1" lang="ja-JP" altLang="ja-JP" sz="1600">
              <a:solidFill>
                <a:schemeClr val="dk1"/>
              </a:solidFill>
              <a:effectLst/>
              <a:latin typeface="+mn-lt"/>
              <a:ea typeface="+mn-ea"/>
              <a:cs typeface="+mn-cs"/>
            </a:rPr>
            <a:t>新庁舎建設事業</a:t>
          </a:r>
          <a:r>
            <a:rPr kumimoji="1" lang="ja-JP" altLang="en-US" sz="1600">
              <a:solidFill>
                <a:schemeClr val="dk1"/>
              </a:solidFill>
              <a:effectLst/>
              <a:latin typeface="+mn-lt"/>
              <a:ea typeface="+mn-ea"/>
              <a:cs typeface="+mn-cs"/>
            </a:rPr>
            <a:t>により、地方債残高が増加している</a:t>
          </a:r>
          <a:r>
            <a:rPr kumimoji="1" lang="ja-JP" altLang="ja-JP" sz="1600">
              <a:solidFill>
                <a:schemeClr val="dk1"/>
              </a:solidFill>
              <a:effectLst/>
              <a:latin typeface="+mn-lt"/>
              <a:ea typeface="+mn-ea"/>
              <a:cs typeface="+mn-cs"/>
            </a:rPr>
            <a:t>、今後は</a:t>
          </a:r>
          <a:r>
            <a:rPr kumimoji="1" lang="ja-JP" altLang="en-US" sz="1600">
              <a:solidFill>
                <a:schemeClr val="dk1"/>
              </a:solidFill>
              <a:effectLst/>
              <a:latin typeface="+mn-lt"/>
              <a:ea typeface="+mn-ea"/>
              <a:cs typeface="+mn-cs"/>
            </a:rPr>
            <a:t>学校施設</a:t>
          </a:r>
          <a:r>
            <a:rPr kumimoji="1" lang="ja-JP" altLang="ja-JP" sz="1600">
              <a:solidFill>
                <a:schemeClr val="dk1"/>
              </a:solidFill>
              <a:effectLst/>
              <a:latin typeface="+mn-lt"/>
              <a:ea typeface="+mn-ea"/>
              <a:cs typeface="+mn-cs"/>
            </a:rPr>
            <a:t>の</a:t>
          </a:r>
          <a:r>
            <a:rPr kumimoji="1" lang="ja-JP" altLang="en-US" sz="1600">
              <a:solidFill>
                <a:schemeClr val="dk1"/>
              </a:solidFill>
              <a:effectLst/>
              <a:latin typeface="+mn-lt"/>
              <a:ea typeface="+mn-ea"/>
              <a:cs typeface="+mn-cs"/>
            </a:rPr>
            <a:t>建替</a:t>
          </a:r>
          <a:r>
            <a:rPr kumimoji="1" lang="ja-JP" altLang="ja-JP" sz="1600">
              <a:solidFill>
                <a:schemeClr val="dk1"/>
              </a:solidFill>
              <a:effectLst/>
              <a:latin typeface="+mn-lt"/>
              <a:ea typeface="+mn-ea"/>
              <a:cs typeface="+mn-cs"/>
            </a:rPr>
            <a:t>事業</a:t>
          </a:r>
          <a:r>
            <a:rPr kumimoji="1" lang="ja-JP" altLang="en-US" sz="1600">
              <a:solidFill>
                <a:schemeClr val="dk1"/>
              </a:solidFill>
              <a:effectLst/>
              <a:latin typeface="+mn-lt"/>
              <a:ea typeface="+mn-ea"/>
              <a:cs typeface="+mn-cs"/>
            </a:rPr>
            <a:t>が</a:t>
          </a:r>
          <a:r>
            <a:rPr kumimoji="1" lang="ja-JP" altLang="ja-JP" sz="1600">
              <a:solidFill>
                <a:schemeClr val="dk1"/>
              </a:solidFill>
              <a:effectLst/>
              <a:latin typeface="+mn-lt"/>
              <a:ea typeface="+mn-ea"/>
              <a:cs typeface="+mn-cs"/>
            </a:rPr>
            <a:t>予定されていることから、</a:t>
          </a:r>
          <a:r>
            <a:rPr kumimoji="1" lang="ja-JP" altLang="en-US" sz="1600">
              <a:solidFill>
                <a:schemeClr val="dk1"/>
              </a:solidFill>
              <a:effectLst/>
              <a:latin typeface="+mn-lt"/>
              <a:ea typeface="+mn-ea"/>
              <a:cs typeface="+mn-cs"/>
            </a:rPr>
            <a:t>さらに</a:t>
          </a:r>
          <a:r>
            <a:rPr kumimoji="1" lang="ja-JP" altLang="ja-JP" sz="1600">
              <a:solidFill>
                <a:schemeClr val="dk1"/>
              </a:solidFill>
              <a:effectLst/>
              <a:latin typeface="+mn-lt"/>
              <a:ea typeface="+mn-ea"/>
              <a:cs typeface="+mn-cs"/>
            </a:rPr>
            <a:t>増加することが見込まれているため、交付税措置のある地方債の活用を図るとともに、事業の厳選を行い地方債発行の抑制に努める。</a:t>
          </a:r>
          <a:endParaRPr lang="ja-JP" altLang="ja-JP" sz="2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該当なし</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　新庁舎建設事業や、一括交付金事業による地方債の発行により地方債残高が増加したこと及び、充当可能基金の減少により将来負担比率の分子は増加している。</a:t>
          </a:r>
          <a:endParaRPr lang="ja-JP" altLang="ja-JP" sz="1600">
            <a:effectLst/>
          </a:endParaRPr>
        </a:p>
        <a:p>
          <a:r>
            <a:rPr kumimoji="1" lang="ja-JP" altLang="ja-JP" sz="1600">
              <a:solidFill>
                <a:schemeClr val="dk1"/>
              </a:solidFill>
              <a:effectLst/>
              <a:latin typeface="+mn-lt"/>
              <a:ea typeface="+mn-ea"/>
              <a:cs typeface="+mn-cs"/>
            </a:rPr>
            <a:t>　今後、</a:t>
          </a:r>
          <a:r>
            <a:rPr kumimoji="1" lang="ja-JP" altLang="en-US" sz="1600">
              <a:solidFill>
                <a:schemeClr val="dk1"/>
              </a:solidFill>
              <a:effectLst/>
              <a:latin typeface="+mn-lt"/>
              <a:ea typeface="+mn-ea"/>
              <a:cs typeface="+mn-cs"/>
            </a:rPr>
            <a:t>学校施設の建替</a:t>
          </a:r>
          <a:r>
            <a:rPr kumimoji="1" lang="ja-JP" altLang="ja-JP" sz="1600">
              <a:solidFill>
                <a:schemeClr val="dk1"/>
              </a:solidFill>
              <a:effectLst/>
              <a:latin typeface="+mn-lt"/>
              <a:ea typeface="+mn-ea"/>
              <a:cs typeface="+mn-cs"/>
            </a:rPr>
            <a:t>事業が開始されることにより、充当可能基金の取り崩し及び地方債の増が見込まれており、将来負担比率の増加が懸念されるため、健全な財政運営に努める。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沖縄県中城村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kumimoji="1"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基金全体として、前年度より</a:t>
          </a:r>
          <a:r>
            <a:rPr kumimoji="1" lang="ja-JP" altLang="en-US" sz="1400">
              <a:solidFill>
                <a:schemeClr val="dk1"/>
              </a:solidFill>
              <a:effectLst/>
              <a:latin typeface="+mn-lt"/>
              <a:ea typeface="+mn-ea"/>
              <a:cs typeface="+mn-cs"/>
            </a:rPr>
            <a:t>９６百万円</a:t>
          </a:r>
          <a:r>
            <a:rPr kumimoji="1" lang="ja-JP" altLang="ja-JP" sz="1400">
              <a:solidFill>
                <a:schemeClr val="dk1"/>
              </a:solidFill>
              <a:effectLst/>
              <a:latin typeface="+mn-lt"/>
              <a:ea typeface="+mn-ea"/>
              <a:cs typeface="+mn-cs"/>
            </a:rPr>
            <a:t>の</a:t>
          </a:r>
          <a:r>
            <a:rPr kumimoji="1" lang="ja-JP" altLang="en-US" sz="1400">
              <a:solidFill>
                <a:schemeClr val="dk1"/>
              </a:solidFill>
              <a:effectLst/>
              <a:latin typeface="+mn-lt"/>
              <a:ea typeface="+mn-ea"/>
              <a:cs typeface="+mn-cs"/>
            </a:rPr>
            <a:t>増</a:t>
          </a:r>
          <a:r>
            <a:rPr kumimoji="1" lang="ja-JP" altLang="ja-JP" sz="1400">
              <a:solidFill>
                <a:schemeClr val="dk1"/>
              </a:solidFill>
              <a:effectLst/>
              <a:latin typeface="+mn-lt"/>
              <a:ea typeface="+mn-ea"/>
              <a:cs typeface="+mn-cs"/>
            </a:rPr>
            <a:t>となった主な要因は、新庁舎建設事業開始に伴う庁舎建設基金の取り崩し（</a:t>
          </a:r>
          <a:r>
            <a:rPr kumimoji="1" lang="ja-JP" altLang="en-US" sz="1400">
              <a:solidFill>
                <a:schemeClr val="dk1"/>
              </a:solidFill>
              <a:effectLst/>
              <a:latin typeface="+mn-lt"/>
              <a:ea typeface="+mn-ea"/>
              <a:cs typeface="+mn-cs"/>
            </a:rPr>
            <a:t>▲４８７</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があったものの、公共施設整備基金及び廃棄物処理施設建設基金への多額の積立額（３７９百万円増）や新型コロナウイルスの影響により一般財源の抑制が図られたことにより、財政調整基金が増加（１６５百万円増）したことが挙げられる。</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en-US" sz="1400">
              <a:solidFill>
                <a:schemeClr val="dk1"/>
              </a:solidFill>
              <a:effectLst/>
              <a:latin typeface="+mn-lt"/>
              <a:ea typeface="+mn-ea"/>
              <a:cs typeface="+mn-cs"/>
            </a:rPr>
            <a:t>　地方創生臨時特別交付金の活用により、財政調整基金は増加が見込まれている。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公共施設整備基金及び廃棄物処理施設建設基金は、毎年度一定額を積立予定のため増加が見込まれている。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・公共施設整備基金：公共施設整備事業に要する経費への充当</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・廃棄物処理施設整備基金：新一般廃棄物処理施設建設事業に要する経費への充当</a:t>
          </a:r>
          <a:endParaRPr lang="ja-JP" altLang="ja-JP" sz="1400">
            <a:effectLst/>
          </a:endParaRPr>
        </a:p>
        <a:p>
          <a:r>
            <a:rPr kumimoji="1" lang="ja-JP" altLang="ja-JP" sz="1400">
              <a:solidFill>
                <a:schemeClr val="dk1"/>
              </a:solidFill>
              <a:effectLst/>
              <a:latin typeface="+mn-lt"/>
              <a:ea typeface="+mn-ea"/>
              <a:cs typeface="+mn-cs"/>
            </a:rPr>
            <a:t>・庁舎建設基金：庁舎建設事業に要する経費への充当</a:t>
          </a:r>
          <a:endParaRPr lang="ja-JP" altLang="ja-JP" sz="1400">
            <a:effectLst/>
          </a:endParaRPr>
        </a:p>
        <a:p>
          <a:r>
            <a:rPr kumimoji="1" lang="ja-JP" altLang="ja-JP" sz="1400">
              <a:solidFill>
                <a:schemeClr val="dk1"/>
              </a:solidFill>
              <a:effectLst/>
              <a:latin typeface="+mn-lt"/>
              <a:ea typeface="+mn-ea"/>
              <a:cs typeface="+mn-cs"/>
            </a:rPr>
            <a:t>・チバリヨ中城ごさまる応援基金：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中城城跡の保全</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児童の健全育成・教育環境整備</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等の施策の推進</a:t>
          </a:r>
          <a:endParaRPr lang="ja-JP" altLang="ja-JP" sz="1400">
            <a:effectLst/>
          </a:endParaRPr>
        </a:p>
        <a:p>
          <a:r>
            <a:rPr kumimoji="1" lang="ja-JP" altLang="ja-JP" sz="1400">
              <a:solidFill>
                <a:schemeClr val="dk1"/>
              </a:solidFill>
              <a:effectLst/>
              <a:latin typeface="+mn-lt"/>
              <a:ea typeface="+mn-ea"/>
              <a:cs typeface="+mn-cs"/>
            </a:rPr>
            <a:t>・人材育成基金：</a:t>
          </a:r>
          <a:r>
            <a:rPr lang="ja-JP" altLang="ja-JP" sz="1400" b="0" i="0">
              <a:solidFill>
                <a:schemeClr val="dk1"/>
              </a:solidFill>
              <a:effectLst/>
              <a:latin typeface="+mn-lt"/>
              <a:ea typeface="+mn-ea"/>
              <a:cs typeface="+mn-cs"/>
            </a:rPr>
            <a:t>活力と魅力に満ちた村づくりに資する人材育成事業の推進</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400" b="0" i="0" baseline="0">
              <a:solidFill>
                <a:schemeClr val="dk1"/>
              </a:solidFill>
              <a:effectLst/>
              <a:latin typeface="+mn-lt"/>
              <a:ea typeface="+mn-ea"/>
              <a:cs typeface="+mn-cs"/>
            </a:rPr>
            <a:t>・公共施設整備基金：今後予定される大型ハード事業を見越して、積立を行ったため。</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en-US" sz="1400" b="0" i="0" baseline="0">
              <a:solidFill>
                <a:schemeClr val="dk1"/>
              </a:solidFill>
              <a:effectLst/>
              <a:latin typeface="+mn-lt"/>
              <a:ea typeface="+mn-ea"/>
              <a:cs typeface="+mn-cs"/>
            </a:rPr>
            <a:t>・廃棄物処理施設建設基金：一組で行っていた基金積立を、一般会計へ振替を行ったため。</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・庁舎建設基金：Ｈ３０からの庁舎建設事業の着工に伴い、△</a:t>
          </a:r>
          <a:r>
            <a:rPr kumimoji="1" lang="ja-JP" altLang="en-US" sz="1400" b="0" i="0" baseline="0">
              <a:solidFill>
                <a:schemeClr val="dk1"/>
              </a:solidFill>
              <a:effectLst/>
              <a:latin typeface="+mn-lt"/>
              <a:ea typeface="+mn-ea"/>
              <a:cs typeface="+mn-cs"/>
            </a:rPr>
            <a:t>４８７</a:t>
          </a:r>
          <a:r>
            <a:rPr kumimoji="1" lang="ja-JP" altLang="ja-JP" sz="1400" b="0" i="0" baseline="0">
              <a:solidFill>
                <a:schemeClr val="dk1"/>
              </a:solidFill>
              <a:effectLst/>
              <a:latin typeface="+mn-lt"/>
              <a:ea typeface="+mn-ea"/>
              <a:cs typeface="+mn-cs"/>
            </a:rPr>
            <a:t>百万円の減となっている。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・チバリヨ中城ごさまる応援基金：前年度ふるさと納税寄付実績</a:t>
          </a:r>
          <a:r>
            <a:rPr kumimoji="1" lang="ja-JP" altLang="en-US" sz="1400" b="0" i="0" baseline="0">
              <a:solidFill>
                <a:schemeClr val="dk1"/>
              </a:solidFill>
              <a:effectLst/>
              <a:latin typeface="+mn-lt"/>
              <a:ea typeface="+mn-ea"/>
              <a:cs typeface="+mn-cs"/>
            </a:rPr>
            <a:t>額（経費差引後）の積立を行った。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・人材育成基金：前年度</a:t>
          </a:r>
          <a:r>
            <a:rPr lang="ja-JP" altLang="ja-JP" sz="1400" b="0" i="0" baseline="0">
              <a:solidFill>
                <a:schemeClr val="dk1"/>
              </a:solidFill>
              <a:effectLst/>
              <a:latin typeface="+mn-lt"/>
              <a:ea typeface="+mn-ea"/>
              <a:cs typeface="+mn-cs"/>
            </a:rPr>
            <a:t>人材育成寄付実績</a:t>
          </a:r>
          <a:r>
            <a:rPr lang="ja-JP" altLang="en-US" sz="1400" b="0" i="0" baseline="0">
              <a:solidFill>
                <a:schemeClr val="dk1"/>
              </a:solidFill>
              <a:effectLst/>
              <a:latin typeface="+mn-lt"/>
              <a:ea typeface="+mn-ea"/>
              <a:cs typeface="+mn-cs"/>
            </a:rPr>
            <a:t>額</a:t>
          </a:r>
          <a:r>
            <a:rPr lang="ja-JP" altLang="ja-JP" sz="1400" b="0" i="0" baseline="0">
              <a:solidFill>
                <a:schemeClr val="dk1"/>
              </a:solidFill>
              <a:effectLst/>
              <a:latin typeface="+mn-lt"/>
              <a:ea typeface="+mn-ea"/>
              <a:cs typeface="+mn-cs"/>
            </a:rPr>
            <a:t>の</a:t>
          </a:r>
          <a:r>
            <a:rPr lang="ja-JP" altLang="en-US" sz="1400" b="0" i="0" baseline="0">
              <a:solidFill>
                <a:schemeClr val="dk1"/>
              </a:solidFill>
              <a:effectLst/>
              <a:latin typeface="+mn-lt"/>
              <a:ea typeface="+mn-ea"/>
              <a:cs typeface="+mn-cs"/>
            </a:rPr>
            <a:t>積立を行った。</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en-US" sz="1400" b="0" i="0" baseline="0">
              <a:solidFill>
                <a:schemeClr val="dk1"/>
              </a:solidFill>
              <a:effectLst/>
              <a:latin typeface="+mn-lt"/>
              <a:ea typeface="+mn-ea"/>
              <a:cs typeface="+mn-cs"/>
            </a:rPr>
            <a:t>・公共施設整備基金及び廃棄物処理施設建設基金は、毎年度一定額を積立予定。取崩は未定。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新型コロナウイルスの影響による事業中止や、地方創生臨時特別交付金の活用により、一般財源の抑制が図られたため、</a:t>
          </a:r>
          <a:r>
            <a:rPr kumimoji="1" lang="en-US" altLang="ja-JP" sz="1400">
              <a:solidFill>
                <a:schemeClr val="dk1"/>
              </a:solidFill>
              <a:effectLst/>
              <a:latin typeface="+mn-lt"/>
              <a:ea typeface="+mn-ea"/>
              <a:cs typeface="+mn-cs"/>
            </a:rPr>
            <a:t>165</a:t>
          </a:r>
          <a:r>
            <a:rPr kumimoji="1" lang="ja-JP" altLang="en-US" sz="1400">
              <a:solidFill>
                <a:schemeClr val="dk1"/>
              </a:solidFill>
              <a:effectLst/>
              <a:latin typeface="+mn-lt"/>
              <a:ea typeface="+mn-ea"/>
              <a:cs typeface="+mn-cs"/>
            </a:rPr>
            <a:t>百万円の増となった。</a:t>
          </a:r>
          <a:r>
            <a:rPr kumimoji="1" lang="ja-JP" altLang="ja-JP"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pPr eaLnBrk="1" fontAlgn="auto" latinLnBrk="0" hangingPunct="1"/>
          <a:endParaRPr kumimoji="1" lang="en-US" altLang="ja-JP" sz="1400">
            <a:solidFill>
              <a:schemeClr val="dk1"/>
            </a:solidFill>
            <a:effectLst/>
            <a:latin typeface="+mn-lt"/>
            <a:ea typeface="+mn-ea"/>
            <a:cs typeface="+mn-cs"/>
          </a:endParaRPr>
        </a:p>
        <a:p>
          <a:pPr eaLnBrk="1" fontAlgn="auto" latinLnBrk="0" hangingPunct="1"/>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a:t>
          </a:r>
          <a:r>
            <a:rPr kumimoji="1" lang="ja-JP" altLang="en-US" sz="1400">
              <a:solidFill>
                <a:schemeClr val="dk1"/>
              </a:solidFill>
              <a:effectLst/>
              <a:latin typeface="+mn-lt"/>
              <a:ea typeface="+mn-ea"/>
              <a:cs typeface="+mn-cs"/>
            </a:rPr>
            <a:t>学校施設の建替</a:t>
          </a:r>
          <a:r>
            <a:rPr kumimoji="1" lang="ja-JP" altLang="ja-JP" sz="1400">
              <a:solidFill>
                <a:schemeClr val="dk1"/>
              </a:solidFill>
              <a:effectLst/>
              <a:latin typeface="+mn-lt"/>
              <a:ea typeface="+mn-ea"/>
              <a:cs typeface="+mn-cs"/>
            </a:rPr>
            <a:t>を予定しており、工事費の高騰などの不測の事態に備えるため、可能な限り財政調整基金への積み立てを行う。</a:t>
          </a:r>
          <a:endParaRPr lang="ja-JP" altLang="ja-JP" sz="1400">
            <a:effectLst/>
          </a:endParaRPr>
        </a:p>
        <a:p>
          <a:r>
            <a:rPr kumimoji="1" lang="ja-JP" altLang="ja-JP" sz="1400">
              <a:solidFill>
                <a:schemeClr val="dk1"/>
              </a:solidFill>
              <a:effectLst/>
              <a:latin typeface="+mn-lt"/>
              <a:ea typeface="+mn-ea"/>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H22</a:t>
          </a:r>
          <a:r>
            <a:rPr kumimoji="1" lang="ja-JP" altLang="ja-JP" sz="1400">
              <a:solidFill>
                <a:schemeClr val="dk1"/>
              </a:solidFill>
              <a:effectLst/>
              <a:latin typeface="+mn-lt"/>
              <a:ea typeface="+mn-ea"/>
              <a:cs typeface="+mn-cs"/>
            </a:rPr>
            <a:t>年度から、増減なし。</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今後、公債費が財政を圧迫する場合、繰上償還等を検討する。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22,046
21,726
15.53
12,853,199
12,471,292
350,868
4,739,109
5,826,594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・有形固定資産減価償却率は類似団体より低い水準にあるが、年々老朽化が進んでいる。特にインフラ資産においては、今後も急速に老朽化が進むことが予想されるため、施設更新等が急務である。</a:t>
          </a:r>
        </a:p>
        <a:p>
          <a:r>
            <a:rPr kumimoji="1" lang="ja-JP" altLang="en-US" sz="1100">
              <a:latin typeface="ＭＳ Ｐゴシック" panose="020B0600070205080204" pitchFamily="50" charset="-128"/>
              <a:ea typeface="ＭＳ Ｐゴシック" panose="020B0600070205080204" pitchFamily="50" charset="-128"/>
            </a:rPr>
            <a:t>　一方、令和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年度には新庁舎が完成し、今後は学校施設の建て替えも予定しているため、有形固定資産減価償却率の減少要因も出てくると見込まれる。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74658</xdr:rowOff>
    </xdr:from>
    <xdr:to>
      <xdr:col>11</xdr:col>
      <xdr:colOff>187325</xdr:colOff>
      <xdr:row>30</xdr:row>
      <xdr:rowOff>4808</xdr:rowOff>
    </xdr:to>
    <xdr:sp macro="" textlink="">
      <xdr:nvSpPr>
        <xdr:cNvPr id="76" name="フローチャート: 判断 75"/>
        <xdr:cNvSpPr/>
      </xdr:nvSpPr>
      <xdr:spPr>
        <a:xfrm>
          <a:off x="2476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27124</xdr:rowOff>
    </xdr:from>
    <xdr:to>
      <xdr:col>23</xdr:col>
      <xdr:colOff>136525</xdr:colOff>
      <xdr:row>28</xdr:row>
      <xdr:rowOff>128724</xdr:rowOff>
    </xdr:to>
    <xdr:sp macro="" textlink="">
      <xdr:nvSpPr>
        <xdr:cNvPr id="83" name="楕円 82"/>
        <xdr:cNvSpPr/>
      </xdr:nvSpPr>
      <xdr:spPr>
        <a:xfrm>
          <a:off x="4711700" y="5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50001</xdr:rowOff>
    </xdr:from>
    <xdr:ext cx="405111" cy="259045"/>
    <xdr:sp macro="" textlink="">
      <xdr:nvSpPr>
        <xdr:cNvPr id="84" name="有形固定資産減価償却率該当値テキスト"/>
        <xdr:cNvSpPr txBox="1"/>
      </xdr:nvSpPr>
      <xdr:spPr>
        <a:xfrm>
          <a:off x="4813300" y="545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57967</xdr:rowOff>
    </xdr:from>
    <xdr:to>
      <xdr:col>19</xdr:col>
      <xdr:colOff>187325</xdr:colOff>
      <xdr:row>28</xdr:row>
      <xdr:rowOff>159567</xdr:rowOff>
    </xdr:to>
    <xdr:sp macro="" textlink="">
      <xdr:nvSpPr>
        <xdr:cNvPr id="85" name="楕円 84"/>
        <xdr:cNvSpPr/>
      </xdr:nvSpPr>
      <xdr:spPr>
        <a:xfrm>
          <a:off x="40005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77924</xdr:rowOff>
    </xdr:from>
    <xdr:to>
      <xdr:col>23</xdr:col>
      <xdr:colOff>85725</xdr:colOff>
      <xdr:row>28</xdr:row>
      <xdr:rowOff>108767</xdr:rowOff>
    </xdr:to>
    <xdr:cxnSp macro="">
      <xdr:nvCxnSpPr>
        <xdr:cNvPr id="86" name="直線コネクタ 85"/>
        <xdr:cNvCxnSpPr/>
      </xdr:nvCxnSpPr>
      <xdr:spPr>
        <a:xfrm flipV="1">
          <a:off x="4051300" y="5650049"/>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87" name="楕円 86"/>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28</xdr:row>
      <xdr:rowOff>108767</xdr:rowOff>
    </xdr:to>
    <xdr:cxnSp macro="">
      <xdr:nvCxnSpPr>
        <xdr:cNvPr id="88" name="直線コネクタ 87"/>
        <xdr:cNvCxnSpPr/>
      </xdr:nvCxnSpPr>
      <xdr:spPr>
        <a:xfrm>
          <a:off x="3289300" y="5514340"/>
          <a:ext cx="762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16601</xdr:rowOff>
    </xdr:from>
    <xdr:to>
      <xdr:col>11</xdr:col>
      <xdr:colOff>187325</xdr:colOff>
      <xdr:row>27</xdr:row>
      <xdr:rowOff>118201</xdr:rowOff>
    </xdr:to>
    <xdr:sp macro="" textlink="">
      <xdr:nvSpPr>
        <xdr:cNvPr id="89" name="楕円 88"/>
        <xdr:cNvSpPr/>
      </xdr:nvSpPr>
      <xdr:spPr>
        <a:xfrm>
          <a:off x="24765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67401</xdr:rowOff>
    </xdr:from>
    <xdr:to>
      <xdr:col>15</xdr:col>
      <xdr:colOff>136525</xdr:colOff>
      <xdr:row>27</xdr:row>
      <xdr:rowOff>113665</xdr:rowOff>
    </xdr:to>
    <xdr:cxnSp macro="">
      <xdr:nvCxnSpPr>
        <xdr:cNvPr id="90" name="直線コネクタ 89"/>
        <xdr:cNvCxnSpPr/>
      </xdr:nvCxnSpPr>
      <xdr:spPr>
        <a:xfrm>
          <a:off x="2527300" y="546807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135618</xdr:rowOff>
    </xdr:from>
    <xdr:to>
      <xdr:col>7</xdr:col>
      <xdr:colOff>187325</xdr:colOff>
      <xdr:row>27</xdr:row>
      <xdr:rowOff>65768</xdr:rowOff>
    </xdr:to>
    <xdr:sp macro="" textlink="">
      <xdr:nvSpPr>
        <xdr:cNvPr id="91" name="楕円 90"/>
        <xdr:cNvSpPr/>
      </xdr:nvSpPr>
      <xdr:spPr>
        <a:xfrm>
          <a:off x="17145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14968</xdr:rowOff>
    </xdr:from>
    <xdr:to>
      <xdr:col>11</xdr:col>
      <xdr:colOff>136525</xdr:colOff>
      <xdr:row>27</xdr:row>
      <xdr:rowOff>67401</xdr:rowOff>
    </xdr:to>
    <xdr:cxnSp macro="">
      <xdr:nvCxnSpPr>
        <xdr:cNvPr id="92" name="直線コネクタ 91"/>
        <xdr:cNvCxnSpPr/>
      </xdr:nvCxnSpPr>
      <xdr:spPr>
        <a:xfrm>
          <a:off x="1765300" y="541564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167385</xdr:rowOff>
    </xdr:from>
    <xdr:ext cx="405111" cy="259045"/>
    <xdr:sp macro="" textlink="">
      <xdr:nvSpPr>
        <xdr:cNvPr id="95" name="n_3aveValue有形固定資産減価償却率"/>
        <xdr:cNvSpPr txBox="1"/>
      </xdr:nvSpPr>
      <xdr:spPr>
        <a:xfrm>
          <a:off x="2324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4644</xdr:rowOff>
    </xdr:from>
    <xdr:ext cx="405111" cy="259045"/>
    <xdr:sp macro="" textlink="">
      <xdr:nvSpPr>
        <xdr:cNvPr id="97" name="n_1mainValue有形固定資産減価償却率"/>
        <xdr:cNvSpPr txBox="1"/>
      </xdr:nvSpPr>
      <xdr:spPr>
        <a:xfrm>
          <a:off x="3836044" y="540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98" name="n_2mainValue有形固定資産減価償却率"/>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134728</xdr:rowOff>
    </xdr:from>
    <xdr:ext cx="405111" cy="259045"/>
    <xdr:sp macro="" textlink="">
      <xdr:nvSpPr>
        <xdr:cNvPr id="99" name="n_3mainValue有形固定資産減価償却率"/>
        <xdr:cNvSpPr txBox="1"/>
      </xdr:nvSpPr>
      <xdr:spPr>
        <a:xfrm>
          <a:off x="2324744"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82295</xdr:rowOff>
    </xdr:from>
    <xdr:ext cx="405111" cy="259045"/>
    <xdr:sp macro="" textlink="">
      <xdr:nvSpPr>
        <xdr:cNvPr id="100" name="n_4mainValue有形固定資産減価償却率"/>
        <xdr:cNvSpPr txBox="1"/>
      </xdr:nvSpPr>
      <xdr:spPr>
        <a:xfrm>
          <a:off x="1562744" y="514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・債務償還可能年数は類似団体平均を下回って</a:t>
          </a:r>
          <a:r>
            <a:rPr lang="ja-JP" altLang="en-US" sz="1100" b="0" i="0" baseline="0">
              <a:solidFill>
                <a:schemeClr val="dk1"/>
              </a:solidFill>
              <a:effectLst/>
              <a:latin typeface="+mn-lt"/>
              <a:ea typeface="+mn-ea"/>
              <a:cs typeface="+mn-cs"/>
            </a:rPr>
            <a:t>おり、昨年度に比べ</a:t>
          </a:r>
          <a:r>
            <a:rPr lang="en-US" altLang="ja-JP" sz="1100" b="0" i="0" baseline="0">
              <a:solidFill>
                <a:schemeClr val="dk1"/>
              </a:solidFill>
              <a:effectLst/>
              <a:latin typeface="+mn-lt"/>
              <a:ea typeface="+mn-ea"/>
              <a:cs typeface="+mn-cs"/>
            </a:rPr>
            <a:t>65.5</a:t>
          </a:r>
          <a:r>
            <a:rPr lang="ja-JP" altLang="en-US" sz="1100" b="0" i="0" baseline="0">
              <a:solidFill>
                <a:schemeClr val="dk1"/>
              </a:solidFill>
              <a:effectLst/>
              <a:latin typeface="+mn-lt"/>
              <a:ea typeface="+mn-ea"/>
              <a:cs typeface="+mn-cs"/>
            </a:rPr>
            <a:t>％改善しているため、債務償還能力は向上しているように見えるが、</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は庁舎建替えで発行した起債の元金返済</a:t>
          </a:r>
          <a:r>
            <a:rPr kumimoji="1" lang="ja-JP" altLang="ja-JP" sz="1100" b="0" i="0" baseline="0">
              <a:solidFill>
                <a:schemeClr val="dk1"/>
              </a:solidFill>
              <a:effectLst/>
              <a:latin typeface="+mn-lt"/>
              <a:ea typeface="+mn-ea"/>
              <a:cs typeface="+mn-cs"/>
            </a:rPr>
            <a:t>や学校施設の</a:t>
          </a:r>
          <a:r>
            <a:rPr kumimoji="1" lang="ja-JP" altLang="en-US" sz="1100" b="0" i="0" baseline="0">
              <a:solidFill>
                <a:schemeClr val="dk1"/>
              </a:solidFill>
              <a:effectLst/>
              <a:latin typeface="+mn-lt"/>
              <a:ea typeface="+mn-ea"/>
              <a:cs typeface="+mn-cs"/>
            </a:rPr>
            <a:t>建替えなどで新たに多額の起債発行が見込まれるため、</a:t>
          </a:r>
          <a:r>
            <a:rPr kumimoji="1" lang="ja-JP" altLang="ja-JP" sz="1100" b="0" i="0" baseline="0">
              <a:solidFill>
                <a:schemeClr val="dk1"/>
              </a:solidFill>
              <a:effectLst/>
              <a:latin typeface="+mn-lt"/>
              <a:ea typeface="+mn-ea"/>
              <a:cs typeface="+mn-cs"/>
            </a:rPr>
            <a:t>数値の悪化が</a:t>
          </a:r>
          <a:r>
            <a:rPr kumimoji="1" lang="ja-JP" altLang="en-US" sz="1100" b="0" i="0" baseline="0">
              <a:solidFill>
                <a:schemeClr val="dk1"/>
              </a:solidFill>
              <a:effectLst/>
              <a:latin typeface="+mn-lt"/>
              <a:ea typeface="+mn-ea"/>
              <a:cs typeface="+mn-cs"/>
            </a:rPr>
            <a:t>予測される。そのため、充当可能財源の確保</a:t>
          </a:r>
          <a:r>
            <a:rPr kumimoji="0" lang="ja-JP" altLang="en-US" sz="1100" b="0" i="0" baseline="0">
              <a:solidFill>
                <a:schemeClr val="dk1"/>
              </a:solidFill>
              <a:effectLst/>
              <a:latin typeface="+mn-lt"/>
              <a:ea typeface="+mn-ea"/>
              <a:cs typeface="+mn-cs"/>
            </a:rPr>
            <a:t>などの対策が必要であり、コスト削減と新たな財源の検討を行う必要がある。</a:t>
          </a:r>
          <a:endParaRPr kumimoji="0"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32"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4" name="フローチャート: 判断 133"/>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5" name="フローチャート: 判断 134"/>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6" name="フローチャート: 判断 135"/>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7" name="フローチャート: 判断 136"/>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129164</xdr:rowOff>
    </xdr:from>
    <xdr:to>
      <xdr:col>76</xdr:col>
      <xdr:colOff>73025</xdr:colOff>
      <xdr:row>29</xdr:row>
      <xdr:rowOff>59314</xdr:rowOff>
    </xdr:to>
    <xdr:sp macro="" textlink="">
      <xdr:nvSpPr>
        <xdr:cNvPr id="143" name="楕円 142"/>
        <xdr:cNvSpPr/>
      </xdr:nvSpPr>
      <xdr:spPr>
        <a:xfrm>
          <a:off x="14744700" y="57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152041</xdr:rowOff>
    </xdr:from>
    <xdr:ext cx="469744" cy="259045"/>
    <xdr:sp macro="" textlink="">
      <xdr:nvSpPr>
        <xdr:cNvPr id="144" name="債務償還比率該当値テキスト"/>
        <xdr:cNvSpPr txBox="1"/>
      </xdr:nvSpPr>
      <xdr:spPr>
        <a:xfrm>
          <a:off x="14846300" y="555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14280</xdr:rowOff>
    </xdr:from>
    <xdr:to>
      <xdr:col>72</xdr:col>
      <xdr:colOff>123825</xdr:colOff>
      <xdr:row>29</xdr:row>
      <xdr:rowOff>115880</xdr:rowOff>
    </xdr:to>
    <xdr:sp macro="" textlink="">
      <xdr:nvSpPr>
        <xdr:cNvPr id="145" name="楕円 144"/>
        <xdr:cNvSpPr/>
      </xdr:nvSpPr>
      <xdr:spPr>
        <a:xfrm>
          <a:off x="14033500" y="57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8514</xdr:rowOff>
    </xdr:from>
    <xdr:to>
      <xdr:col>76</xdr:col>
      <xdr:colOff>22225</xdr:colOff>
      <xdr:row>29</xdr:row>
      <xdr:rowOff>65080</xdr:rowOff>
    </xdr:to>
    <xdr:cxnSp macro="">
      <xdr:nvCxnSpPr>
        <xdr:cNvPr id="146" name="直線コネクタ 145"/>
        <xdr:cNvCxnSpPr/>
      </xdr:nvCxnSpPr>
      <xdr:spPr>
        <a:xfrm flipV="1">
          <a:off x="14084300" y="5752089"/>
          <a:ext cx="711200" cy="5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153086</xdr:rowOff>
    </xdr:from>
    <xdr:to>
      <xdr:col>68</xdr:col>
      <xdr:colOff>123825</xdr:colOff>
      <xdr:row>29</xdr:row>
      <xdr:rowOff>83236</xdr:rowOff>
    </xdr:to>
    <xdr:sp macro="" textlink="">
      <xdr:nvSpPr>
        <xdr:cNvPr id="147" name="楕円 146"/>
        <xdr:cNvSpPr/>
      </xdr:nvSpPr>
      <xdr:spPr>
        <a:xfrm>
          <a:off x="13271500" y="57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32436</xdr:rowOff>
    </xdr:from>
    <xdr:to>
      <xdr:col>72</xdr:col>
      <xdr:colOff>73025</xdr:colOff>
      <xdr:row>29</xdr:row>
      <xdr:rowOff>65080</xdr:rowOff>
    </xdr:to>
    <xdr:cxnSp macro="">
      <xdr:nvCxnSpPr>
        <xdr:cNvPr id="148" name="直線コネクタ 147"/>
        <xdr:cNvCxnSpPr/>
      </xdr:nvCxnSpPr>
      <xdr:spPr>
        <a:xfrm>
          <a:off x="13322300" y="5776011"/>
          <a:ext cx="762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162672</xdr:rowOff>
    </xdr:from>
    <xdr:to>
      <xdr:col>64</xdr:col>
      <xdr:colOff>123825</xdr:colOff>
      <xdr:row>29</xdr:row>
      <xdr:rowOff>92822</xdr:rowOff>
    </xdr:to>
    <xdr:sp macro="" textlink="">
      <xdr:nvSpPr>
        <xdr:cNvPr id="149" name="楕円 148"/>
        <xdr:cNvSpPr/>
      </xdr:nvSpPr>
      <xdr:spPr>
        <a:xfrm>
          <a:off x="12509500" y="57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32436</xdr:rowOff>
    </xdr:from>
    <xdr:to>
      <xdr:col>68</xdr:col>
      <xdr:colOff>73025</xdr:colOff>
      <xdr:row>29</xdr:row>
      <xdr:rowOff>42022</xdr:rowOff>
    </xdr:to>
    <xdr:cxnSp macro="">
      <xdr:nvCxnSpPr>
        <xdr:cNvPr id="150" name="直線コネクタ 149"/>
        <xdr:cNvCxnSpPr/>
      </xdr:nvCxnSpPr>
      <xdr:spPr>
        <a:xfrm flipV="1">
          <a:off x="12560300" y="5776011"/>
          <a:ext cx="762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154640</xdr:rowOff>
    </xdr:from>
    <xdr:to>
      <xdr:col>60</xdr:col>
      <xdr:colOff>123825</xdr:colOff>
      <xdr:row>29</xdr:row>
      <xdr:rowOff>84790</xdr:rowOff>
    </xdr:to>
    <xdr:sp macro="" textlink="">
      <xdr:nvSpPr>
        <xdr:cNvPr id="151" name="楕円 150"/>
        <xdr:cNvSpPr/>
      </xdr:nvSpPr>
      <xdr:spPr>
        <a:xfrm>
          <a:off x="11747500" y="57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33990</xdr:rowOff>
    </xdr:from>
    <xdr:to>
      <xdr:col>64</xdr:col>
      <xdr:colOff>73025</xdr:colOff>
      <xdr:row>29</xdr:row>
      <xdr:rowOff>42022</xdr:rowOff>
    </xdr:to>
    <xdr:cxnSp macro="">
      <xdr:nvCxnSpPr>
        <xdr:cNvPr id="152" name="直線コネクタ 151"/>
        <xdr:cNvCxnSpPr/>
      </xdr:nvCxnSpPr>
      <xdr:spPr>
        <a:xfrm>
          <a:off x="11798300" y="5777565"/>
          <a:ext cx="762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20621</xdr:rowOff>
    </xdr:from>
    <xdr:ext cx="469744" cy="259045"/>
    <xdr:sp macro="" textlink="">
      <xdr:nvSpPr>
        <xdr:cNvPr id="153" name="n_1aveValue債務償還比率"/>
        <xdr:cNvSpPr txBox="1"/>
      </xdr:nvSpPr>
      <xdr:spPr>
        <a:xfrm>
          <a:off x="13836727" y="59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672</xdr:rowOff>
    </xdr:from>
    <xdr:ext cx="469744" cy="259045"/>
    <xdr:sp macro="" textlink="">
      <xdr:nvSpPr>
        <xdr:cNvPr id="154" name="n_2aveValue債務償還比率"/>
        <xdr:cNvSpPr txBox="1"/>
      </xdr:nvSpPr>
      <xdr:spPr>
        <a:xfrm>
          <a:off x="130874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9481</xdr:rowOff>
    </xdr:from>
    <xdr:ext cx="469744" cy="259045"/>
    <xdr:sp macro="" textlink="">
      <xdr:nvSpPr>
        <xdr:cNvPr id="155" name="n_3aveValue債務償還比率"/>
        <xdr:cNvSpPr txBox="1"/>
      </xdr:nvSpPr>
      <xdr:spPr>
        <a:xfrm>
          <a:off x="12325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24680</xdr:rowOff>
    </xdr:from>
    <xdr:ext cx="469744" cy="259045"/>
    <xdr:sp macro="" textlink="">
      <xdr:nvSpPr>
        <xdr:cNvPr id="156" name="n_4aveValue債務償還比率"/>
        <xdr:cNvSpPr txBox="1"/>
      </xdr:nvSpPr>
      <xdr:spPr>
        <a:xfrm>
          <a:off x="11563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132407</xdr:rowOff>
    </xdr:from>
    <xdr:ext cx="469744" cy="259045"/>
    <xdr:sp macro="" textlink="">
      <xdr:nvSpPr>
        <xdr:cNvPr id="157" name="n_1mainValue債務償還比率"/>
        <xdr:cNvSpPr txBox="1"/>
      </xdr:nvSpPr>
      <xdr:spPr>
        <a:xfrm>
          <a:off x="13836727" y="553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99763</xdr:rowOff>
    </xdr:from>
    <xdr:ext cx="469744" cy="259045"/>
    <xdr:sp macro="" textlink="">
      <xdr:nvSpPr>
        <xdr:cNvPr id="158" name="n_2mainValue債務償還比率"/>
        <xdr:cNvSpPr txBox="1"/>
      </xdr:nvSpPr>
      <xdr:spPr>
        <a:xfrm>
          <a:off x="13087427" y="55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109349</xdr:rowOff>
    </xdr:from>
    <xdr:ext cx="469744" cy="259045"/>
    <xdr:sp macro="" textlink="">
      <xdr:nvSpPr>
        <xdr:cNvPr id="159" name="n_3mainValue債務償還比率"/>
        <xdr:cNvSpPr txBox="1"/>
      </xdr:nvSpPr>
      <xdr:spPr>
        <a:xfrm>
          <a:off x="12325427" y="55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101317</xdr:rowOff>
    </xdr:from>
    <xdr:ext cx="469744" cy="259045"/>
    <xdr:sp macro="" textlink="">
      <xdr:nvSpPr>
        <xdr:cNvPr id="160" name="n_4mainValue債務償還比率"/>
        <xdr:cNvSpPr txBox="1"/>
      </xdr:nvSpPr>
      <xdr:spPr>
        <a:xfrm>
          <a:off x="11563427" y="550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22,046
21,726
15.53
12,853,199
12,471,292
350,868
4,739,109
5,826,594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73" name="楕円 72"/>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8272</xdr:rowOff>
    </xdr:from>
    <xdr:ext cx="405111" cy="259045"/>
    <xdr:sp macro="" textlink="">
      <xdr:nvSpPr>
        <xdr:cNvPr id="74" name="【道路】&#10;有形固定資産減価償却率該当値テキスト"/>
        <xdr:cNvSpPr txBox="1"/>
      </xdr:nvSpPr>
      <xdr:spPr>
        <a:xfrm>
          <a:off x="4673600"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122555</xdr:rowOff>
    </xdr:from>
    <xdr:to>
      <xdr:col>20</xdr:col>
      <xdr:colOff>38100</xdr:colOff>
      <xdr:row>37</xdr:row>
      <xdr:rowOff>52705</xdr:rowOff>
    </xdr:to>
    <xdr:sp macro="" textlink="">
      <xdr:nvSpPr>
        <xdr:cNvPr id="75" name="楕円 74"/>
        <xdr:cNvSpPr/>
      </xdr:nvSpPr>
      <xdr:spPr>
        <a:xfrm>
          <a:off x="374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xdr:rowOff>
    </xdr:from>
    <xdr:to>
      <xdr:col>24</xdr:col>
      <xdr:colOff>63500</xdr:colOff>
      <xdr:row>37</xdr:row>
      <xdr:rowOff>36195</xdr:rowOff>
    </xdr:to>
    <xdr:cxnSp macro="">
      <xdr:nvCxnSpPr>
        <xdr:cNvPr id="76" name="直線コネクタ 75"/>
        <xdr:cNvCxnSpPr/>
      </xdr:nvCxnSpPr>
      <xdr:spPr>
        <a:xfrm>
          <a:off x="3797300" y="63455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74930</xdr:rowOff>
    </xdr:from>
    <xdr:to>
      <xdr:col>15</xdr:col>
      <xdr:colOff>101600</xdr:colOff>
      <xdr:row>37</xdr:row>
      <xdr:rowOff>5080</xdr:rowOff>
    </xdr:to>
    <xdr:sp macro="" textlink="">
      <xdr:nvSpPr>
        <xdr:cNvPr id="77" name="楕円 76"/>
        <xdr:cNvSpPr/>
      </xdr:nvSpPr>
      <xdr:spPr>
        <a:xfrm>
          <a:off x="2857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125730</xdr:rowOff>
    </xdr:from>
    <xdr:to>
      <xdr:col>19</xdr:col>
      <xdr:colOff>177800</xdr:colOff>
      <xdr:row>37</xdr:row>
      <xdr:rowOff>1905</xdr:rowOff>
    </xdr:to>
    <xdr:cxnSp macro="">
      <xdr:nvCxnSpPr>
        <xdr:cNvPr id="78" name="直線コネクタ 77"/>
        <xdr:cNvCxnSpPr/>
      </xdr:nvCxnSpPr>
      <xdr:spPr>
        <a:xfrm>
          <a:off x="2908300" y="6297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79" name="楕円 78"/>
        <xdr:cNvSpPr/>
      </xdr:nvSpPr>
      <xdr:spPr>
        <a:xfrm>
          <a:off x="196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36</xdr:row>
      <xdr:rowOff>125730</xdr:rowOff>
    </xdr:to>
    <xdr:cxnSp macro="">
      <xdr:nvCxnSpPr>
        <xdr:cNvPr id="80" name="直線コネクタ 79"/>
        <xdr:cNvCxnSpPr/>
      </xdr:nvCxnSpPr>
      <xdr:spPr>
        <a:xfrm>
          <a:off x="2019300" y="6286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33020</xdr:rowOff>
    </xdr:from>
    <xdr:to>
      <xdr:col>6</xdr:col>
      <xdr:colOff>38100</xdr:colOff>
      <xdr:row>36</xdr:row>
      <xdr:rowOff>134620</xdr:rowOff>
    </xdr:to>
    <xdr:sp macro="" textlink="">
      <xdr:nvSpPr>
        <xdr:cNvPr id="81" name="楕円 80"/>
        <xdr:cNvSpPr/>
      </xdr:nvSpPr>
      <xdr:spPr>
        <a:xfrm>
          <a:off x="107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83820</xdr:rowOff>
    </xdr:from>
    <xdr:to>
      <xdr:col>10</xdr:col>
      <xdr:colOff>114300</xdr:colOff>
      <xdr:row>36</xdr:row>
      <xdr:rowOff>114300</xdr:rowOff>
    </xdr:to>
    <xdr:cxnSp macro="">
      <xdr:nvCxnSpPr>
        <xdr:cNvPr id="82" name="直線コネクタ 81"/>
        <xdr:cNvCxnSpPr/>
      </xdr:nvCxnSpPr>
      <xdr:spPr>
        <a:xfrm>
          <a:off x="1130300" y="6256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69232</xdr:rowOff>
    </xdr:from>
    <xdr:ext cx="405111" cy="259045"/>
    <xdr:sp macro="" textlink="">
      <xdr:nvSpPr>
        <xdr:cNvPr id="87" name="n_1mainValue【道路】&#10;有形固定資産減価償却率"/>
        <xdr:cNvSpPr txBox="1"/>
      </xdr:nvSpPr>
      <xdr:spPr>
        <a:xfrm>
          <a:off x="3582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8" name="n_2mainValue【道路】&#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10177</xdr:rowOff>
    </xdr:from>
    <xdr:ext cx="405111" cy="259045"/>
    <xdr:sp macro="" textlink="">
      <xdr:nvSpPr>
        <xdr:cNvPr id="89" name="n_3mainValue【道路】&#10;有形固定資産減価償却率"/>
        <xdr:cNvSpPr txBox="1"/>
      </xdr:nvSpPr>
      <xdr:spPr>
        <a:xfrm>
          <a:off x="1816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151147</xdr:rowOff>
    </xdr:from>
    <xdr:ext cx="405111" cy="259045"/>
    <xdr:sp macro="" textlink="">
      <xdr:nvSpPr>
        <xdr:cNvPr id="90" name="n_4mainValue【道路】&#10;有形固定資産減価償却率"/>
        <xdr:cNvSpPr txBox="1"/>
      </xdr:nvSpPr>
      <xdr:spPr>
        <a:xfrm>
          <a:off x="927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31264</xdr:rowOff>
    </xdr:from>
    <xdr:to>
      <xdr:col>54</xdr:col>
      <xdr:colOff>189865</xdr:colOff>
      <xdr:row>42</xdr:row>
      <xdr:rowOff>22577</xdr:rowOff>
    </xdr:to>
    <xdr:cxnSp macro="">
      <xdr:nvCxnSpPr>
        <xdr:cNvPr id="116" name="直線コネクタ 115"/>
        <xdr:cNvCxnSpPr/>
      </xdr:nvCxnSpPr>
      <xdr:spPr>
        <a:xfrm flipV="1">
          <a:off x="10476865" y="6203464"/>
          <a:ext cx="0" cy="1020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26404</xdr:rowOff>
    </xdr:from>
    <xdr:ext cx="469744" cy="259045"/>
    <xdr:sp macro="" textlink="">
      <xdr:nvSpPr>
        <xdr:cNvPr id="117" name="【道路】&#10;一人当たり延長最小値テキスト"/>
        <xdr:cNvSpPr txBox="1"/>
      </xdr:nvSpPr>
      <xdr:spPr>
        <a:xfrm>
          <a:off x="10515600" y="72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22577</xdr:rowOff>
    </xdr:from>
    <xdr:to>
      <xdr:col>55</xdr:col>
      <xdr:colOff>88900</xdr:colOff>
      <xdr:row>42</xdr:row>
      <xdr:rowOff>22577</xdr:rowOff>
    </xdr:to>
    <xdr:cxnSp macro="">
      <xdr:nvCxnSpPr>
        <xdr:cNvPr id="118" name="直線コネクタ 117"/>
        <xdr:cNvCxnSpPr/>
      </xdr:nvCxnSpPr>
      <xdr:spPr>
        <a:xfrm>
          <a:off x="10388600" y="72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149391</xdr:rowOff>
    </xdr:from>
    <xdr:ext cx="534377" cy="259045"/>
    <xdr:sp macro="" textlink="">
      <xdr:nvSpPr>
        <xdr:cNvPr id="119" name="【道路】&#10;一人当たり延長最大値テキスト"/>
        <xdr:cNvSpPr txBox="1"/>
      </xdr:nvSpPr>
      <xdr:spPr>
        <a:xfrm>
          <a:off x="10515600" y="59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31264</xdr:rowOff>
    </xdr:from>
    <xdr:to>
      <xdr:col>55</xdr:col>
      <xdr:colOff>88900</xdr:colOff>
      <xdr:row>36</xdr:row>
      <xdr:rowOff>31264</xdr:rowOff>
    </xdr:to>
    <xdr:cxnSp macro="">
      <xdr:nvCxnSpPr>
        <xdr:cNvPr id="120" name="直線コネクタ 119"/>
        <xdr:cNvCxnSpPr/>
      </xdr:nvCxnSpPr>
      <xdr:spPr>
        <a:xfrm>
          <a:off x="10388600" y="62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109183</xdr:rowOff>
    </xdr:from>
    <xdr:ext cx="469744" cy="259045"/>
    <xdr:sp macro="" textlink="">
      <xdr:nvSpPr>
        <xdr:cNvPr id="121" name="【道路】&#10;一人当たり延長平均値テキスト"/>
        <xdr:cNvSpPr txBox="1"/>
      </xdr:nvSpPr>
      <xdr:spPr>
        <a:xfrm>
          <a:off x="10515600" y="679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86306</xdr:rowOff>
    </xdr:from>
    <xdr:to>
      <xdr:col>55</xdr:col>
      <xdr:colOff>50800</xdr:colOff>
      <xdr:row>41</xdr:row>
      <xdr:rowOff>16456</xdr:rowOff>
    </xdr:to>
    <xdr:sp macro="" textlink="">
      <xdr:nvSpPr>
        <xdr:cNvPr id="122" name="フローチャート: 判断 121"/>
        <xdr:cNvSpPr/>
      </xdr:nvSpPr>
      <xdr:spPr>
        <a:xfrm>
          <a:off x="10426700" y="6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107598</xdr:rowOff>
    </xdr:from>
    <xdr:to>
      <xdr:col>50</xdr:col>
      <xdr:colOff>165100</xdr:colOff>
      <xdr:row>34</xdr:row>
      <xdr:rowOff>37748</xdr:rowOff>
    </xdr:to>
    <xdr:sp macro="" textlink="">
      <xdr:nvSpPr>
        <xdr:cNvPr id="123" name="フローチャート: 判断 122"/>
        <xdr:cNvSpPr/>
      </xdr:nvSpPr>
      <xdr:spPr>
        <a:xfrm>
          <a:off x="9588500" y="57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53158</xdr:rowOff>
    </xdr:from>
    <xdr:to>
      <xdr:col>46</xdr:col>
      <xdr:colOff>38100</xdr:colOff>
      <xdr:row>33</xdr:row>
      <xdr:rowOff>154758</xdr:rowOff>
    </xdr:to>
    <xdr:sp macro="" textlink="">
      <xdr:nvSpPr>
        <xdr:cNvPr id="124" name="フローチャート: 判断 123"/>
        <xdr:cNvSpPr/>
      </xdr:nvSpPr>
      <xdr:spPr>
        <a:xfrm>
          <a:off x="8699500" y="571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144403</xdr:rowOff>
    </xdr:from>
    <xdr:to>
      <xdr:col>41</xdr:col>
      <xdr:colOff>101600</xdr:colOff>
      <xdr:row>34</xdr:row>
      <xdr:rowOff>74553</xdr:rowOff>
    </xdr:to>
    <xdr:sp macro="" textlink="">
      <xdr:nvSpPr>
        <xdr:cNvPr id="125" name="フローチャート: 判断 124"/>
        <xdr:cNvSpPr/>
      </xdr:nvSpPr>
      <xdr:spPr>
        <a:xfrm>
          <a:off x="7810500" y="58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136598</xdr:rowOff>
    </xdr:from>
    <xdr:to>
      <xdr:col>36</xdr:col>
      <xdr:colOff>165100</xdr:colOff>
      <xdr:row>39</xdr:row>
      <xdr:rowOff>66748</xdr:rowOff>
    </xdr:to>
    <xdr:sp macro="" textlink="">
      <xdr:nvSpPr>
        <xdr:cNvPr id="126" name="フローチャート: 判断 125"/>
        <xdr:cNvSpPr/>
      </xdr:nvSpPr>
      <xdr:spPr>
        <a:xfrm>
          <a:off x="6921500" y="66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163997</xdr:rowOff>
    </xdr:from>
    <xdr:to>
      <xdr:col>55</xdr:col>
      <xdr:colOff>50800</xdr:colOff>
      <xdr:row>41</xdr:row>
      <xdr:rowOff>94147</xdr:rowOff>
    </xdr:to>
    <xdr:sp macro="" textlink="">
      <xdr:nvSpPr>
        <xdr:cNvPr id="132" name="楕円 131"/>
        <xdr:cNvSpPr/>
      </xdr:nvSpPr>
      <xdr:spPr>
        <a:xfrm>
          <a:off x="10426700" y="70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142424</xdr:rowOff>
    </xdr:from>
    <xdr:ext cx="469744" cy="259045"/>
    <xdr:sp macro="" textlink="">
      <xdr:nvSpPr>
        <xdr:cNvPr id="133" name="【道路】&#10;一人当たり延長該当値テキスト"/>
        <xdr:cNvSpPr txBox="1"/>
      </xdr:nvSpPr>
      <xdr:spPr>
        <a:xfrm>
          <a:off x="10515600" y="700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160666</xdr:rowOff>
    </xdr:from>
    <xdr:to>
      <xdr:col>50</xdr:col>
      <xdr:colOff>165100</xdr:colOff>
      <xdr:row>41</xdr:row>
      <xdr:rowOff>90816</xdr:rowOff>
    </xdr:to>
    <xdr:sp macro="" textlink="">
      <xdr:nvSpPr>
        <xdr:cNvPr id="134" name="楕円 133"/>
        <xdr:cNvSpPr/>
      </xdr:nvSpPr>
      <xdr:spPr>
        <a:xfrm>
          <a:off x="9588500" y="70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40016</xdr:rowOff>
    </xdr:from>
    <xdr:to>
      <xdr:col>55</xdr:col>
      <xdr:colOff>0</xdr:colOff>
      <xdr:row>41</xdr:row>
      <xdr:rowOff>43347</xdr:rowOff>
    </xdr:to>
    <xdr:cxnSp macro="">
      <xdr:nvCxnSpPr>
        <xdr:cNvPr id="135" name="直線コネクタ 134"/>
        <xdr:cNvCxnSpPr/>
      </xdr:nvCxnSpPr>
      <xdr:spPr>
        <a:xfrm>
          <a:off x="9639300" y="7069466"/>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139047</xdr:rowOff>
    </xdr:from>
    <xdr:to>
      <xdr:col>46</xdr:col>
      <xdr:colOff>38100</xdr:colOff>
      <xdr:row>41</xdr:row>
      <xdr:rowOff>69197</xdr:rowOff>
    </xdr:to>
    <xdr:sp macro="" textlink="">
      <xdr:nvSpPr>
        <xdr:cNvPr id="136" name="楕円 135"/>
        <xdr:cNvSpPr/>
      </xdr:nvSpPr>
      <xdr:spPr>
        <a:xfrm>
          <a:off x="8699500" y="69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18397</xdr:rowOff>
    </xdr:from>
    <xdr:to>
      <xdr:col>50</xdr:col>
      <xdr:colOff>114300</xdr:colOff>
      <xdr:row>41</xdr:row>
      <xdr:rowOff>40016</xdr:rowOff>
    </xdr:to>
    <xdr:cxnSp macro="">
      <xdr:nvCxnSpPr>
        <xdr:cNvPr id="137" name="直線コネクタ 136"/>
        <xdr:cNvCxnSpPr/>
      </xdr:nvCxnSpPr>
      <xdr:spPr>
        <a:xfrm>
          <a:off x="8750300" y="7047847"/>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140157</xdr:rowOff>
    </xdr:from>
    <xdr:to>
      <xdr:col>41</xdr:col>
      <xdr:colOff>101600</xdr:colOff>
      <xdr:row>41</xdr:row>
      <xdr:rowOff>70307</xdr:rowOff>
    </xdr:to>
    <xdr:sp macro="" textlink="">
      <xdr:nvSpPr>
        <xdr:cNvPr id="138" name="楕円 137"/>
        <xdr:cNvSpPr/>
      </xdr:nvSpPr>
      <xdr:spPr>
        <a:xfrm>
          <a:off x="7810500" y="6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18397</xdr:rowOff>
    </xdr:from>
    <xdr:to>
      <xdr:col>45</xdr:col>
      <xdr:colOff>177800</xdr:colOff>
      <xdr:row>41</xdr:row>
      <xdr:rowOff>19507</xdr:rowOff>
    </xdr:to>
    <xdr:cxnSp macro="">
      <xdr:nvCxnSpPr>
        <xdr:cNvPr id="139" name="直線コネクタ 138"/>
        <xdr:cNvCxnSpPr/>
      </xdr:nvCxnSpPr>
      <xdr:spPr>
        <a:xfrm flipV="1">
          <a:off x="7861300" y="7047847"/>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139667</xdr:rowOff>
    </xdr:from>
    <xdr:to>
      <xdr:col>36</xdr:col>
      <xdr:colOff>165100</xdr:colOff>
      <xdr:row>41</xdr:row>
      <xdr:rowOff>69817</xdr:rowOff>
    </xdr:to>
    <xdr:sp macro="" textlink="">
      <xdr:nvSpPr>
        <xdr:cNvPr id="140" name="楕円 139"/>
        <xdr:cNvSpPr/>
      </xdr:nvSpPr>
      <xdr:spPr>
        <a:xfrm>
          <a:off x="6921500" y="69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19017</xdr:rowOff>
    </xdr:from>
    <xdr:to>
      <xdr:col>41</xdr:col>
      <xdr:colOff>50800</xdr:colOff>
      <xdr:row>41</xdr:row>
      <xdr:rowOff>19507</xdr:rowOff>
    </xdr:to>
    <xdr:cxnSp macro="">
      <xdr:nvCxnSpPr>
        <xdr:cNvPr id="141" name="直線コネクタ 140"/>
        <xdr:cNvCxnSpPr/>
      </xdr:nvCxnSpPr>
      <xdr:spPr>
        <a:xfrm>
          <a:off x="6972300" y="704846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54275</xdr:rowOff>
    </xdr:from>
    <xdr:ext cx="534377" cy="259045"/>
    <xdr:sp macro="" textlink="">
      <xdr:nvSpPr>
        <xdr:cNvPr id="142" name="n_1aveValue【道路】&#10;一人当たり延長"/>
        <xdr:cNvSpPr txBox="1"/>
      </xdr:nvSpPr>
      <xdr:spPr>
        <a:xfrm>
          <a:off x="9359411" y="55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171285</xdr:rowOff>
    </xdr:from>
    <xdr:ext cx="534377" cy="259045"/>
    <xdr:sp macro="" textlink="">
      <xdr:nvSpPr>
        <xdr:cNvPr id="143" name="n_2aveValue【道路】&#10;一人当たり延長"/>
        <xdr:cNvSpPr txBox="1"/>
      </xdr:nvSpPr>
      <xdr:spPr>
        <a:xfrm>
          <a:off x="8483111" y="54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91080</xdr:rowOff>
    </xdr:from>
    <xdr:ext cx="534377" cy="259045"/>
    <xdr:sp macro="" textlink="">
      <xdr:nvSpPr>
        <xdr:cNvPr id="144" name="n_3aveValue【道路】&#10;一人当たり延長"/>
        <xdr:cNvSpPr txBox="1"/>
      </xdr:nvSpPr>
      <xdr:spPr>
        <a:xfrm>
          <a:off x="7594111" y="55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83274</xdr:rowOff>
    </xdr:from>
    <xdr:ext cx="534377" cy="259045"/>
    <xdr:sp macro="" textlink="">
      <xdr:nvSpPr>
        <xdr:cNvPr id="145" name="n_4aveValue【道路】&#10;一人当たり延長"/>
        <xdr:cNvSpPr txBox="1"/>
      </xdr:nvSpPr>
      <xdr:spPr>
        <a:xfrm>
          <a:off x="6705111" y="64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81943</xdr:rowOff>
    </xdr:from>
    <xdr:ext cx="469744" cy="259045"/>
    <xdr:sp macro="" textlink="">
      <xdr:nvSpPr>
        <xdr:cNvPr id="146" name="n_1mainValue【道路】&#10;一人当たり延長"/>
        <xdr:cNvSpPr txBox="1"/>
      </xdr:nvSpPr>
      <xdr:spPr>
        <a:xfrm>
          <a:off x="9391727" y="711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60324</xdr:rowOff>
    </xdr:from>
    <xdr:ext cx="469744" cy="259045"/>
    <xdr:sp macro="" textlink="">
      <xdr:nvSpPr>
        <xdr:cNvPr id="147" name="n_2mainValue【道路】&#10;一人当たり延長"/>
        <xdr:cNvSpPr txBox="1"/>
      </xdr:nvSpPr>
      <xdr:spPr>
        <a:xfrm>
          <a:off x="8515427" y="70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61434</xdr:rowOff>
    </xdr:from>
    <xdr:ext cx="469744" cy="259045"/>
    <xdr:sp macro="" textlink="">
      <xdr:nvSpPr>
        <xdr:cNvPr id="148" name="n_3mainValue【道路】&#10;一人当たり延長"/>
        <xdr:cNvSpPr txBox="1"/>
      </xdr:nvSpPr>
      <xdr:spPr>
        <a:xfrm>
          <a:off x="7626427" y="709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60944</xdr:rowOff>
    </xdr:from>
    <xdr:ext cx="469744" cy="259045"/>
    <xdr:sp macro="" textlink="">
      <xdr:nvSpPr>
        <xdr:cNvPr id="149" name="n_4mainValue【道路】&#10;一人当たり延長"/>
        <xdr:cNvSpPr txBox="1"/>
      </xdr:nvSpPr>
      <xdr:spPr>
        <a:xfrm>
          <a:off x="6737427" y="709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5" name="直線コネクタ 174"/>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7" name="直線コネクタ 17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8"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9" name="直線コネクタ 178"/>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80"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1" name="フローチャート: 判断 18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82" name="フローチャート: 判断 181"/>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4" name="フローチャート: 判断 183"/>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5" name="フローチャート: 判断 184"/>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119017</xdr:rowOff>
    </xdr:from>
    <xdr:to>
      <xdr:col>24</xdr:col>
      <xdr:colOff>114300</xdr:colOff>
      <xdr:row>60</xdr:row>
      <xdr:rowOff>49167</xdr:rowOff>
    </xdr:to>
    <xdr:sp macro="" textlink="">
      <xdr:nvSpPr>
        <xdr:cNvPr id="191" name="楕円 190"/>
        <xdr:cNvSpPr/>
      </xdr:nvSpPr>
      <xdr:spPr>
        <a:xfrm>
          <a:off x="45847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141894</xdr:rowOff>
    </xdr:from>
    <xdr:ext cx="405111" cy="259045"/>
    <xdr:sp macro="" textlink="">
      <xdr:nvSpPr>
        <xdr:cNvPr id="192" name="【橋りょう・トンネル】&#10;有形固定資産減価償却率該当値テキスト"/>
        <xdr:cNvSpPr txBox="1"/>
      </xdr:nvSpPr>
      <xdr:spPr>
        <a:xfrm>
          <a:off x="4673600" y="1008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91259</xdr:rowOff>
    </xdr:from>
    <xdr:to>
      <xdr:col>20</xdr:col>
      <xdr:colOff>38100</xdr:colOff>
      <xdr:row>60</xdr:row>
      <xdr:rowOff>21409</xdr:rowOff>
    </xdr:to>
    <xdr:sp macro="" textlink="">
      <xdr:nvSpPr>
        <xdr:cNvPr id="193" name="楕円 192"/>
        <xdr:cNvSpPr/>
      </xdr:nvSpPr>
      <xdr:spPr>
        <a:xfrm>
          <a:off x="3746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142059</xdr:rowOff>
    </xdr:from>
    <xdr:to>
      <xdr:col>24</xdr:col>
      <xdr:colOff>63500</xdr:colOff>
      <xdr:row>59</xdr:row>
      <xdr:rowOff>169817</xdr:rowOff>
    </xdr:to>
    <xdr:cxnSp macro="">
      <xdr:nvCxnSpPr>
        <xdr:cNvPr id="194" name="直線コネクタ 193"/>
        <xdr:cNvCxnSpPr/>
      </xdr:nvCxnSpPr>
      <xdr:spPr>
        <a:xfrm>
          <a:off x="3797300" y="102576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42273</xdr:rowOff>
    </xdr:from>
    <xdr:to>
      <xdr:col>15</xdr:col>
      <xdr:colOff>101600</xdr:colOff>
      <xdr:row>60</xdr:row>
      <xdr:rowOff>143873</xdr:rowOff>
    </xdr:to>
    <xdr:sp macro="" textlink="">
      <xdr:nvSpPr>
        <xdr:cNvPr id="195" name="楕円 194"/>
        <xdr:cNvSpPr/>
      </xdr:nvSpPr>
      <xdr:spPr>
        <a:xfrm>
          <a:off x="2857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60</xdr:row>
      <xdr:rowOff>93073</xdr:rowOff>
    </xdr:to>
    <xdr:cxnSp macro="">
      <xdr:nvCxnSpPr>
        <xdr:cNvPr id="196" name="直線コネクタ 195"/>
        <xdr:cNvCxnSpPr/>
      </xdr:nvCxnSpPr>
      <xdr:spPr>
        <a:xfrm flipV="1">
          <a:off x="2908300" y="10257609"/>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14515</xdr:rowOff>
    </xdr:from>
    <xdr:to>
      <xdr:col>10</xdr:col>
      <xdr:colOff>165100</xdr:colOff>
      <xdr:row>60</xdr:row>
      <xdr:rowOff>116115</xdr:rowOff>
    </xdr:to>
    <xdr:sp macro="" textlink="">
      <xdr:nvSpPr>
        <xdr:cNvPr id="197" name="楕円 196"/>
        <xdr:cNvSpPr/>
      </xdr:nvSpPr>
      <xdr:spPr>
        <a:xfrm>
          <a:off x="1968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93073</xdr:rowOff>
    </xdr:to>
    <xdr:cxnSp macro="">
      <xdr:nvCxnSpPr>
        <xdr:cNvPr id="198" name="直線コネクタ 197"/>
        <xdr:cNvCxnSpPr/>
      </xdr:nvCxnSpPr>
      <xdr:spPr>
        <a:xfrm>
          <a:off x="2019300" y="103523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9" name="楕円 198"/>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37556</xdr:rowOff>
    </xdr:from>
    <xdr:to>
      <xdr:col>10</xdr:col>
      <xdr:colOff>114300</xdr:colOff>
      <xdr:row>60</xdr:row>
      <xdr:rowOff>65315</xdr:rowOff>
    </xdr:to>
    <xdr:cxnSp macro="">
      <xdr:nvCxnSpPr>
        <xdr:cNvPr id="200" name="直線コネクタ 199"/>
        <xdr:cNvCxnSpPr/>
      </xdr:nvCxnSpPr>
      <xdr:spPr>
        <a:xfrm>
          <a:off x="1130300" y="103245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161126</xdr:rowOff>
    </xdr:from>
    <xdr:ext cx="405111" cy="259045"/>
    <xdr:sp macro="" textlink="">
      <xdr:nvSpPr>
        <xdr:cNvPr id="201" name="n_1aveValue【橋りょう・トンネル】&#10;有形固定資産減価償却率"/>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141531</xdr:rowOff>
    </xdr:from>
    <xdr:ext cx="405111" cy="259045"/>
    <xdr:sp macro="" textlink="">
      <xdr:nvSpPr>
        <xdr:cNvPr id="203" name="n_3aveValue【橋りょう・トンネル】&#10;有形固定資産減価償却率"/>
        <xdr:cNvSpPr txBox="1"/>
      </xdr:nvSpPr>
      <xdr:spPr>
        <a:xfrm>
          <a:off x="1816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108874</xdr:rowOff>
    </xdr:from>
    <xdr:ext cx="405111" cy="259045"/>
    <xdr:sp macro="" textlink="">
      <xdr:nvSpPr>
        <xdr:cNvPr id="204" name="n_4aveValue【橋りょう・トンネル】&#10;有形固定資産減価償却率"/>
        <xdr:cNvSpPr txBox="1"/>
      </xdr:nvSpPr>
      <xdr:spPr>
        <a:xfrm>
          <a:off x="927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37936</xdr:rowOff>
    </xdr:from>
    <xdr:ext cx="405111" cy="259045"/>
    <xdr:sp macro="" textlink="">
      <xdr:nvSpPr>
        <xdr:cNvPr id="205" name="n_1mainValue【橋りょう・トンネル】&#10;有形固定資産減価償却率"/>
        <xdr:cNvSpPr txBox="1"/>
      </xdr:nvSpPr>
      <xdr:spPr>
        <a:xfrm>
          <a:off x="3582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206" name="n_2main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132642</xdr:rowOff>
    </xdr:from>
    <xdr:ext cx="405111" cy="259045"/>
    <xdr:sp macro="" textlink="">
      <xdr:nvSpPr>
        <xdr:cNvPr id="207" name="n_3mainValue【橋りょう・トンネル】&#10;有形固定資産減価償却率"/>
        <xdr:cNvSpPr txBox="1"/>
      </xdr:nvSpPr>
      <xdr:spPr>
        <a:xfrm>
          <a:off x="1816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208" name="n_4mainValue【橋りょう・トンネル】&#10;有形固定資産減価償却率"/>
        <xdr:cNvSpPr txBox="1"/>
      </xdr:nvSpPr>
      <xdr:spPr>
        <a:xfrm>
          <a:off x="927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2" name="直線コネクタ 231"/>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3"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4" name="直線コネクタ 233"/>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5"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6" name="直線コネクタ 235"/>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7"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8" name="フローチャート: 判断 237"/>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9" name="フローチャート: 判断 238"/>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40" name="フローチャート: 判断 239"/>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41" name="フローチャート: 判断 240"/>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42" name="フローチャート: 判断 241"/>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67059</xdr:rowOff>
    </xdr:from>
    <xdr:to>
      <xdr:col>55</xdr:col>
      <xdr:colOff>50800</xdr:colOff>
      <xdr:row>63</xdr:row>
      <xdr:rowOff>168659</xdr:rowOff>
    </xdr:to>
    <xdr:sp macro="" textlink="">
      <xdr:nvSpPr>
        <xdr:cNvPr id="248" name="楕円 247"/>
        <xdr:cNvSpPr/>
      </xdr:nvSpPr>
      <xdr:spPr>
        <a:xfrm>
          <a:off x="10426700" y="108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45486</xdr:rowOff>
    </xdr:from>
    <xdr:ext cx="599010" cy="259045"/>
    <xdr:sp macro="" textlink="">
      <xdr:nvSpPr>
        <xdr:cNvPr id="249" name="【橋りょう・トンネル】&#10;一人当たり有形固定資産（償却資産）額該当値テキスト"/>
        <xdr:cNvSpPr txBox="1"/>
      </xdr:nvSpPr>
      <xdr:spPr>
        <a:xfrm>
          <a:off x="10515600" y="108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65364</xdr:rowOff>
    </xdr:from>
    <xdr:to>
      <xdr:col>50</xdr:col>
      <xdr:colOff>165100</xdr:colOff>
      <xdr:row>63</xdr:row>
      <xdr:rowOff>166964</xdr:rowOff>
    </xdr:to>
    <xdr:sp macro="" textlink="">
      <xdr:nvSpPr>
        <xdr:cNvPr id="250" name="楕円 249"/>
        <xdr:cNvSpPr/>
      </xdr:nvSpPr>
      <xdr:spPr>
        <a:xfrm>
          <a:off x="9588500" y="108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116164</xdr:rowOff>
    </xdr:from>
    <xdr:to>
      <xdr:col>55</xdr:col>
      <xdr:colOff>0</xdr:colOff>
      <xdr:row>63</xdr:row>
      <xdr:rowOff>117859</xdr:rowOff>
    </xdr:to>
    <xdr:cxnSp macro="">
      <xdr:nvCxnSpPr>
        <xdr:cNvPr id="251" name="直線コネクタ 250"/>
        <xdr:cNvCxnSpPr/>
      </xdr:nvCxnSpPr>
      <xdr:spPr>
        <a:xfrm>
          <a:off x="9639300" y="10917514"/>
          <a:ext cx="8382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34906</xdr:rowOff>
    </xdr:from>
    <xdr:to>
      <xdr:col>46</xdr:col>
      <xdr:colOff>38100</xdr:colOff>
      <xdr:row>62</xdr:row>
      <xdr:rowOff>136506</xdr:rowOff>
    </xdr:to>
    <xdr:sp macro="" textlink="">
      <xdr:nvSpPr>
        <xdr:cNvPr id="252" name="楕円 251"/>
        <xdr:cNvSpPr/>
      </xdr:nvSpPr>
      <xdr:spPr>
        <a:xfrm>
          <a:off x="8699500" y="106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85706</xdr:rowOff>
    </xdr:from>
    <xdr:to>
      <xdr:col>50</xdr:col>
      <xdr:colOff>114300</xdr:colOff>
      <xdr:row>63</xdr:row>
      <xdr:rowOff>116164</xdr:rowOff>
    </xdr:to>
    <xdr:cxnSp macro="">
      <xdr:nvCxnSpPr>
        <xdr:cNvPr id="253" name="直線コネクタ 252"/>
        <xdr:cNvCxnSpPr/>
      </xdr:nvCxnSpPr>
      <xdr:spPr>
        <a:xfrm>
          <a:off x="8750300" y="10715606"/>
          <a:ext cx="889000" cy="20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26410</xdr:rowOff>
    </xdr:from>
    <xdr:to>
      <xdr:col>41</xdr:col>
      <xdr:colOff>101600</xdr:colOff>
      <xdr:row>62</xdr:row>
      <xdr:rowOff>128010</xdr:rowOff>
    </xdr:to>
    <xdr:sp macro="" textlink="">
      <xdr:nvSpPr>
        <xdr:cNvPr id="254" name="楕円 253"/>
        <xdr:cNvSpPr/>
      </xdr:nvSpPr>
      <xdr:spPr>
        <a:xfrm>
          <a:off x="7810500" y="106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77210</xdr:rowOff>
    </xdr:from>
    <xdr:to>
      <xdr:col>45</xdr:col>
      <xdr:colOff>177800</xdr:colOff>
      <xdr:row>62</xdr:row>
      <xdr:rowOff>85706</xdr:rowOff>
    </xdr:to>
    <xdr:cxnSp macro="">
      <xdr:nvCxnSpPr>
        <xdr:cNvPr id="255" name="直線コネクタ 254"/>
        <xdr:cNvCxnSpPr/>
      </xdr:nvCxnSpPr>
      <xdr:spPr>
        <a:xfrm>
          <a:off x="7861300" y="10707110"/>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18401</xdr:rowOff>
    </xdr:from>
    <xdr:to>
      <xdr:col>36</xdr:col>
      <xdr:colOff>165100</xdr:colOff>
      <xdr:row>62</xdr:row>
      <xdr:rowOff>120001</xdr:rowOff>
    </xdr:to>
    <xdr:sp macro="" textlink="">
      <xdr:nvSpPr>
        <xdr:cNvPr id="256" name="楕円 255"/>
        <xdr:cNvSpPr/>
      </xdr:nvSpPr>
      <xdr:spPr>
        <a:xfrm>
          <a:off x="6921500" y="1064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69201</xdr:rowOff>
    </xdr:from>
    <xdr:to>
      <xdr:col>41</xdr:col>
      <xdr:colOff>50800</xdr:colOff>
      <xdr:row>62</xdr:row>
      <xdr:rowOff>77210</xdr:rowOff>
    </xdr:to>
    <xdr:cxnSp macro="">
      <xdr:nvCxnSpPr>
        <xdr:cNvPr id="257" name="直線コネクタ 256"/>
        <xdr:cNvCxnSpPr/>
      </xdr:nvCxnSpPr>
      <xdr:spPr>
        <a:xfrm>
          <a:off x="6972300" y="10699101"/>
          <a:ext cx="8890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8" name="n_1aveValue【橋りょう・トンネル】&#10;一人当たり有形固定資産（償却資産）額"/>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9" name="n_2aveValue【橋りょう・トンネル】&#10;一人当たり有形固定資産（償却資産）額"/>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60" name="n_3aveValue【橋りょう・トンネル】&#10;一人当たり有形固定資産（償却資産）額"/>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61" name="n_4aveValue【橋りょう・トンネル】&#10;一人当たり有形固定資産（償却資産）額"/>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158091</xdr:rowOff>
    </xdr:from>
    <xdr:ext cx="599010" cy="259045"/>
    <xdr:sp macro="" textlink="">
      <xdr:nvSpPr>
        <xdr:cNvPr id="262" name="n_1mainValue【橋りょう・トンネル】&#10;一人当たり有形固定資産（償却資産）額"/>
        <xdr:cNvSpPr txBox="1"/>
      </xdr:nvSpPr>
      <xdr:spPr>
        <a:xfrm>
          <a:off x="9327095" y="1095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127633</xdr:rowOff>
    </xdr:from>
    <xdr:ext cx="599010" cy="259045"/>
    <xdr:sp macro="" textlink="">
      <xdr:nvSpPr>
        <xdr:cNvPr id="263" name="n_2mainValue【橋りょう・トンネル】&#10;一人当たり有形固定資産（償却資産）額"/>
        <xdr:cNvSpPr txBox="1"/>
      </xdr:nvSpPr>
      <xdr:spPr>
        <a:xfrm>
          <a:off x="8450795" y="1075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119137</xdr:rowOff>
    </xdr:from>
    <xdr:ext cx="599010" cy="259045"/>
    <xdr:sp macro="" textlink="">
      <xdr:nvSpPr>
        <xdr:cNvPr id="264" name="n_3mainValue【橋りょう・トンネル】&#10;一人当たり有形固定資産（償却資産）額"/>
        <xdr:cNvSpPr txBox="1"/>
      </xdr:nvSpPr>
      <xdr:spPr>
        <a:xfrm>
          <a:off x="7561795" y="1074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111128</xdr:rowOff>
    </xdr:from>
    <xdr:ext cx="599010" cy="259045"/>
    <xdr:sp macro="" textlink="">
      <xdr:nvSpPr>
        <xdr:cNvPr id="265" name="n_4mainValue【橋りょう・トンネル】&#10;一人当たり有形固定資産（償却資産）額"/>
        <xdr:cNvSpPr txBox="1"/>
      </xdr:nvSpPr>
      <xdr:spPr>
        <a:xfrm>
          <a:off x="6672795" y="1074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4" name="テキスト ボックス 29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02" name="テキスト ボックス 301"/>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305" name="直線コネクタ 304"/>
        <xdr:cNvCxnSpPr/>
      </xdr:nvCxnSpPr>
      <xdr:spPr>
        <a:xfrm flipV="1">
          <a:off x="4634865" y="17350739"/>
          <a:ext cx="0" cy="116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306" name="【港湾・漁港】&#10;有形固定資産減価償却率最小値テキスト"/>
        <xdr:cNvSpPr txBox="1"/>
      </xdr:nvSpPr>
      <xdr:spPr>
        <a:xfrm>
          <a:off x="46736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307" name="直線コネクタ 306"/>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08" name="【港湾・漁港】&#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09" name="直線コネクタ 308"/>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66691</xdr:rowOff>
    </xdr:from>
    <xdr:ext cx="405111" cy="259045"/>
    <xdr:sp macro="" textlink="">
      <xdr:nvSpPr>
        <xdr:cNvPr id="310" name="【港湾・漁港】&#10;有形固定資産減価償却率平均値テキスト"/>
        <xdr:cNvSpPr txBox="1"/>
      </xdr:nvSpPr>
      <xdr:spPr>
        <a:xfrm>
          <a:off x="46736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311" name="フローチャート: 判断 310"/>
        <xdr:cNvSpPr/>
      </xdr:nvSpPr>
      <xdr:spPr>
        <a:xfrm>
          <a:off x="4584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12" name="フローチャート: 判断 311"/>
        <xdr:cNvSpPr/>
      </xdr:nvSpPr>
      <xdr:spPr>
        <a:xfrm>
          <a:off x="3746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95886</xdr:rowOff>
    </xdr:from>
    <xdr:to>
      <xdr:col>15</xdr:col>
      <xdr:colOff>101600</xdr:colOff>
      <xdr:row>107</xdr:row>
      <xdr:rowOff>26036</xdr:rowOff>
    </xdr:to>
    <xdr:sp macro="" textlink="">
      <xdr:nvSpPr>
        <xdr:cNvPr id="313" name="フローチャート: 判断 312"/>
        <xdr:cNvSpPr/>
      </xdr:nvSpPr>
      <xdr:spPr>
        <a:xfrm>
          <a:off x="2857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19686</xdr:rowOff>
    </xdr:from>
    <xdr:to>
      <xdr:col>10</xdr:col>
      <xdr:colOff>165100</xdr:colOff>
      <xdr:row>107</xdr:row>
      <xdr:rowOff>121286</xdr:rowOff>
    </xdr:to>
    <xdr:sp macro="" textlink="">
      <xdr:nvSpPr>
        <xdr:cNvPr id="314" name="フローチャート: 判断 313"/>
        <xdr:cNvSpPr/>
      </xdr:nvSpPr>
      <xdr:spPr>
        <a:xfrm>
          <a:off x="1968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162561</xdr:rowOff>
    </xdr:from>
    <xdr:to>
      <xdr:col>6</xdr:col>
      <xdr:colOff>38100</xdr:colOff>
      <xdr:row>107</xdr:row>
      <xdr:rowOff>92711</xdr:rowOff>
    </xdr:to>
    <xdr:sp macro="" textlink="">
      <xdr:nvSpPr>
        <xdr:cNvPr id="315" name="フローチャート: 判断 314"/>
        <xdr:cNvSpPr/>
      </xdr:nvSpPr>
      <xdr:spPr>
        <a:xfrm>
          <a:off x="1079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57786</xdr:rowOff>
    </xdr:from>
    <xdr:to>
      <xdr:col>24</xdr:col>
      <xdr:colOff>114300</xdr:colOff>
      <xdr:row>105</xdr:row>
      <xdr:rowOff>159386</xdr:rowOff>
    </xdr:to>
    <xdr:sp macro="" textlink="">
      <xdr:nvSpPr>
        <xdr:cNvPr id="321" name="楕円 320"/>
        <xdr:cNvSpPr/>
      </xdr:nvSpPr>
      <xdr:spPr>
        <a:xfrm>
          <a:off x="4584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80663</xdr:rowOff>
    </xdr:from>
    <xdr:ext cx="405111" cy="259045"/>
    <xdr:sp macro="" textlink="">
      <xdr:nvSpPr>
        <xdr:cNvPr id="322" name="【港湾・漁港】&#10;有形固定資産減価償却率該当値テキスト"/>
        <xdr:cNvSpPr txBox="1"/>
      </xdr:nvSpPr>
      <xdr:spPr>
        <a:xfrm>
          <a:off x="4673600" y="1791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88264</xdr:rowOff>
    </xdr:from>
    <xdr:to>
      <xdr:col>20</xdr:col>
      <xdr:colOff>38100</xdr:colOff>
      <xdr:row>106</xdr:row>
      <xdr:rowOff>18414</xdr:rowOff>
    </xdr:to>
    <xdr:sp macro="" textlink="">
      <xdr:nvSpPr>
        <xdr:cNvPr id="323" name="楕円 322"/>
        <xdr:cNvSpPr/>
      </xdr:nvSpPr>
      <xdr:spPr>
        <a:xfrm>
          <a:off x="3746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108586</xdr:rowOff>
    </xdr:from>
    <xdr:to>
      <xdr:col>24</xdr:col>
      <xdr:colOff>63500</xdr:colOff>
      <xdr:row>105</xdr:row>
      <xdr:rowOff>139064</xdr:rowOff>
    </xdr:to>
    <xdr:cxnSp macro="">
      <xdr:nvCxnSpPr>
        <xdr:cNvPr id="324" name="直線コネクタ 323"/>
        <xdr:cNvCxnSpPr/>
      </xdr:nvCxnSpPr>
      <xdr:spPr>
        <a:xfrm flipV="1">
          <a:off x="3797300" y="181108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69214</xdr:rowOff>
    </xdr:from>
    <xdr:to>
      <xdr:col>15</xdr:col>
      <xdr:colOff>101600</xdr:colOff>
      <xdr:row>105</xdr:row>
      <xdr:rowOff>170814</xdr:rowOff>
    </xdr:to>
    <xdr:sp macro="" textlink="">
      <xdr:nvSpPr>
        <xdr:cNvPr id="325" name="楕円 324"/>
        <xdr:cNvSpPr/>
      </xdr:nvSpPr>
      <xdr:spPr>
        <a:xfrm>
          <a:off x="2857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120014</xdr:rowOff>
    </xdr:from>
    <xdr:to>
      <xdr:col>19</xdr:col>
      <xdr:colOff>177800</xdr:colOff>
      <xdr:row>105</xdr:row>
      <xdr:rowOff>139064</xdr:rowOff>
    </xdr:to>
    <xdr:cxnSp macro="">
      <xdr:nvCxnSpPr>
        <xdr:cNvPr id="326" name="直線コネクタ 325"/>
        <xdr:cNvCxnSpPr/>
      </xdr:nvCxnSpPr>
      <xdr:spPr>
        <a:xfrm>
          <a:off x="2908300" y="181222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327" name="楕円 326"/>
        <xdr:cNvSpPr/>
      </xdr:nvSpPr>
      <xdr:spPr>
        <a:xfrm>
          <a:off x="1968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81914</xdr:rowOff>
    </xdr:from>
    <xdr:to>
      <xdr:col>15</xdr:col>
      <xdr:colOff>50800</xdr:colOff>
      <xdr:row>105</xdr:row>
      <xdr:rowOff>120014</xdr:rowOff>
    </xdr:to>
    <xdr:cxnSp macro="">
      <xdr:nvCxnSpPr>
        <xdr:cNvPr id="328" name="直線コネクタ 327"/>
        <xdr:cNvCxnSpPr/>
      </xdr:nvCxnSpPr>
      <xdr:spPr>
        <a:xfrm>
          <a:off x="2019300" y="18084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164464</xdr:rowOff>
    </xdr:from>
    <xdr:to>
      <xdr:col>6</xdr:col>
      <xdr:colOff>38100</xdr:colOff>
      <xdr:row>105</xdr:row>
      <xdr:rowOff>94614</xdr:rowOff>
    </xdr:to>
    <xdr:sp macro="" textlink="">
      <xdr:nvSpPr>
        <xdr:cNvPr id="329" name="楕円 328"/>
        <xdr:cNvSpPr/>
      </xdr:nvSpPr>
      <xdr:spPr>
        <a:xfrm>
          <a:off x="1079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43814</xdr:rowOff>
    </xdr:from>
    <xdr:to>
      <xdr:col>10</xdr:col>
      <xdr:colOff>114300</xdr:colOff>
      <xdr:row>105</xdr:row>
      <xdr:rowOff>81914</xdr:rowOff>
    </xdr:to>
    <xdr:cxnSp macro="">
      <xdr:nvCxnSpPr>
        <xdr:cNvPr id="330" name="直線コネクタ 329"/>
        <xdr:cNvCxnSpPr/>
      </xdr:nvCxnSpPr>
      <xdr:spPr>
        <a:xfrm>
          <a:off x="1130300" y="180460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652</xdr:rowOff>
    </xdr:from>
    <xdr:ext cx="405111" cy="259045"/>
    <xdr:sp macro="" textlink="">
      <xdr:nvSpPr>
        <xdr:cNvPr id="331" name="n_1aveValue【港湾・漁港】&#10;有形固定資産減価償却率"/>
        <xdr:cNvSpPr txBox="1"/>
      </xdr:nvSpPr>
      <xdr:spPr>
        <a:xfrm>
          <a:off x="35820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17163</xdr:rowOff>
    </xdr:from>
    <xdr:ext cx="405111" cy="259045"/>
    <xdr:sp macro="" textlink="">
      <xdr:nvSpPr>
        <xdr:cNvPr id="332" name="n_2aveValue【港湾・漁港】&#10;有形固定資産減価償却率"/>
        <xdr:cNvSpPr txBox="1"/>
      </xdr:nvSpPr>
      <xdr:spPr>
        <a:xfrm>
          <a:off x="2705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112413</xdr:rowOff>
    </xdr:from>
    <xdr:ext cx="405111" cy="259045"/>
    <xdr:sp macro="" textlink="">
      <xdr:nvSpPr>
        <xdr:cNvPr id="333" name="n_3aveValue【港湾・漁港】&#10;有形固定資産減価償却率"/>
        <xdr:cNvSpPr txBox="1"/>
      </xdr:nvSpPr>
      <xdr:spPr>
        <a:xfrm>
          <a:off x="1816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83838</xdr:rowOff>
    </xdr:from>
    <xdr:ext cx="405111" cy="259045"/>
    <xdr:sp macro="" textlink="">
      <xdr:nvSpPr>
        <xdr:cNvPr id="334" name="n_4aveValue【港湾・漁港】&#10;有形固定資産減価償却率"/>
        <xdr:cNvSpPr txBox="1"/>
      </xdr:nvSpPr>
      <xdr:spPr>
        <a:xfrm>
          <a:off x="927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9541</xdr:rowOff>
    </xdr:from>
    <xdr:ext cx="405111" cy="259045"/>
    <xdr:sp macro="" textlink="">
      <xdr:nvSpPr>
        <xdr:cNvPr id="335" name="n_1mainValue【港湾・漁港】&#10;有形固定資産減価償却率"/>
        <xdr:cNvSpPr txBox="1"/>
      </xdr:nvSpPr>
      <xdr:spPr>
        <a:xfrm>
          <a:off x="3582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15891</xdr:rowOff>
    </xdr:from>
    <xdr:ext cx="405111" cy="259045"/>
    <xdr:sp macro="" textlink="">
      <xdr:nvSpPr>
        <xdr:cNvPr id="336" name="n_2mainValue【港湾・漁港】&#10;有形固定資産減価償却率"/>
        <xdr:cNvSpPr txBox="1"/>
      </xdr:nvSpPr>
      <xdr:spPr>
        <a:xfrm>
          <a:off x="2705744"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337" name="n_3mainValue【港湾・漁港】&#10;有形固定資産減価償却率"/>
        <xdr:cNvSpPr txBox="1"/>
      </xdr:nvSpPr>
      <xdr:spPr>
        <a:xfrm>
          <a:off x="1816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111141</xdr:rowOff>
    </xdr:from>
    <xdr:ext cx="405111" cy="259045"/>
    <xdr:sp macro="" textlink="">
      <xdr:nvSpPr>
        <xdr:cNvPr id="338" name="n_4mainValue【港湾・漁港】&#10;有形固定資産減価償却率"/>
        <xdr:cNvSpPr txBox="1"/>
      </xdr:nvSpPr>
      <xdr:spPr>
        <a:xfrm>
          <a:off x="927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155783</xdr:rowOff>
    </xdr:from>
    <xdr:to>
      <xdr:col>54</xdr:col>
      <xdr:colOff>189865</xdr:colOff>
      <xdr:row>108</xdr:row>
      <xdr:rowOff>150766</xdr:rowOff>
    </xdr:to>
    <xdr:cxnSp macro="">
      <xdr:nvCxnSpPr>
        <xdr:cNvPr id="362" name="直線コネクタ 361"/>
        <xdr:cNvCxnSpPr/>
      </xdr:nvCxnSpPr>
      <xdr:spPr>
        <a:xfrm flipV="1">
          <a:off x="10476865" y="17472233"/>
          <a:ext cx="0" cy="1195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154593</xdr:rowOff>
    </xdr:from>
    <xdr:ext cx="378565" cy="259045"/>
    <xdr:sp macro="" textlink="">
      <xdr:nvSpPr>
        <xdr:cNvPr id="363" name="【港湾・漁港】&#10;一人当たり有形固定資産（償却資産）額最小値テキスト"/>
        <xdr:cNvSpPr txBox="1"/>
      </xdr:nvSpPr>
      <xdr:spPr>
        <a:xfrm>
          <a:off x="10515600" y="18671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150766</xdr:rowOff>
    </xdr:from>
    <xdr:to>
      <xdr:col>55</xdr:col>
      <xdr:colOff>88900</xdr:colOff>
      <xdr:row>108</xdr:row>
      <xdr:rowOff>150766</xdr:rowOff>
    </xdr:to>
    <xdr:cxnSp macro="">
      <xdr:nvCxnSpPr>
        <xdr:cNvPr id="364" name="直線コネクタ 363"/>
        <xdr:cNvCxnSpPr/>
      </xdr:nvCxnSpPr>
      <xdr:spPr>
        <a:xfrm>
          <a:off x="10388600" y="18667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102460</xdr:rowOff>
    </xdr:from>
    <xdr:ext cx="599010" cy="259045"/>
    <xdr:sp macro="" textlink="">
      <xdr:nvSpPr>
        <xdr:cNvPr id="365" name="【港湾・漁港】&#10;一人当たり有形固定資産（償却資産）額最大値テキスト"/>
        <xdr:cNvSpPr txBox="1"/>
      </xdr:nvSpPr>
      <xdr:spPr>
        <a:xfrm>
          <a:off x="10515600" y="1724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155783</xdr:rowOff>
    </xdr:from>
    <xdr:to>
      <xdr:col>55</xdr:col>
      <xdr:colOff>88900</xdr:colOff>
      <xdr:row>101</xdr:row>
      <xdr:rowOff>155783</xdr:rowOff>
    </xdr:to>
    <xdr:cxnSp macro="">
      <xdr:nvCxnSpPr>
        <xdr:cNvPr id="366" name="直線コネクタ 365"/>
        <xdr:cNvCxnSpPr/>
      </xdr:nvCxnSpPr>
      <xdr:spPr>
        <a:xfrm>
          <a:off x="10388600" y="17472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83002</xdr:rowOff>
    </xdr:from>
    <xdr:ext cx="599010" cy="259045"/>
    <xdr:sp macro="" textlink="">
      <xdr:nvSpPr>
        <xdr:cNvPr id="367" name="【港湾・漁港】&#10;一人当たり有形固定資産（償却資産）額平均値テキスト"/>
        <xdr:cNvSpPr txBox="1"/>
      </xdr:nvSpPr>
      <xdr:spPr>
        <a:xfrm>
          <a:off x="10515600" y="18085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60125</xdr:rowOff>
    </xdr:from>
    <xdr:to>
      <xdr:col>55</xdr:col>
      <xdr:colOff>50800</xdr:colOff>
      <xdr:row>106</xdr:row>
      <xdr:rowOff>161725</xdr:rowOff>
    </xdr:to>
    <xdr:sp macro="" textlink="">
      <xdr:nvSpPr>
        <xdr:cNvPr id="368" name="フローチャート: 判断 367"/>
        <xdr:cNvSpPr/>
      </xdr:nvSpPr>
      <xdr:spPr>
        <a:xfrm>
          <a:off x="10426700" y="182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139914</xdr:rowOff>
    </xdr:from>
    <xdr:to>
      <xdr:col>50</xdr:col>
      <xdr:colOff>165100</xdr:colOff>
      <xdr:row>100</xdr:row>
      <xdr:rowOff>70064</xdr:rowOff>
    </xdr:to>
    <xdr:sp macro="" textlink="">
      <xdr:nvSpPr>
        <xdr:cNvPr id="369" name="フローチャート: 判断 368"/>
        <xdr:cNvSpPr/>
      </xdr:nvSpPr>
      <xdr:spPr>
        <a:xfrm>
          <a:off x="9588500" y="171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26464</xdr:rowOff>
    </xdr:from>
    <xdr:to>
      <xdr:col>46</xdr:col>
      <xdr:colOff>38100</xdr:colOff>
      <xdr:row>102</xdr:row>
      <xdr:rowOff>128064</xdr:rowOff>
    </xdr:to>
    <xdr:sp macro="" textlink="">
      <xdr:nvSpPr>
        <xdr:cNvPr id="370" name="フローチャート: 判断 369"/>
        <xdr:cNvSpPr/>
      </xdr:nvSpPr>
      <xdr:spPr>
        <a:xfrm>
          <a:off x="8699500" y="175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107497</xdr:rowOff>
    </xdr:from>
    <xdr:to>
      <xdr:col>41</xdr:col>
      <xdr:colOff>101600</xdr:colOff>
      <xdr:row>102</xdr:row>
      <xdr:rowOff>37647</xdr:rowOff>
    </xdr:to>
    <xdr:sp macro="" textlink="">
      <xdr:nvSpPr>
        <xdr:cNvPr id="371" name="フローチャート: 判断 370"/>
        <xdr:cNvSpPr/>
      </xdr:nvSpPr>
      <xdr:spPr>
        <a:xfrm>
          <a:off x="7810500" y="1742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71517</xdr:rowOff>
    </xdr:from>
    <xdr:to>
      <xdr:col>36</xdr:col>
      <xdr:colOff>165100</xdr:colOff>
      <xdr:row>102</xdr:row>
      <xdr:rowOff>1667</xdr:rowOff>
    </xdr:to>
    <xdr:sp macro="" textlink="">
      <xdr:nvSpPr>
        <xdr:cNvPr id="372" name="フローチャート: 判断 371"/>
        <xdr:cNvSpPr/>
      </xdr:nvSpPr>
      <xdr:spPr>
        <a:xfrm>
          <a:off x="6921500" y="1738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159322</xdr:rowOff>
    </xdr:from>
    <xdr:to>
      <xdr:col>55</xdr:col>
      <xdr:colOff>50800</xdr:colOff>
      <xdr:row>107</xdr:row>
      <xdr:rowOff>89472</xdr:rowOff>
    </xdr:to>
    <xdr:sp macro="" textlink="">
      <xdr:nvSpPr>
        <xdr:cNvPr id="378" name="楕円 377"/>
        <xdr:cNvSpPr/>
      </xdr:nvSpPr>
      <xdr:spPr>
        <a:xfrm>
          <a:off x="10426700" y="1833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137749</xdr:rowOff>
    </xdr:from>
    <xdr:ext cx="534377" cy="259045"/>
    <xdr:sp macro="" textlink="">
      <xdr:nvSpPr>
        <xdr:cNvPr id="379" name="【港湾・漁港】&#10;一人当たり有形固定資産（償却資産）額該当値テキスト"/>
        <xdr:cNvSpPr txBox="1"/>
      </xdr:nvSpPr>
      <xdr:spPr>
        <a:xfrm>
          <a:off x="10515600" y="1831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4042</xdr:rowOff>
    </xdr:from>
    <xdr:to>
      <xdr:col>50</xdr:col>
      <xdr:colOff>165100</xdr:colOff>
      <xdr:row>107</xdr:row>
      <xdr:rowOff>105642</xdr:rowOff>
    </xdr:to>
    <xdr:sp macro="" textlink="">
      <xdr:nvSpPr>
        <xdr:cNvPr id="380" name="楕円 379"/>
        <xdr:cNvSpPr/>
      </xdr:nvSpPr>
      <xdr:spPr>
        <a:xfrm>
          <a:off x="9588500" y="183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38672</xdr:rowOff>
    </xdr:from>
    <xdr:to>
      <xdr:col>55</xdr:col>
      <xdr:colOff>0</xdr:colOff>
      <xdr:row>107</xdr:row>
      <xdr:rowOff>54842</xdr:rowOff>
    </xdr:to>
    <xdr:cxnSp macro="">
      <xdr:nvCxnSpPr>
        <xdr:cNvPr id="381" name="直線コネクタ 380"/>
        <xdr:cNvCxnSpPr/>
      </xdr:nvCxnSpPr>
      <xdr:spPr>
        <a:xfrm flipV="1">
          <a:off x="9639300" y="18383822"/>
          <a:ext cx="8382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7113</xdr:rowOff>
    </xdr:from>
    <xdr:to>
      <xdr:col>46</xdr:col>
      <xdr:colOff>38100</xdr:colOff>
      <xdr:row>107</xdr:row>
      <xdr:rowOff>108713</xdr:rowOff>
    </xdr:to>
    <xdr:sp macro="" textlink="">
      <xdr:nvSpPr>
        <xdr:cNvPr id="382" name="楕円 381"/>
        <xdr:cNvSpPr/>
      </xdr:nvSpPr>
      <xdr:spPr>
        <a:xfrm>
          <a:off x="8699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54842</xdr:rowOff>
    </xdr:from>
    <xdr:to>
      <xdr:col>50</xdr:col>
      <xdr:colOff>114300</xdr:colOff>
      <xdr:row>107</xdr:row>
      <xdr:rowOff>57913</xdr:rowOff>
    </xdr:to>
    <xdr:cxnSp macro="">
      <xdr:nvCxnSpPr>
        <xdr:cNvPr id="383" name="直線コネクタ 382"/>
        <xdr:cNvCxnSpPr/>
      </xdr:nvCxnSpPr>
      <xdr:spPr>
        <a:xfrm flipV="1">
          <a:off x="8750300" y="18399992"/>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333</xdr:rowOff>
    </xdr:from>
    <xdr:to>
      <xdr:col>41</xdr:col>
      <xdr:colOff>101600</xdr:colOff>
      <xdr:row>107</xdr:row>
      <xdr:rowOff>101933</xdr:rowOff>
    </xdr:to>
    <xdr:sp macro="" textlink="">
      <xdr:nvSpPr>
        <xdr:cNvPr id="384" name="楕円 383"/>
        <xdr:cNvSpPr/>
      </xdr:nvSpPr>
      <xdr:spPr>
        <a:xfrm>
          <a:off x="7810500" y="183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51133</xdr:rowOff>
    </xdr:from>
    <xdr:to>
      <xdr:col>45</xdr:col>
      <xdr:colOff>177800</xdr:colOff>
      <xdr:row>107</xdr:row>
      <xdr:rowOff>57913</xdr:rowOff>
    </xdr:to>
    <xdr:cxnSp macro="">
      <xdr:nvCxnSpPr>
        <xdr:cNvPr id="385" name="直線コネクタ 384"/>
        <xdr:cNvCxnSpPr/>
      </xdr:nvCxnSpPr>
      <xdr:spPr>
        <a:xfrm>
          <a:off x="7861300" y="18396283"/>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165395</xdr:rowOff>
    </xdr:from>
    <xdr:to>
      <xdr:col>36</xdr:col>
      <xdr:colOff>165100</xdr:colOff>
      <xdr:row>107</xdr:row>
      <xdr:rowOff>95545</xdr:rowOff>
    </xdr:to>
    <xdr:sp macro="" textlink="">
      <xdr:nvSpPr>
        <xdr:cNvPr id="386" name="楕円 385"/>
        <xdr:cNvSpPr/>
      </xdr:nvSpPr>
      <xdr:spPr>
        <a:xfrm>
          <a:off x="6921500" y="183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44745</xdr:rowOff>
    </xdr:from>
    <xdr:to>
      <xdr:col>41</xdr:col>
      <xdr:colOff>50800</xdr:colOff>
      <xdr:row>107</xdr:row>
      <xdr:rowOff>51133</xdr:rowOff>
    </xdr:to>
    <xdr:cxnSp macro="">
      <xdr:nvCxnSpPr>
        <xdr:cNvPr id="387" name="直線コネクタ 386"/>
        <xdr:cNvCxnSpPr/>
      </xdr:nvCxnSpPr>
      <xdr:spPr>
        <a:xfrm>
          <a:off x="6972300" y="18389895"/>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98</xdr:row>
      <xdr:rowOff>86591</xdr:rowOff>
    </xdr:from>
    <xdr:ext cx="599010" cy="259045"/>
    <xdr:sp macro="" textlink="">
      <xdr:nvSpPr>
        <xdr:cNvPr id="388" name="n_1aveValue【港湾・漁港】&#10;一人当たり有形固定資産（償却資産）額"/>
        <xdr:cNvSpPr txBox="1"/>
      </xdr:nvSpPr>
      <xdr:spPr>
        <a:xfrm>
          <a:off x="9327095" y="1688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144591</xdr:rowOff>
    </xdr:from>
    <xdr:ext cx="599010" cy="259045"/>
    <xdr:sp macro="" textlink="">
      <xdr:nvSpPr>
        <xdr:cNvPr id="389" name="n_2aveValue【港湾・漁港】&#10;一人当たり有形固定資産（償却資産）額"/>
        <xdr:cNvSpPr txBox="1"/>
      </xdr:nvSpPr>
      <xdr:spPr>
        <a:xfrm>
          <a:off x="8450795" y="1728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54174</xdr:rowOff>
    </xdr:from>
    <xdr:ext cx="599010" cy="259045"/>
    <xdr:sp macro="" textlink="">
      <xdr:nvSpPr>
        <xdr:cNvPr id="390" name="n_3aveValue【港湾・漁港】&#10;一人当たり有形固定資産（償却資産）額"/>
        <xdr:cNvSpPr txBox="1"/>
      </xdr:nvSpPr>
      <xdr:spPr>
        <a:xfrm>
          <a:off x="7561795" y="1719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18194</xdr:rowOff>
    </xdr:from>
    <xdr:ext cx="599010" cy="259045"/>
    <xdr:sp macro="" textlink="">
      <xdr:nvSpPr>
        <xdr:cNvPr id="391" name="n_4aveValue【港湾・漁港】&#10;一人当たり有形固定資産（償却資産）額"/>
        <xdr:cNvSpPr txBox="1"/>
      </xdr:nvSpPr>
      <xdr:spPr>
        <a:xfrm>
          <a:off x="6672795" y="1716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96769</xdr:rowOff>
    </xdr:from>
    <xdr:ext cx="534377" cy="259045"/>
    <xdr:sp macro="" textlink="">
      <xdr:nvSpPr>
        <xdr:cNvPr id="392" name="n_1mainValue【港湾・漁港】&#10;一人当たり有形固定資産（償却資産）額"/>
        <xdr:cNvSpPr txBox="1"/>
      </xdr:nvSpPr>
      <xdr:spPr>
        <a:xfrm>
          <a:off x="9359411" y="184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99840</xdr:rowOff>
    </xdr:from>
    <xdr:ext cx="534377" cy="259045"/>
    <xdr:sp macro="" textlink="">
      <xdr:nvSpPr>
        <xdr:cNvPr id="393" name="n_2mainValue【港湾・漁港】&#10;一人当たり有形固定資産（償却資産）額"/>
        <xdr:cNvSpPr txBox="1"/>
      </xdr:nvSpPr>
      <xdr:spPr>
        <a:xfrm>
          <a:off x="8483111" y="184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93060</xdr:rowOff>
    </xdr:from>
    <xdr:ext cx="534377" cy="259045"/>
    <xdr:sp macro="" textlink="">
      <xdr:nvSpPr>
        <xdr:cNvPr id="394" name="n_3mainValue【港湾・漁港】&#10;一人当たり有形固定資産（償却資産）額"/>
        <xdr:cNvSpPr txBox="1"/>
      </xdr:nvSpPr>
      <xdr:spPr>
        <a:xfrm>
          <a:off x="7594111" y="184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86672</xdr:rowOff>
    </xdr:from>
    <xdr:ext cx="534377" cy="259045"/>
    <xdr:sp macro="" textlink="">
      <xdr:nvSpPr>
        <xdr:cNvPr id="395" name="n_4mainValue【港湾・漁港】&#10;一人当たり有形固定資産（償却資産）額"/>
        <xdr:cNvSpPr txBox="1"/>
      </xdr:nvSpPr>
      <xdr:spPr>
        <a:xfrm>
          <a:off x="6705111" y="1843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20" name="直線コネクタ 41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4" name="直線コネクタ 42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5"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6" name="フローチャート: 判断 42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7" name="フローチャート: 判断 426"/>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8" name="フローチャート: 判断 427"/>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9" name="フローチャート: 判断 428"/>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30" name="フローチャート: 判断 429"/>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65405</xdr:rowOff>
    </xdr:from>
    <xdr:to>
      <xdr:col>85</xdr:col>
      <xdr:colOff>177800</xdr:colOff>
      <xdr:row>38</xdr:row>
      <xdr:rowOff>167005</xdr:rowOff>
    </xdr:to>
    <xdr:sp macro="" textlink="">
      <xdr:nvSpPr>
        <xdr:cNvPr id="436" name="楕円 435"/>
        <xdr:cNvSpPr/>
      </xdr:nvSpPr>
      <xdr:spPr>
        <a:xfrm>
          <a:off x="16268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43832</xdr:rowOff>
    </xdr:from>
    <xdr:ext cx="405111" cy="259045"/>
    <xdr:sp macro="" textlink="">
      <xdr:nvSpPr>
        <xdr:cNvPr id="437" name="【認定こども園・幼稚園・保育所】&#10;有形固定資産減価償却率該当値テキスト"/>
        <xdr:cNvSpPr txBox="1"/>
      </xdr:nvSpPr>
      <xdr:spPr>
        <a:xfrm>
          <a:off x="16357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438" name="楕円 437"/>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116205</xdr:rowOff>
    </xdr:to>
    <xdr:cxnSp macro="">
      <xdr:nvCxnSpPr>
        <xdr:cNvPr id="439" name="直線コネクタ 438"/>
        <xdr:cNvCxnSpPr/>
      </xdr:nvCxnSpPr>
      <xdr:spPr>
        <a:xfrm>
          <a:off x="15481300" y="65836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132080</xdr:rowOff>
    </xdr:from>
    <xdr:to>
      <xdr:col>76</xdr:col>
      <xdr:colOff>165100</xdr:colOff>
      <xdr:row>38</xdr:row>
      <xdr:rowOff>62230</xdr:rowOff>
    </xdr:to>
    <xdr:sp macro="" textlink="">
      <xdr:nvSpPr>
        <xdr:cNvPr id="440" name="楕円 439"/>
        <xdr:cNvSpPr/>
      </xdr:nvSpPr>
      <xdr:spPr>
        <a:xfrm>
          <a:off x="1454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xdr:rowOff>
    </xdr:from>
    <xdr:to>
      <xdr:col>81</xdr:col>
      <xdr:colOff>50800</xdr:colOff>
      <xdr:row>38</xdr:row>
      <xdr:rowOff>68580</xdr:rowOff>
    </xdr:to>
    <xdr:cxnSp macro="">
      <xdr:nvCxnSpPr>
        <xdr:cNvPr id="441" name="直線コネクタ 440"/>
        <xdr:cNvCxnSpPr/>
      </xdr:nvCxnSpPr>
      <xdr:spPr>
        <a:xfrm>
          <a:off x="14592300" y="65265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442" name="楕円 441"/>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140970</xdr:rowOff>
    </xdr:from>
    <xdr:to>
      <xdr:col>76</xdr:col>
      <xdr:colOff>114300</xdr:colOff>
      <xdr:row>38</xdr:row>
      <xdr:rowOff>11430</xdr:rowOff>
    </xdr:to>
    <xdr:cxnSp macro="">
      <xdr:nvCxnSpPr>
        <xdr:cNvPr id="443" name="直線コネクタ 442"/>
        <xdr:cNvCxnSpPr/>
      </xdr:nvCxnSpPr>
      <xdr:spPr>
        <a:xfrm>
          <a:off x="13703300" y="6484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48260</xdr:rowOff>
    </xdr:from>
    <xdr:to>
      <xdr:col>67</xdr:col>
      <xdr:colOff>101600</xdr:colOff>
      <xdr:row>37</xdr:row>
      <xdr:rowOff>149860</xdr:rowOff>
    </xdr:to>
    <xdr:sp macro="" textlink="">
      <xdr:nvSpPr>
        <xdr:cNvPr id="444" name="楕円 443"/>
        <xdr:cNvSpPr/>
      </xdr:nvSpPr>
      <xdr:spPr>
        <a:xfrm>
          <a:off x="1276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99060</xdr:rowOff>
    </xdr:from>
    <xdr:to>
      <xdr:col>71</xdr:col>
      <xdr:colOff>177800</xdr:colOff>
      <xdr:row>37</xdr:row>
      <xdr:rowOff>140970</xdr:rowOff>
    </xdr:to>
    <xdr:cxnSp macro="">
      <xdr:nvCxnSpPr>
        <xdr:cNvPr id="445" name="直線コネクタ 444"/>
        <xdr:cNvCxnSpPr/>
      </xdr:nvCxnSpPr>
      <xdr:spPr>
        <a:xfrm>
          <a:off x="12814300" y="64427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6"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7"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8" name="n_3aveValue【認定こども園・幼稚園・保育所】&#10;有形固定資産減価償却率"/>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9"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450" name="n_1mainValue【認定こども園・幼稚園・保育所】&#10;有形固定資産減価償却率"/>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53357</xdr:rowOff>
    </xdr:from>
    <xdr:ext cx="405111" cy="259045"/>
    <xdr:sp macro="" textlink="">
      <xdr:nvSpPr>
        <xdr:cNvPr id="451" name="n_2mainValue【認定こども園・幼稚園・保育所】&#10;有形固定資産減価償却率"/>
        <xdr:cNvSpPr txBox="1"/>
      </xdr:nvSpPr>
      <xdr:spPr>
        <a:xfrm>
          <a:off x="14389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452" name="n_3mainValue【認定こども園・幼稚園・保育所】&#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140987</xdr:rowOff>
    </xdr:from>
    <xdr:ext cx="405111" cy="259045"/>
    <xdr:sp macro="" textlink="">
      <xdr:nvSpPr>
        <xdr:cNvPr id="453" name="n_4mainValue【認定こども園・幼稚園・保育所】&#10;有形固定資産減価償却率"/>
        <xdr:cNvSpPr txBox="1"/>
      </xdr:nvSpPr>
      <xdr:spPr>
        <a:xfrm>
          <a:off x="12611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5" name="直線コネクタ 474"/>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7" name="直線コネクタ 4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8"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9" name="直線コネクタ 478"/>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80"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81" name="フローチャート: 判断 480"/>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82" name="フローチャート: 判断 481"/>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83" name="フローチャート: 判断 482"/>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4" name="フローチャート: 判断 483"/>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5" name="フローチャート: 判断 484"/>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87122</xdr:rowOff>
    </xdr:from>
    <xdr:to>
      <xdr:col>116</xdr:col>
      <xdr:colOff>114300</xdr:colOff>
      <xdr:row>41</xdr:row>
      <xdr:rowOff>17272</xdr:rowOff>
    </xdr:to>
    <xdr:sp macro="" textlink="">
      <xdr:nvSpPr>
        <xdr:cNvPr id="491" name="楕円 490"/>
        <xdr:cNvSpPr/>
      </xdr:nvSpPr>
      <xdr:spPr>
        <a:xfrm>
          <a:off x="22110700" y="6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65549</xdr:rowOff>
    </xdr:from>
    <xdr:ext cx="469744" cy="259045"/>
    <xdr:sp macro="" textlink="">
      <xdr:nvSpPr>
        <xdr:cNvPr id="492" name="【認定こども園・幼稚園・保育所】&#10;一人当たり面積該当値テキスト"/>
        <xdr:cNvSpPr txBox="1"/>
      </xdr:nvSpPr>
      <xdr:spPr>
        <a:xfrm>
          <a:off x="22199600"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93" name="楕円 492"/>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135636</xdr:rowOff>
    </xdr:from>
    <xdr:to>
      <xdr:col>116</xdr:col>
      <xdr:colOff>63500</xdr:colOff>
      <xdr:row>40</xdr:row>
      <xdr:rowOff>137922</xdr:rowOff>
    </xdr:to>
    <xdr:cxnSp macro="">
      <xdr:nvCxnSpPr>
        <xdr:cNvPr id="494" name="直線コネクタ 493"/>
        <xdr:cNvCxnSpPr/>
      </xdr:nvCxnSpPr>
      <xdr:spPr>
        <a:xfrm>
          <a:off x="21323300" y="69936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95" name="楕円 494"/>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135636</xdr:rowOff>
    </xdr:to>
    <xdr:cxnSp macro="">
      <xdr:nvCxnSpPr>
        <xdr:cNvPr id="496" name="直線コネクタ 495"/>
        <xdr:cNvCxnSpPr/>
      </xdr:nvCxnSpPr>
      <xdr:spPr>
        <a:xfrm>
          <a:off x="20434300" y="6989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97" name="楕円 496"/>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131064</xdr:rowOff>
    </xdr:to>
    <xdr:cxnSp macro="">
      <xdr:nvCxnSpPr>
        <xdr:cNvPr id="498" name="直線コネクタ 497"/>
        <xdr:cNvCxnSpPr/>
      </xdr:nvCxnSpPr>
      <xdr:spPr>
        <a:xfrm>
          <a:off x="19545300" y="6984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73406</xdr:rowOff>
    </xdr:from>
    <xdr:to>
      <xdr:col>98</xdr:col>
      <xdr:colOff>38100</xdr:colOff>
      <xdr:row>41</xdr:row>
      <xdr:rowOff>3556</xdr:rowOff>
    </xdr:to>
    <xdr:sp macro="" textlink="">
      <xdr:nvSpPr>
        <xdr:cNvPr id="499" name="楕円 498"/>
        <xdr:cNvSpPr/>
      </xdr:nvSpPr>
      <xdr:spPr>
        <a:xfrm>
          <a:off x="18605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124206</xdr:rowOff>
    </xdr:from>
    <xdr:to>
      <xdr:col>102</xdr:col>
      <xdr:colOff>114300</xdr:colOff>
      <xdr:row>40</xdr:row>
      <xdr:rowOff>126492</xdr:rowOff>
    </xdr:to>
    <xdr:cxnSp macro="">
      <xdr:nvCxnSpPr>
        <xdr:cNvPr id="500" name="直線コネクタ 499"/>
        <xdr:cNvCxnSpPr/>
      </xdr:nvCxnSpPr>
      <xdr:spPr>
        <a:xfrm>
          <a:off x="18656300" y="698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111523</xdr:rowOff>
    </xdr:from>
    <xdr:ext cx="469744" cy="259045"/>
    <xdr:sp macro="" textlink="">
      <xdr:nvSpPr>
        <xdr:cNvPr id="501" name="n_1aveValue【認定こども園・幼稚園・保育所】&#10;一人当たり面積"/>
        <xdr:cNvSpPr txBox="1"/>
      </xdr:nvSpPr>
      <xdr:spPr>
        <a:xfrm>
          <a:off x="210757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502" name="n_2aveValue【認定こども園・幼稚園・保育所】&#10;一人当たり面積"/>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90949</xdr:rowOff>
    </xdr:from>
    <xdr:ext cx="469744" cy="259045"/>
    <xdr:sp macro="" textlink="">
      <xdr:nvSpPr>
        <xdr:cNvPr id="503" name="n_3aveValue【認定こども園・幼稚園・保育所】&#10;一人当たり面積"/>
        <xdr:cNvSpPr txBox="1"/>
      </xdr:nvSpPr>
      <xdr:spPr>
        <a:xfrm>
          <a:off x="19310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81805</xdr:rowOff>
    </xdr:from>
    <xdr:ext cx="469744" cy="259045"/>
    <xdr:sp macro="" textlink="">
      <xdr:nvSpPr>
        <xdr:cNvPr id="504" name="n_4aveValue【認定こども園・幼稚園・保育所】&#10;一人当たり面積"/>
        <xdr:cNvSpPr txBox="1"/>
      </xdr:nvSpPr>
      <xdr:spPr>
        <a:xfrm>
          <a:off x="18421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505"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06" name="n_2main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507" name="n_3mainValue【認定こども園・幼稚園・保育所】&#10;一人当たり面積"/>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166133</xdr:rowOff>
    </xdr:from>
    <xdr:ext cx="469744" cy="259045"/>
    <xdr:sp macro="" textlink="">
      <xdr:nvSpPr>
        <xdr:cNvPr id="508" name="n_4mainValue【認定こども園・幼稚園・保育所】&#10;一人当たり面積"/>
        <xdr:cNvSpPr txBox="1"/>
      </xdr:nvSpPr>
      <xdr:spPr>
        <a:xfrm>
          <a:off x="184214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3" name="直線コネクタ 532"/>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4"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5" name="直線コネクタ 53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6"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7" name="直線コネクタ 53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8"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9" name="フローチャート: 判断 538"/>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0" name="フローチャート: 判断 539"/>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1" name="フローチャート: 判断 540"/>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2" name="フローチャート: 判断 541"/>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3" name="フローチャート: 判断 542"/>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49" name="楕円 548"/>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97807</xdr:rowOff>
    </xdr:from>
    <xdr:ext cx="405111" cy="259045"/>
    <xdr:sp macro="" textlink="">
      <xdr:nvSpPr>
        <xdr:cNvPr id="550" name="【学校施設】&#10;有形固定資産減価償却率該当値テキスト"/>
        <xdr:cNvSpPr txBox="1"/>
      </xdr:nvSpPr>
      <xdr:spPr>
        <a:xfrm>
          <a:off x="16357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551" name="楕円 550"/>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144780</xdr:rowOff>
    </xdr:to>
    <xdr:cxnSp macro="">
      <xdr:nvCxnSpPr>
        <xdr:cNvPr id="552" name="直線コネクタ 551"/>
        <xdr:cNvCxnSpPr/>
      </xdr:nvCxnSpPr>
      <xdr:spPr>
        <a:xfrm flipV="1">
          <a:off x="15481300" y="10241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553" name="楕円 552"/>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144780</xdr:rowOff>
    </xdr:to>
    <xdr:cxnSp macro="">
      <xdr:nvCxnSpPr>
        <xdr:cNvPr id="554" name="直線コネクタ 553"/>
        <xdr:cNvCxnSpPr/>
      </xdr:nvCxnSpPr>
      <xdr:spPr>
        <a:xfrm>
          <a:off x="14592300" y="101079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555" name="楕円 554"/>
        <xdr:cNvSpPr/>
      </xdr:nvSpPr>
      <xdr:spPr>
        <a:xfrm>
          <a:off x="13652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58</xdr:row>
      <xdr:rowOff>163830</xdr:rowOff>
    </xdr:to>
    <xdr:cxnSp macro="">
      <xdr:nvCxnSpPr>
        <xdr:cNvPr id="556" name="直線コネクタ 555"/>
        <xdr:cNvCxnSpPr/>
      </xdr:nvCxnSpPr>
      <xdr:spPr>
        <a:xfrm>
          <a:off x="13703300" y="100641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53975</xdr:rowOff>
    </xdr:from>
    <xdr:to>
      <xdr:col>67</xdr:col>
      <xdr:colOff>101600</xdr:colOff>
      <xdr:row>58</xdr:row>
      <xdr:rowOff>155575</xdr:rowOff>
    </xdr:to>
    <xdr:sp macro="" textlink="">
      <xdr:nvSpPr>
        <xdr:cNvPr id="557" name="楕円 556"/>
        <xdr:cNvSpPr/>
      </xdr:nvSpPr>
      <xdr:spPr>
        <a:xfrm>
          <a:off x="12763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104775</xdr:rowOff>
    </xdr:from>
    <xdr:to>
      <xdr:col>71</xdr:col>
      <xdr:colOff>177800</xdr:colOff>
      <xdr:row>58</xdr:row>
      <xdr:rowOff>120015</xdr:rowOff>
    </xdr:to>
    <xdr:cxnSp macro="">
      <xdr:nvCxnSpPr>
        <xdr:cNvPr id="558" name="直線コネクタ 557"/>
        <xdr:cNvCxnSpPr/>
      </xdr:nvCxnSpPr>
      <xdr:spPr>
        <a:xfrm>
          <a:off x="12814300" y="10048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59" name="n_1ave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0"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1"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2"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40657</xdr:rowOff>
    </xdr:from>
    <xdr:ext cx="405111" cy="259045"/>
    <xdr:sp macro="" textlink="">
      <xdr:nvSpPr>
        <xdr:cNvPr id="563" name="n_1mainValue【学校施設】&#10;有形固定資産減価償却率"/>
        <xdr:cNvSpPr txBox="1"/>
      </xdr:nvSpPr>
      <xdr:spPr>
        <a:xfrm>
          <a:off x="15266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564" name="n_2mainValue【学校施設】&#10;有形固定資産減価償却率"/>
        <xdr:cNvSpPr txBox="1"/>
      </xdr:nvSpPr>
      <xdr:spPr>
        <a:xfrm>
          <a:off x="14389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15892</xdr:rowOff>
    </xdr:from>
    <xdr:ext cx="405111" cy="259045"/>
    <xdr:sp macro="" textlink="">
      <xdr:nvSpPr>
        <xdr:cNvPr id="565" name="n_3mainValue【学校施設】&#10;有形固定資産減価償却率"/>
        <xdr:cNvSpPr txBox="1"/>
      </xdr:nvSpPr>
      <xdr:spPr>
        <a:xfrm>
          <a:off x="13500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652</xdr:rowOff>
    </xdr:from>
    <xdr:ext cx="405111" cy="259045"/>
    <xdr:sp macro="" textlink="">
      <xdr:nvSpPr>
        <xdr:cNvPr id="566" name="n_4mainValue【学校施設】&#10;有形固定資産減価償却率"/>
        <xdr:cNvSpPr txBox="1"/>
      </xdr:nvSpPr>
      <xdr:spPr>
        <a:xfrm>
          <a:off x="12611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91" name="直線コネクタ 590"/>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2"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3" name="直線コネクタ 592"/>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4"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5" name="直線コネクタ 59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6" name="【学校施設】&#10;一人当たり面積平均値テキスト"/>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7" name="フローチャート: 判断 596"/>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165608</xdr:rowOff>
    </xdr:from>
    <xdr:to>
      <xdr:col>112</xdr:col>
      <xdr:colOff>38100</xdr:colOff>
      <xdr:row>60</xdr:row>
      <xdr:rowOff>95758</xdr:rowOff>
    </xdr:to>
    <xdr:sp macro="" textlink="">
      <xdr:nvSpPr>
        <xdr:cNvPr id="598" name="フローチャート: 判断 597"/>
        <xdr:cNvSpPr/>
      </xdr:nvSpPr>
      <xdr:spPr>
        <a:xfrm>
          <a:off x="21272500" y="102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160274</xdr:rowOff>
    </xdr:from>
    <xdr:to>
      <xdr:col>107</xdr:col>
      <xdr:colOff>101600</xdr:colOff>
      <xdr:row>60</xdr:row>
      <xdr:rowOff>90424</xdr:rowOff>
    </xdr:to>
    <xdr:sp macro="" textlink="">
      <xdr:nvSpPr>
        <xdr:cNvPr id="599" name="フローチャート: 判断 598"/>
        <xdr:cNvSpPr/>
      </xdr:nvSpPr>
      <xdr:spPr>
        <a:xfrm>
          <a:off x="20383500" y="1027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155702</xdr:rowOff>
    </xdr:from>
    <xdr:to>
      <xdr:col>102</xdr:col>
      <xdr:colOff>165100</xdr:colOff>
      <xdr:row>60</xdr:row>
      <xdr:rowOff>85852</xdr:rowOff>
    </xdr:to>
    <xdr:sp macro="" textlink="">
      <xdr:nvSpPr>
        <xdr:cNvPr id="600" name="フローチャート: 判断 599"/>
        <xdr:cNvSpPr/>
      </xdr:nvSpPr>
      <xdr:spPr>
        <a:xfrm>
          <a:off x="194945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152654</xdr:rowOff>
    </xdr:from>
    <xdr:to>
      <xdr:col>116</xdr:col>
      <xdr:colOff>114300</xdr:colOff>
      <xdr:row>62</xdr:row>
      <xdr:rowOff>82804</xdr:rowOff>
    </xdr:to>
    <xdr:sp macro="" textlink="">
      <xdr:nvSpPr>
        <xdr:cNvPr id="607" name="楕円 606"/>
        <xdr:cNvSpPr/>
      </xdr:nvSpPr>
      <xdr:spPr>
        <a:xfrm>
          <a:off x="22110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4081</xdr:rowOff>
    </xdr:from>
    <xdr:ext cx="469744" cy="259045"/>
    <xdr:sp macro="" textlink="">
      <xdr:nvSpPr>
        <xdr:cNvPr id="608" name="【学校施設】&#10;一人当たり面積該当値テキスト"/>
        <xdr:cNvSpPr txBox="1"/>
      </xdr:nvSpPr>
      <xdr:spPr>
        <a:xfrm>
          <a:off x="22199600"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09" name="楕円 608"/>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32004</xdr:rowOff>
    </xdr:from>
    <xdr:to>
      <xdr:col>116</xdr:col>
      <xdr:colOff>63500</xdr:colOff>
      <xdr:row>62</xdr:row>
      <xdr:rowOff>57150</xdr:rowOff>
    </xdr:to>
    <xdr:cxnSp macro="">
      <xdr:nvCxnSpPr>
        <xdr:cNvPr id="610" name="直線コネクタ 609"/>
        <xdr:cNvCxnSpPr/>
      </xdr:nvCxnSpPr>
      <xdr:spPr>
        <a:xfrm flipV="1">
          <a:off x="21323300" y="1066190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126746</xdr:rowOff>
    </xdr:from>
    <xdr:to>
      <xdr:col>107</xdr:col>
      <xdr:colOff>101600</xdr:colOff>
      <xdr:row>62</xdr:row>
      <xdr:rowOff>56896</xdr:rowOff>
    </xdr:to>
    <xdr:sp macro="" textlink="">
      <xdr:nvSpPr>
        <xdr:cNvPr id="611" name="楕円 610"/>
        <xdr:cNvSpPr/>
      </xdr:nvSpPr>
      <xdr:spPr>
        <a:xfrm>
          <a:off x="20383500" y="1058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6096</xdr:rowOff>
    </xdr:from>
    <xdr:to>
      <xdr:col>111</xdr:col>
      <xdr:colOff>177800</xdr:colOff>
      <xdr:row>62</xdr:row>
      <xdr:rowOff>57150</xdr:rowOff>
    </xdr:to>
    <xdr:cxnSp macro="">
      <xdr:nvCxnSpPr>
        <xdr:cNvPr id="612" name="直線コネクタ 611"/>
        <xdr:cNvCxnSpPr/>
      </xdr:nvCxnSpPr>
      <xdr:spPr>
        <a:xfrm>
          <a:off x="20434300" y="10635996"/>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97028</xdr:rowOff>
    </xdr:from>
    <xdr:to>
      <xdr:col>102</xdr:col>
      <xdr:colOff>165100</xdr:colOff>
      <xdr:row>62</xdr:row>
      <xdr:rowOff>27178</xdr:rowOff>
    </xdr:to>
    <xdr:sp macro="" textlink="">
      <xdr:nvSpPr>
        <xdr:cNvPr id="613" name="楕円 612"/>
        <xdr:cNvSpPr/>
      </xdr:nvSpPr>
      <xdr:spPr>
        <a:xfrm>
          <a:off x="19494500" y="105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147828</xdr:rowOff>
    </xdr:from>
    <xdr:to>
      <xdr:col>107</xdr:col>
      <xdr:colOff>50800</xdr:colOff>
      <xdr:row>62</xdr:row>
      <xdr:rowOff>6096</xdr:rowOff>
    </xdr:to>
    <xdr:cxnSp macro="">
      <xdr:nvCxnSpPr>
        <xdr:cNvPr id="614" name="直線コネクタ 613"/>
        <xdr:cNvCxnSpPr/>
      </xdr:nvCxnSpPr>
      <xdr:spPr>
        <a:xfrm>
          <a:off x="19545300" y="106062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76454</xdr:rowOff>
    </xdr:from>
    <xdr:to>
      <xdr:col>98</xdr:col>
      <xdr:colOff>38100</xdr:colOff>
      <xdr:row>62</xdr:row>
      <xdr:rowOff>6604</xdr:rowOff>
    </xdr:to>
    <xdr:sp macro="" textlink="">
      <xdr:nvSpPr>
        <xdr:cNvPr id="615" name="楕円 614"/>
        <xdr:cNvSpPr/>
      </xdr:nvSpPr>
      <xdr:spPr>
        <a:xfrm>
          <a:off x="18605500" y="105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127254</xdr:rowOff>
    </xdr:from>
    <xdr:to>
      <xdr:col>102</xdr:col>
      <xdr:colOff>114300</xdr:colOff>
      <xdr:row>61</xdr:row>
      <xdr:rowOff>147828</xdr:rowOff>
    </xdr:to>
    <xdr:cxnSp macro="">
      <xdr:nvCxnSpPr>
        <xdr:cNvPr id="616" name="直線コネクタ 615"/>
        <xdr:cNvCxnSpPr/>
      </xdr:nvCxnSpPr>
      <xdr:spPr>
        <a:xfrm>
          <a:off x="18656300" y="105857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112285</xdr:rowOff>
    </xdr:from>
    <xdr:ext cx="469744" cy="259045"/>
    <xdr:sp macro="" textlink="">
      <xdr:nvSpPr>
        <xdr:cNvPr id="617" name="n_1aveValue【学校施設】&#10;一人当たり面積"/>
        <xdr:cNvSpPr txBox="1"/>
      </xdr:nvSpPr>
      <xdr:spPr>
        <a:xfrm>
          <a:off x="21075727"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106951</xdr:rowOff>
    </xdr:from>
    <xdr:ext cx="469744" cy="259045"/>
    <xdr:sp macro="" textlink="">
      <xdr:nvSpPr>
        <xdr:cNvPr id="618" name="n_2aveValue【学校施設】&#10;一人当たり面積"/>
        <xdr:cNvSpPr txBox="1"/>
      </xdr:nvSpPr>
      <xdr:spPr>
        <a:xfrm>
          <a:off x="20199427"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102379</xdr:rowOff>
    </xdr:from>
    <xdr:ext cx="469744" cy="259045"/>
    <xdr:sp macro="" textlink="">
      <xdr:nvSpPr>
        <xdr:cNvPr id="619" name="n_3aveValue【学校施設】&#10;一人当たり面積"/>
        <xdr:cNvSpPr txBox="1"/>
      </xdr:nvSpPr>
      <xdr:spPr>
        <a:xfrm>
          <a:off x="19310427" y="1004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99077</xdr:rowOff>
    </xdr:from>
    <xdr:ext cx="469744" cy="259045"/>
    <xdr:sp macro="" textlink="">
      <xdr:nvSpPr>
        <xdr:cNvPr id="621" name="n_1mainValue【学校施設】&#10;一人当たり面積"/>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48023</xdr:rowOff>
    </xdr:from>
    <xdr:ext cx="469744" cy="259045"/>
    <xdr:sp macro="" textlink="">
      <xdr:nvSpPr>
        <xdr:cNvPr id="622" name="n_2mainValue【学校施設】&#10;一人当たり面積"/>
        <xdr:cNvSpPr txBox="1"/>
      </xdr:nvSpPr>
      <xdr:spPr>
        <a:xfrm>
          <a:off x="20199427" y="1067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18305</xdr:rowOff>
    </xdr:from>
    <xdr:ext cx="469744" cy="259045"/>
    <xdr:sp macro="" textlink="">
      <xdr:nvSpPr>
        <xdr:cNvPr id="623" name="n_3mainValue【学校施設】&#10;一人当たり面積"/>
        <xdr:cNvSpPr txBox="1"/>
      </xdr:nvSpPr>
      <xdr:spPr>
        <a:xfrm>
          <a:off x="19310427" y="1064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169181</xdr:rowOff>
    </xdr:from>
    <xdr:ext cx="469744" cy="259045"/>
    <xdr:sp macro="" textlink="">
      <xdr:nvSpPr>
        <xdr:cNvPr id="624" name="n_4mainValue【学校施設】&#10;一人当たり面積"/>
        <xdr:cNvSpPr txBox="1"/>
      </xdr:nvSpPr>
      <xdr:spPr>
        <a:xfrm>
          <a:off x="18421427" y="1062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50" name="直線コネクタ 649"/>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3"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4" name="直線コネクタ 653"/>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5"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6" name="フローチャート: 判断 655"/>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657" name="フローチャート: 判断 656"/>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33020</xdr:rowOff>
    </xdr:from>
    <xdr:to>
      <xdr:col>76</xdr:col>
      <xdr:colOff>165100</xdr:colOff>
      <xdr:row>81</xdr:row>
      <xdr:rowOff>134620</xdr:rowOff>
    </xdr:to>
    <xdr:sp macro="" textlink="">
      <xdr:nvSpPr>
        <xdr:cNvPr id="658" name="フローチャート: 判断 657"/>
        <xdr:cNvSpPr/>
      </xdr:nvSpPr>
      <xdr:spPr>
        <a:xfrm>
          <a:off x="14541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116295</xdr:rowOff>
    </xdr:from>
    <xdr:to>
      <xdr:col>72</xdr:col>
      <xdr:colOff>38100</xdr:colOff>
      <xdr:row>86</xdr:row>
      <xdr:rowOff>46445</xdr:rowOff>
    </xdr:to>
    <xdr:sp macro="" textlink="">
      <xdr:nvSpPr>
        <xdr:cNvPr id="659" name="フローチャート: 判断 658"/>
        <xdr:cNvSpPr/>
      </xdr:nvSpPr>
      <xdr:spPr>
        <a:xfrm>
          <a:off x="13652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137523</xdr:rowOff>
    </xdr:from>
    <xdr:to>
      <xdr:col>67</xdr:col>
      <xdr:colOff>101600</xdr:colOff>
      <xdr:row>82</xdr:row>
      <xdr:rowOff>67673</xdr:rowOff>
    </xdr:to>
    <xdr:sp macro="" textlink="">
      <xdr:nvSpPr>
        <xdr:cNvPr id="660" name="フローチャート: 判断 659"/>
        <xdr:cNvSpPr/>
      </xdr:nvSpPr>
      <xdr:spPr>
        <a:xfrm>
          <a:off x="12763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66" name="楕円 665"/>
        <xdr:cNvSpPr/>
      </xdr:nvSpPr>
      <xdr:spPr>
        <a:xfrm>
          <a:off x="16268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11809</xdr:rowOff>
    </xdr:from>
    <xdr:ext cx="405111" cy="259045"/>
    <xdr:sp macro="" textlink="">
      <xdr:nvSpPr>
        <xdr:cNvPr id="667" name="【児童館】&#10;有形固定資産減価償却率該当値テキスト"/>
        <xdr:cNvSpPr txBox="1"/>
      </xdr:nvSpPr>
      <xdr:spPr>
        <a:xfrm>
          <a:off x="163576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668" name="楕円 667"/>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39732</xdr:rowOff>
    </xdr:to>
    <xdr:cxnSp macro="">
      <xdr:nvCxnSpPr>
        <xdr:cNvPr id="669" name="直線コネクタ 668"/>
        <xdr:cNvCxnSpPr/>
      </xdr:nvCxnSpPr>
      <xdr:spPr>
        <a:xfrm>
          <a:off x="15481300" y="13873299"/>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670" name="楕円 669"/>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80</xdr:row>
      <xdr:rowOff>157299</xdr:rowOff>
    </xdr:to>
    <xdr:cxnSp macro="">
      <xdr:nvCxnSpPr>
        <xdr:cNvPr id="671" name="直線コネクタ 670"/>
        <xdr:cNvCxnSpPr/>
      </xdr:nvCxnSpPr>
      <xdr:spPr>
        <a:xfrm>
          <a:off x="14592300" y="13639800"/>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xdr:rowOff>
    </xdr:from>
    <xdr:to>
      <xdr:col>72</xdr:col>
      <xdr:colOff>38100</xdr:colOff>
      <xdr:row>79</xdr:row>
      <xdr:rowOff>110127</xdr:rowOff>
    </xdr:to>
    <xdr:sp macro="" textlink="">
      <xdr:nvSpPr>
        <xdr:cNvPr id="672" name="楕円 671"/>
        <xdr:cNvSpPr/>
      </xdr:nvSpPr>
      <xdr:spPr>
        <a:xfrm>
          <a:off x="13652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59327</xdr:rowOff>
    </xdr:from>
    <xdr:to>
      <xdr:col>76</xdr:col>
      <xdr:colOff>114300</xdr:colOff>
      <xdr:row>79</xdr:row>
      <xdr:rowOff>95250</xdr:rowOff>
    </xdr:to>
    <xdr:cxnSp macro="">
      <xdr:nvCxnSpPr>
        <xdr:cNvPr id="673" name="直線コネクタ 672"/>
        <xdr:cNvCxnSpPr/>
      </xdr:nvCxnSpPr>
      <xdr:spPr>
        <a:xfrm>
          <a:off x="13703300" y="1360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144055</xdr:rowOff>
    </xdr:from>
    <xdr:to>
      <xdr:col>67</xdr:col>
      <xdr:colOff>101600</xdr:colOff>
      <xdr:row>79</xdr:row>
      <xdr:rowOff>74205</xdr:rowOff>
    </xdr:to>
    <xdr:sp macro="" textlink="">
      <xdr:nvSpPr>
        <xdr:cNvPr id="674" name="楕円 673"/>
        <xdr:cNvSpPr/>
      </xdr:nvSpPr>
      <xdr:spPr>
        <a:xfrm>
          <a:off x="12763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23405</xdr:rowOff>
    </xdr:from>
    <xdr:to>
      <xdr:col>71</xdr:col>
      <xdr:colOff>177800</xdr:colOff>
      <xdr:row>79</xdr:row>
      <xdr:rowOff>59327</xdr:rowOff>
    </xdr:to>
    <xdr:cxnSp macro="">
      <xdr:nvCxnSpPr>
        <xdr:cNvPr id="675" name="直線コネクタ 674"/>
        <xdr:cNvCxnSpPr/>
      </xdr:nvCxnSpPr>
      <xdr:spPr>
        <a:xfrm>
          <a:off x="12814300" y="1356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32675</xdr:rowOff>
    </xdr:from>
    <xdr:ext cx="405111" cy="259045"/>
    <xdr:sp macro="" textlink="">
      <xdr:nvSpPr>
        <xdr:cNvPr id="676" name="n_1aveValue【児童館】&#10;有形固定資産減価償却率"/>
        <xdr:cNvSpPr txBox="1"/>
      </xdr:nvSpPr>
      <xdr:spPr>
        <a:xfrm>
          <a:off x="152660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125747</xdr:rowOff>
    </xdr:from>
    <xdr:ext cx="405111" cy="259045"/>
    <xdr:sp macro="" textlink="">
      <xdr:nvSpPr>
        <xdr:cNvPr id="677" name="n_2aveValue【児童館】&#10;有形固定資産減価償却率"/>
        <xdr:cNvSpPr txBox="1"/>
      </xdr:nvSpPr>
      <xdr:spPr>
        <a:xfrm>
          <a:off x="14389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37572</xdr:rowOff>
    </xdr:from>
    <xdr:ext cx="405111" cy="259045"/>
    <xdr:sp macro="" textlink="">
      <xdr:nvSpPr>
        <xdr:cNvPr id="678" name="n_3aveValue【児童館】&#10;有形固定資産減価償却率"/>
        <xdr:cNvSpPr txBox="1"/>
      </xdr:nvSpPr>
      <xdr:spPr>
        <a:xfrm>
          <a:off x="13500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58800</xdr:rowOff>
    </xdr:from>
    <xdr:ext cx="405111" cy="259045"/>
    <xdr:sp macro="" textlink="">
      <xdr:nvSpPr>
        <xdr:cNvPr id="679" name="n_4aveValue【児童館】&#10;有形固定資産減価償却率"/>
        <xdr:cNvSpPr txBox="1"/>
      </xdr:nvSpPr>
      <xdr:spPr>
        <a:xfrm>
          <a:off x="12611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680" name="n_1mainValue【児童館】&#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681" name="n_2mainValue【児童館】&#10;有形固定資産減価償却率"/>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126654</xdr:rowOff>
    </xdr:from>
    <xdr:ext cx="405111" cy="259045"/>
    <xdr:sp macro="" textlink="">
      <xdr:nvSpPr>
        <xdr:cNvPr id="682" name="n_3mainValue【児童館】&#10;有形固定資産減価償却率"/>
        <xdr:cNvSpPr txBox="1"/>
      </xdr:nvSpPr>
      <xdr:spPr>
        <a:xfrm>
          <a:off x="13500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90732</xdr:rowOff>
    </xdr:from>
    <xdr:ext cx="405111" cy="259045"/>
    <xdr:sp macro="" textlink="">
      <xdr:nvSpPr>
        <xdr:cNvPr id="683" name="n_4mainValue【児童館】&#10;有形固定資産減価償却率"/>
        <xdr:cNvSpPr txBox="1"/>
      </xdr:nvSpPr>
      <xdr:spPr>
        <a:xfrm>
          <a:off x="126117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7" name="直線コネクタ 706"/>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9" name="直線コネクタ 7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10"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11" name="直線コネクタ 710"/>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2"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3" name="フローチャート: 判断 7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88900</xdr:rowOff>
    </xdr:from>
    <xdr:to>
      <xdr:col>112</xdr:col>
      <xdr:colOff>38100</xdr:colOff>
      <xdr:row>83</xdr:row>
      <xdr:rowOff>19050</xdr:rowOff>
    </xdr:to>
    <xdr:sp macro="" textlink="">
      <xdr:nvSpPr>
        <xdr:cNvPr id="714" name="フローチャート: 判断 713"/>
        <xdr:cNvSpPr/>
      </xdr:nvSpPr>
      <xdr:spPr>
        <a:xfrm>
          <a:off x="21272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715" name="フローチャート: 判断 714"/>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88900</xdr:rowOff>
    </xdr:from>
    <xdr:to>
      <xdr:col>102</xdr:col>
      <xdr:colOff>165100</xdr:colOff>
      <xdr:row>83</xdr:row>
      <xdr:rowOff>19050</xdr:rowOff>
    </xdr:to>
    <xdr:sp macro="" textlink="">
      <xdr:nvSpPr>
        <xdr:cNvPr id="716" name="フローチャート: 判断 715"/>
        <xdr:cNvSpPr/>
      </xdr:nvSpPr>
      <xdr:spPr>
        <a:xfrm>
          <a:off x="19494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7" name="フローチャート: 判断 716"/>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23" name="楕円 722"/>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4"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725" name="楕円 724"/>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726" name="直線コネクタ 725"/>
        <xdr:cNvCxnSpPr/>
      </xdr:nvCxnSpPr>
      <xdr:spPr>
        <a:xfrm>
          <a:off x="21323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57150</xdr:rowOff>
    </xdr:from>
    <xdr:to>
      <xdr:col>107</xdr:col>
      <xdr:colOff>101600</xdr:colOff>
      <xdr:row>85</xdr:row>
      <xdr:rowOff>158750</xdr:rowOff>
    </xdr:to>
    <xdr:sp macro="" textlink="">
      <xdr:nvSpPr>
        <xdr:cNvPr id="727" name="楕円 726"/>
        <xdr:cNvSpPr/>
      </xdr:nvSpPr>
      <xdr:spPr>
        <a:xfrm>
          <a:off x="20383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728" name="直線コネクタ 727"/>
        <xdr:cNvCxnSpPr/>
      </xdr:nvCxnSpPr>
      <xdr:spPr>
        <a:xfrm>
          <a:off x="20434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9" name="楕円 728"/>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107950</xdr:rowOff>
    </xdr:to>
    <xdr:cxnSp macro="">
      <xdr:nvCxnSpPr>
        <xdr:cNvPr id="730" name="直線コネクタ 729"/>
        <xdr:cNvCxnSpPr/>
      </xdr:nvCxnSpPr>
      <xdr:spPr>
        <a:xfrm>
          <a:off x="19545300" y="1466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1" name="楕円 730"/>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32" name="直線コネクタ 731"/>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35577</xdr:rowOff>
    </xdr:from>
    <xdr:ext cx="469744" cy="259045"/>
    <xdr:sp macro="" textlink="">
      <xdr:nvSpPr>
        <xdr:cNvPr id="733" name="n_1aveValue【児童館】&#10;一人当たり面積"/>
        <xdr:cNvSpPr txBox="1"/>
      </xdr:nvSpPr>
      <xdr:spPr>
        <a:xfrm>
          <a:off x="21075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734" name="n_2aveValue【児童館】&#10;一人当たり面積"/>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35577</xdr:rowOff>
    </xdr:from>
    <xdr:ext cx="469744" cy="259045"/>
    <xdr:sp macro="" textlink="">
      <xdr:nvSpPr>
        <xdr:cNvPr id="735" name="n_3aveValue【児童館】&#10;一人当たり面積"/>
        <xdr:cNvSpPr txBox="1"/>
      </xdr:nvSpPr>
      <xdr:spPr>
        <a:xfrm>
          <a:off x="19310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36"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737" name="n_1main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738" name="n_2mainValue【児童館】&#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9"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0"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6" name="直線コネクタ 765"/>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9"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70" name="直線コネクタ 76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71"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2" name="フローチャート: 判断 771"/>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74386</xdr:rowOff>
    </xdr:from>
    <xdr:to>
      <xdr:col>81</xdr:col>
      <xdr:colOff>101600</xdr:colOff>
      <xdr:row>107</xdr:row>
      <xdr:rowOff>4536</xdr:rowOff>
    </xdr:to>
    <xdr:sp macro="" textlink="">
      <xdr:nvSpPr>
        <xdr:cNvPr id="773" name="フローチャート: 判断 772"/>
        <xdr:cNvSpPr/>
      </xdr:nvSpPr>
      <xdr:spPr>
        <a:xfrm>
          <a:off x="1543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40095</xdr:rowOff>
    </xdr:from>
    <xdr:to>
      <xdr:col>76</xdr:col>
      <xdr:colOff>165100</xdr:colOff>
      <xdr:row>106</xdr:row>
      <xdr:rowOff>141695</xdr:rowOff>
    </xdr:to>
    <xdr:sp macro="" textlink="">
      <xdr:nvSpPr>
        <xdr:cNvPr id="774" name="フローチャート: 判断 773"/>
        <xdr:cNvSpPr/>
      </xdr:nvSpPr>
      <xdr:spPr>
        <a:xfrm>
          <a:off x="14541500" y="182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775" name="フローチャート: 判断 774"/>
        <xdr:cNvSpPr/>
      </xdr:nvSpPr>
      <xdr:spPr>
        <a:xfrm>
          <a:off x="13652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76" name="フローチャート: 判断 775"/>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113574</xdr:rowOff>
    </xdr:from>
    <xdr:to>
      <xdr:col>85</xdr:col>
      <xdr:colOff>177800</xdr:colOff>
      <xdr:row>104</xdr:row>
      <xdr:rowOff>43724</xdr:rowOff>
    </xdr:to>
    <xdr:sp macro="" textlink="">
      <xdr:nvSpPr>
        <xdr:cNvPr id="782" name="楕円 781"/>
        <xdr:cNvSpPr/>
      </xdr:nvSpPr>
      <xdr:spPr>
        <a:xfrm>
          <a:off x="162687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136451</xdr:rowOff>
    </xdr:from>
    <xdr:ext cx="405111" cy="259045"/>
    <xdr:sp macro="" textlink="">
      <xdr:nvSpPr>
        <xdr:cNvPr id="783" name="【公民館】&#10;有形固定資産減価償却率該当値テキスト"/>
        <xdr:cNvSpPr txBox="1"/>
      </xdr:nvSpPr>
      <xdr:spPr>
        <a:xfrm>
          <a:off x="16357600"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64588</xdr:rowOff>
    </xdr:from>
    <xdr:to>
      <xdr:col>81</xdr:col>
      <xdr:colOff>101600</xdr:colOff>
      <xdr:row>103</xdr:row>
      <xdr:rowOff>166188</xdr:rowOff>
    </xdr:to>
    <xdr:sp macro="" textlink="">
      <xdr:nvSpPr>
        <xdr:cNvPr id="784" name="楕円 783"/>
        <xdr:cNvSpPr/>
      </xdr:nvSpPr>
      <xdr:spPr>
        <a:xfrm>
          <a:off x="15430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115388</xdr:rowOff>
    </xdr:from>
    <xdr:to>
      <xdr:col>85</xdr:col>
      <xdr:colOff>127000</xdr:colOff>
      <xdr:row>103</xdr:row>
      <xdr:rowOff>164374</xdr:rowOff>
    </xdr:to>
    <xdr:cxnSp macro="">
      <xdr:nvCxnSpPr>
        <xdr:cNvPr id="785" name="直線コネクタ 784"/>
        <xdr:cNvCxnSpPr/>
      </xdr:nvCxnSpPr>
      <xdr:spPr>
        <a:xfrm>
          <a:off x="15481300" y="1777473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167113</xdr:rowOff>
    </xdr:from>
    <xdr:ext cx="405111" cy="259045"/>
    <xdr:sp macro="" textlink="">
      <xdr:nvSpPr>
        <xdr:cNvPr id="786" name="n_1aveValue【公民館】&#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158222</xdr:rowOff>
    </xdr:from>
    <xdr:ext cx="405111" cy="259045"/>
    <xdr:sp macro="" textlink="">
      <xdr:nvSpPr>
        <xdr:cNvPr id="787" name="n_2aveValue【公民館】&#10;有形固定資産減価償却率"/>
        <xdr:cNvSpPr txBox="1"/>
      </xdr:nvSpPr>
      <xdr:spPr>
        <a:xfrm>
          <a:off x="14389744" y="179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89643</xdr:rowOff>
    </xdr:from>
    <xdr:ext cx="405111" cy="259045"/>
    <xdr:sp macro="" textlink="">
      <xdr:nvSpPr>
        <xdr:cNvPr id="788" name="n_3aveValue【公民館】&#10;有形固定資産減価償却率"/>
        <xdr:cNvSpPr txBox="1"/>
      </xdr:nvSpPr>
      <xdr:spPr>
        <a:xfrm>
          <a:off x="13500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789"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11265</xdr:rowOff>
    </xdr:from>
    <xdr:ext cx="405111" cy="259045"/>
    <xdr:sp macro="" textlink="">
      <xdr:nvSpPr>
        <xdr:cNvPr id="790" name="n_1mainValue【公民館】&#10;有形固定資産減価償却率"/>
        <xdr:cNvSpPr txBox="1"/>
      </xdr:nvSpPr>
      <xdr:spPr>
        <a:xfrm>
          <a:off x="152660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16" name="直線コネクタ 815"/>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17"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18" name="直線コネクタ 81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19"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0" name="直線コネクタ 819"/>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1"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2" name="フローチャート: 判断 821"/>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20501</xdr:rowOff>
    </xdr:from>
    <xdr:to>
      <xdr:col>112</xdr:col>
      <xdr:colOff>38100</xdr:colOff>
      <xdr:row>105</xdr:row>
      <xdr:rowOff>122101</xdr:rowOff>
    </xdr:to>
    <xdr:sp macro="" textlink="">
      <xdr:nvSpPr>
        <xdr:cNvPr id="823" name="フローチャート: 判断 822"/>
        <xdr:cNvSpPr/>
      </xdr:nvSpPr>
      <xdr:spPr>
        <a:xfrm>
          <a:off x="21272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xdr:rowOff>
    </xdr:from>
    <xdr:to>
      <xdr:col>107</xdr:col>
      <xdr:colOff>101600</xdr:colOff>
      <xdr:row>105</xdr:row>
      <xdr:rowOff>102507</xdr:rowOff>
    </xdr:to>
    <xdr:sp macro="" textlink="">
      <xdr:nvSpPr>
        <xdr:cNvPr id="824" name="フローチャート: 判断 823"/>
        <xdr:cNvSpPr/>
      </xdr:nvSpPr>
      <xdr:spPr>
        <a:xfrm>
          <a:off x="20383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165826</xdr:rowOff>
    </xdr:from>
    <xdr:to>
      <xdr:col>102</xdr:col>
      <xdr:colOff>165100</xdr:colOff>
      <xdr:row>105</xdr:row>
      <xdr:rowOff>95976</xdr:rowOff>
    </xdr:to>
    <xdr:sp macro="" textlink="">
      <xdr:nvSpPr>
        <xdr:cNvPr id="825" name="フローチャート: 判断 824"/>
        <xdr:cNvSpPr/>
      </xdr:nvSpPr>
      <xdr:spPr>
        <a:xfrm>
          <a:off x="19494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xdr:rowOff>
    </xdr:from>
    <xdr:to>
      <xdr:col>98</xdr:col>
      <xdr:colOff>38100</xdr:colOff>
      <xdr:row>105</xdr:row>
      <xdr:rowOff>102507</xdr:rowOff>
    </xdr:to>
    <xdr:sp macro="" textlink="">
      <xdr:nvSpPr>
        <xdr:cNvPr id="826" name="フローチャート: 判断 825"/>
        <xdr:cNvSpPr/>
      </xdr:nvSpPr>
      <xdr:spPr>
        <a:xfrm>
          <a:off x="18605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832" name="楕円 831"/>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3827</xdr:rowOff>
    </xdr:from>
    <xdr:ext cx="469744" cy="259045"/>
    <xdr:sp macro="" textlink="">
      <xdr:nvSpPr>
        <xdr:cNvPr id="833" name="【公民館】&#10;一人当たり面積該当値テキスト"/>
        <xdr:cNvSpPr txBox="1"/>
      </xdr:nvSpPr>
      <xdr:spPr>
        <a:xfrm>
          <a:off x="22199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834" name="楕円 833"/>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76200</xdr:rowOff>
    </xdr:to>
    <xdr:cxnSp macro="">
      <xdr:nvCxnSpPr>
        <xdr:cNvPr id="835" name="直線コネクタ 834"/>
        <xdr:cNvCxnSpPr/>
      </xdr:nvCxnSpPr>
      <xdr:spPr>
        <a:xfrm>
          <a:off x="21323300" y="1858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138628</xdr:rowOff>
    </xdr:from>
    <xdr:ext cx="469744" cy="259045"/>
    <xdr:sp macro="" textlink="">
      <xdr:nvSpPr>
        <xdr:cNvPr id="836" name="n_1aveValue【公民館】&#10;一人当たり面積"/>
        <xdr:cNvSpPr txBox="1"/>
      </xdr:nvSpPr>
      <xdr:spPr>
        <a:xfrm>
          <a:off x="21075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119034</xdr:rowOff>
    </xdr:from>
    <xdr:ext cx="469744" cy="259045"/>
    <xdr:sp macro="" textlink="">
      <xdr:nvSpPr>
        <xdr:cNvPr id="837" name="n_2aveValue【公民館】&#10;一人当たり面積"/>
        <xdr:cNvSpPr txBox="1"/>
      </xdr:nvSpPr>
      <xdr:spPr>
        <a:xfrm>
          <a:off x="20199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112503</xdr:rowOff>
    </xdr:from>
    <xdr:ext cx="469744" cy="259045"/>
    <xdr:sp macro="" textlink="">
      <xdr:nvSpPr>
        <xdr:cNvPr id="838" name="n_3aveValue【公民館】&#10;一人当たり面積"/>
        <xdr:cNvSpPr txBox="1"/>
      </xdr:nvSpPr>
      <xdr:spPr>
        <a:xfrm>
          <a:off x="19310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119034</xdr:rowOff>
    </xdr:from>
    <xdr:ext cx="469744" cy="259045"/>
    <xdr:sp macro="" textlink="">
      <xdr:nvSpPr>
        <xdr:cNvPr id="839" name="n_4aveValue【公民館】&#10;一人当たり面積"/>
        <xdr:cNvSpPr txBox="1"/>
      </xdr:nvSpPr>
      <xdr:spPr>
        <a:xfrm>
          <a:off x="18421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840" name="n_1mainValue【公民館】&#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・類似団体と比較して特に有形固定資産減価償却率が高くなっている施設は、認定こども園・幼稚園・保育所であり、特に低くなっている施設は、児童館、公民館である。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・認定こども園・幼稚園・保育所については、保育所が有形固定資産減価償却率２６．４％、幼稚園が９２．４％となっており、特に幼稚園の有形固定資産減価償却率が高くなっている。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幼稚園については、今後民営化を予定しているため数値の改善が見込まれている。</a:t>
          </a:r>
        </a:p>
        <a:p>
          <a:r>
            <a:rPr kumimoji="1" lang="ja-JP" altLang="en-US" sz="1300">
              <a:latin typeface="ＭＳ Ｐゴシック" panose="020B0600070205080204" pitchFamily="50" charset="-128"/>
              <a:ea typeface="ＭＳ Ｐゴシック" panose="020B0600070205080204" pitchFamily="50" charset="-128"/>
            </a:rPr>
            <a:t>・児童館については、平成２０年度に新しい施設を建設したため、有形固定資産減価償却率が低くなっている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・学校施設については、一部の庁舎の減価償却率が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％を超えているため、建て替えに向けて要検討となっている。</a:t>
          </a:r>
        </a:p>
        <a:p>
          <a:r>
            <a:rPr kumimoji="1" lang="ja-JP" altLang="en-US" sz="1300">
              <a:latin typeface="ＭＳ Ｐゴシック" panose="020B0600070205080204" pitchFamily="50" charset="-128"/>
              <a:ea typeface="ＭＳ Ｐゴシック" panose="020B0600070205080204" pitchFamily="50" charset="-128"/>
            </a:rPr>
            <a:t>・港湾・漁港については、類似団体よりも数値は悪いが、長寿命化工事をおこなっている為、今後は数値の改善が見込まれる。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22,046
21,726
15.53
12,853,199
12,471,292
350,868
4,739,109
5,826,594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76019</xdr:rowOff>
    </xdr:from>
    <xdr:to>
      <xdr:col>24</xdr:col>
      <xdr:colOff>114300</xdr:colOff>
      <xdr:row>35</xdr:row>
      <xdr:rowOff>6169</xdr:rowOff>
    </xdr:to>
    <xdr:sp macro="" textlink="">
      <xdr:nvSpPr>
        <xdr:cNvPr id="74" name="楕円 73"/>
        <xdr:cNvSpPr/>
      </xdr:nvSpPr>
      <xdr:spPr>
        <a:xfrm>
          <a:off x="4584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162396</xdr:rowOff>
    </xdr:from>
    <xdr:ext cx="405111" cy="259045"/>
    <xdr:sp macro="" textlink="">
      <xdr:nvSpPr>
        <xdr:cNvPr id="75" name="【図書館】&#10;有形固定資産減価償却率該当値テキスト"/>
        <xdr:cNvSpPr txBox="1"/>
      </xdr:nvSpPr>
      <xdr:spPr>
        <a:xfrm>
          <a:off x="4673600" y="5820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17236</xdr:rowOff>
    </xdr:from>
    <xdr:to>
      <xdr:col>20</xdr:col>
      <xdr:colOff>38100</xdr:colOff>
      <xdr:row>34</xdr:row>
      <xdr:rowOff>118836</xdr:rowOff>
    </xdr:to>
    <xdr:sp macro="" textlink="">
      <xdr:nvSpPr>
        <xdr:cNvPr id="76" name="楕円 75"/>
        <xdr:cNvSpPr/>
      </xdr:nvSpPr>
      <xdr:spPr>
        <a:xfrm>
          <a:off x="3746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68036</xdr:rowOff>
    </xdr:from>
    <xdr:to>
      <xdr:col>24</xdr:col>
      <xdr:colOff>63500</xdr:colOff>
      <xdr:row>34</xdr:row>
      <xdr:rowOff>126819</xdr:rowOff>
    </xdr:to>
    <xdr:cxnSp macro="">
      <xdr:nvCxnSpPr>
        <xdr:cNvPr id="77" name="直線コネクタ 76"/>
        <xdr:cNvCxnSpPr/>
      </xdr:nvCxnSpPr>
      <xdr:spPr>
        <a:xfrm>
          <a:off x="3797300" y="589733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49893</xdr:rowOff>
    </xdr:from>
    <xdr:to>
      <xdr:col>15</xdr:col>
      <xdr:colOff>101600</xdr:colOff>
      <xdr:row>33</xdr:row>
      <xdr:rowOff>151493</xdr:rowOff>
    </xdr:to>
    <xdr:sp macro="" textlink="">
      <xdr:nvSpPr>
        <xdr:cNvPr id="78" name="楕円 77"/>
        <xdr:cNvSpPr/>
      </xdr:nvSpPr>
      <xdr:spPr>
        <a:xfrm>
          <a:off x="2857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100693</xdr:rowOff>
    </xdr:from>
    <xdr:to>
      <xdr:col>19</xdr:col>
      <xdr:colOff>177800</xdr:colOff>
      <xdr:row>34</xdr:row>
      <xdr:rowOff>68036</xdr:rowOff>
    </xdr:to>
    <xdr:cxnSp macro="">
      <xdr:nvCxnSpPr>
        <xdr:cNvPr id="79" name="直線コネクタ 78"/>
        <xdr:cNvCxnSpPr/>
      </xdr:nvCxnSpPr>
      <xdr:spPr>
        <a:xfrm>
          <a:off x="2908300" y="575854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17236</xdr:rowOff>
    </xdr:from>
    <xdr:to>
      <xdr:col>10</xdr:col>
      <xdr:colOff>165100</xdr:colOff>
      <xdr:row>33</xdr:row>
      <xdr:rowOff>118836</xdr:rowOff>
    </xdr:to>
    <xdr:sp macro="" textlink="">
      <xdr:nvSpPr>
        <xdr:cNvPr id="80" name="楕円 79"/>
        <xdr:cNvSpPr/>
      </xdr:nvSpPr>
      <xdr:spPr>
        <a:xfrm>
          <a:off x="1968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68036</xdr:rowOff>
    </xdr:from>
    <xdr:to>
      <xdr:col>15</xdr:col>
      <xdr:colOff>50800</xdr:colOff>
      <xdr:row>33</xdr:row>
      <xdr:rowOff>100693</xdr:rowOff>
    </xdr:to>
    <xdr:cxnSp macro="">
      <xdr:nvCxnSpPr>
        <xdr:cNvPr id="81" name="直線コネクタ 80"/>
        <xdr:cNvCxnSpPr/>
      </xdr:nvCxnSpPr>
      <xdr:spPr>
        <a:xfrm>
          <a:off x="2019300" y="572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2"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3"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4" name="n_3aveValue【図書館】&#10;有形固定資産減価償却率"/>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135363</xdr:rowOff>
    </xdr:from>
    <xdr:ext cx="405111" cy="259045"/>
    <xdr:sp macro="" textlink="">
      <xdr:nvSpPr>
        <xdr:cNvPr id="86" name="n_1mainValue【図書館】&#10;有形固定資産減価償却率"/>
        <xdr:cNvSpPr txBox="1"/>
      </xdr:nvSpPr>
      <xdr:spPr>
        <a:xfrm>
          <a:off x="35820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168020</xdr:rowOff>
    </xdr:from>
    <xdr:ext cx="340478" cy="259045"/>
    <xdr:sp macro="" textlink="">
      <xdr:nvSpPr>
        <xdr:cNvPr id="87" name="n_2mainValue【図書館】&#10;有形固定資産減価償却率"/>
        <xdr:cNvSpPr txBox="1"/>
      </xdr:nvSpPr>
      <xdr:spPr>
        <a:xfrm>
          <a:off x="2738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135363</xdr:rowOff>
    </xdr:from>
    <xdr:ext cx="340478" cy="259045"/>
    <xdr:sp macro="" textlink="">
      <xdr:nvSpPr>
        <xdr:cNvPr id="88" name="n_3mainValue【図書館】&#10;有形固定資産減価償却率"/>
        <xdr:cNvSpPr txBox="1"/>
      </xdr:nvSpPr>
      <xdr:spPr>
        <a:xfrm>
          <a:off x="1849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2" name="直線コネクタ 111"/>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3"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4" name="直線コネクタ 113"/>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5"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6" name="直線コネクタ 115"/>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17"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8" name="フローチャート: 判断 117"/>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19" name="フローチャート: 判断 118"/>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0" name="フローチャート: 判断 119"/>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21" name="フローチャート: 判断 120"/>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22" name="フローチャート: 判断 121"/>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29" name="【図書館】&#10;一人当たり面積該当値テキスト"/>
        <xdr:cNvSpPr txBox="1"/>
      </xdr:nvSpPr>
      <xdr:spPr>
        <a:xfrm>
          <a:off x="10515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135890</xdr:rowOff>
    </xdr:from>
    <xdr:to>
      <xdr:col>50</xdr:col>
      <xdr:colOff>165100</xdr:colOff>
      <xdr:row>39</xdr:row>
      <xdr:rowOff>66040</xdr:rowOff>
    </xdr:to>
    <xdr:sp macro="" textlink="">
      <xdr:nvSpPr>
        <xdr:cNvPr id="130" name="楕円 129"/>
        <xdr:cNvSpPr/>
      </xdr:nvSpPr>
      <xdr:spPr>
        <a:xfrm>
          <a:off x="9588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15240</xdr:rowOff>
    </xdr:from>
    <xdr:to>
      <xdr:col>55</xdr:col>
      <xdr:colOff>0</xdr:colOff>
      <xdr:row>39</xdr:row>
      <xdr:rowOff>19050</xdr:rowOff>
    </xdr:to>
    <xdr:cxnSp macro="">
      <xdr:nvCxnSpPr>
        <xdr:cNvPr id="131" name="直線コネクタ 130"/>
        <xdr:cNvCxnSpPr/>
      </xdr:nvCxnSpPr>
      <xdr:spPr>
        <a:xfrm>
          <a:off x="9639300" y="67017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124460</xdr:rowOff>
    </xdr:from>
    <xdr:to>
      <xdr:col>46</xdr:col>
      <xdr:colOff>38100</xdr:colOff>
      <xdr:row>39</xdr:row>
      <xdr:rowOff>54610</xdr:rowOff>
    </xdr:to>
    <xdr:sp macro="" textlink="">
      <xdr:nvSpPr>
        <xdr:cNvPr id="132" name="楕円 131"/>
        <xdr:cNvSpPr/>
      </xdr:nvSpPr>
      <xdr:spPr>
        <a:xfrm>
          <a:off x="869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xdr:rowOff>
    </xdr:from>
    <xdr:to>
      <xdr:col>50</xdr:col>
      <xdr:colOff>114300</xdr:colOff>
      <xdr:row>39</xdr:row>
      <xdr:rowOff>15240</xdr:rowOff>
    </xdr:to>
    <xdr:cxnSp macro="">
      <xdr:nvCxnSpPr>
        <xdr:cNvPr id="133" name="直線コネクタ 132"/>
        <xdr:cNvCxnSpPr/>
      </xdr:nvCxnSpPr>
      <xdr:spPr>
        <a:xfrm>
          <a:off x="8750300" y="6690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109220</xdr:rowOff>
    </xdr:from>
    <xdr:to>
      <xdr:col>41</xdr:col>
      <xdr:colOff>101600</xdr:colOff>
      <xdr:row>39</xdr:row>
      <xdr:rowOff>39370</xdr:rowOff>
    </xdr:to>
    <xdr:sp macro="" textlink="">
      <xdr:nvSpPr>
        <xdr:cNvPr id="134" name="楕円 133"/>
        <xdr:cNvSpPr/>
      </xdr:nvSpPr>
      <xdr:spPr>
        <a:xfrm>
          <a:off x="781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160020</xdr:rowOff>
    </xdr:from>
    <xdr:to>
      <xdr:col>45</xdr:col>
      <xdr:colOff>177800</xdr:colOff>
      <xdr:row>39</xdr:row>
      <xdr:rowOff>3810</xdr:rowOff>
    </xdr:to>
    <xdr:cxnSp macro="">
      <xdr:nvCxnSpPr>
        <xdr:cNvPr id="135" name="直線コネクタ 134"/>
        <xdr:cNvCxnSpPr/>
      </xdr:nvCxnSpPr>
      <xdr:spPr>
        <a:xfrm>
          <a:off x="7861300" y="6675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99077</xdr:rowOff>
    </xdr:from>
    <xdr:ext cx="469744" cy="259045"/>
    <xdr:sp macro="" textlink="">
      <xdr:nvSpPr>
        <xdr:cNvPr id="136" name="n_1ave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110507</xdr:rowOff>
    </xdr:from>
    <xdr:ext cx="469744" cy="259045"/>
    <xdr:sp macro="" textlink="">
      <xdr:nvSpPr>
        <xdr:cNvPr id="137" name="n_2aveValue【図書館】&#10;一人当たり面積"/>
        <xdr:cNvSpPr txBox="1"/>
      </xdr:nvSpPr>
      <xdr:spPr>
        <a:xfrm>
          <a:off x="8515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129557</xdr:rowOff>
    </xdr:from>
    <xdr:ext cx="469744" cy="259045"/>
    <xdr:sp macro="" textlink="">
      <xdr:nvSpPr>
        <xdr:cNvPr id="138" name="n_3aveValue【図書館】&#10;一人当たり面積"/>
        <xdr:cNvSpPr txBox="1"/>
      </xdr:nvSpPr>
      <xdr:spPr>
        <a:xfrm>
          <a:off x="7626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162577</xdr:rowOff>
    </xdr:from>
    <xdr:ext cx="469744" cy="259045"/>
    <xdr:sp macro="" textlink="">
      <xdr:nvSpPr>
        <xdr:cNvPr id="139" name="n_4aveValue【図書館】&#10;一人当たり面積"/>
        <xdr:cNvSpPr txBox="1"/>
      </xdr:nvSpPr>
      <xdr:spPr>
        <a:xfrm>
          <a:off x="6737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82567</xdr:rowOff>
    </xdr:from>
    <xdr:ext cx="469744" cy="259045"/>
    <xdr:sp macro="" textlink="">
      <xdr:nvSpPr>
        <xdr:cNvPr id="140" name="n_1mainValue【図書館】&#10;一人当たり面積"/>
        <xdr:cNvSpPr txBox="1"/>
      </xdr:nvSpPr>
      <xdr:spPr>
        <a:xfrm>
          <a:off x="93917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71137</xdr:rowOff>
    </xdr:from>
    <xdr:ext cx="469744" cy="259045"/>
    <xdr:sp macro="" textlink="">
      <xdr:nvSpPr>
        <xdr:cNvPr id="141" name="n_2mainValue【図書館】&#10;一人当たり面積"/>
        <xdr:cNvSpPr txBox="1"/>
      </xdr:nvSpPr>
      <xdr:spPr>
        <a:xfrm>
          <a:off x="8515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55897</xdr:rowOff>
    </xdr:from>
    <xdr:ext cx="469744" cy="259045"/>
    <xdr:sp macro="" textlink="">
      <xdr:nvSpPr>
        <xdr:cNvPr id="142" name="n_3mainValue【図書館】&#10;一人当たり面積"/>
        <xdr:cNvSpPr txBox="1"/>
      </xdr:nvSpPr>
      <xdr:spPr>
        <a:xfrm>
          <a:off x="7626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68" name="直線コネクタ 167"/>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1"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2" name="直線コネクタ 171"/>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3"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74" name="フローチャート: 判断 173"/>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6" name="フローチャート: 判断 175"/>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77" name="フローチャート: 判断 176"/>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78" name="フローチャート: 判断 177"/>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184" name="楕円 183"/>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185" name="【体育館・プール】&#10;有形固定資産減価償却率該当値テキスト"/>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186" name="楕円 185"/>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155122</xdr:rowOff>
    </xdr:from>
    <xdr:to>
      <xdr:col>24</xdr:col>
      <xdr:colOff>63500</xdr:colOff>
      <xdr:row>62</xdr:row>
      <xdr:rowOff>32657</xdr:rowOff>
    </xdr:to>
    <xdr:cxnSp macro="">
      <xdr:nvCxnSpPr>
        <xdr:cNvPr id="187" name="直線コネクタ 186"/>
        <xdr:cNvCxnSpPr/>
      </xdr:nvCxnSpPr>
      <xdr:spPr>
        <a:xfrm>
          <a:off x="3797300" y="10613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188" name="楕円 187"/>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62</xdr:row>
      <xdr:rowOff>26126</xdr:rowOff>
    </xdr:to>
    <xdr:cxnSp macro="">
      <xdr:nvCxnSpPr>
        <xdr:cNvPr id="189" name="直線コネクタ 188"/>
        <xdr:cNvCxnSpPr/>
      </xdr:nvCxnSpPr>
      <xdr:spPr>
        <a:xfrm flipV="1">
          <a:off x="2908300" y="106135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110853</xdr:rowOff>
    </xdr:from>
    <xdr:to>
      <xdr:col>10</xdr:col>
      <xdr:colOff>165100</xdr:colOff>
      <xdr:row>62</xdr:row>
      <xdr:rowOff>41003</xdr:rowOff>
    </xdr:to>
    <xdr:sp macro="" textlink="">
      <xdr:nvSpPr>
        <xdr:cNvPr id="190" name="楕円 189"/>
        <xdr:cNvSpPr/>
      </xdr:nvSpPr>
      <xdr:spPr>
        <a:xfrm>
          <a:off x="1968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161653</xdr:rowOff>
    </xdr:from>
    <xdr:to>
      <xdr:col>15</xdr:col>
      <xdr:colOff>50800</xdr:colOff>
      <xdr:row>62</xdr:row>
      <xdr:rowOff>26126</xdr:rowOff>
    </xdr:to>
    <xdr:cxnSp macro="">
      <xdr:nvCxnSpPr>
        <xdr:cNvPr id="191" name="直線コネクタ 190"/>
        <xdr:cNvCxnSpPr/>
      </xdr:nvCxnSpPr>
      <xdr:spPr>
        <a:xfrm>
          <a:off x="2019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2" name="楕円 191"/>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161653</xdr:rowOff>
    </xdr:to>
    <xdr:cxnSp macro="">
      <xdr:nvCxnSpPr>
        <xdr:cNvPr id="193" name="直線コネクタ 192"/>
        <xdr:cNvCxnSpPr/>
      </xdr:nvCxnSpPr>
      <xdr:spPr>
        <a:xfrm>
          <a:off x="1130300" y="1058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4"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95"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96"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97"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198" name="n_1mainValue【体育館・プール】&#10;有形固定資産減価償却率"/>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99" name="n_2mainValue【体育館・プー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32130</xdr:rowOff>
    </xdr:from>
    <xdr:ext cx="405111" cy="259045"/>
    <xdr:sp macro="" textlink="">
      <xdr:nvSpPr>
        <xdr:cNvPr id="200" name="n_3mainValue【体育館・プール】&#10;有形固定資産減価償却率"/>
        <xdr:cNvSpPr txBox="1"/>
      </xdr:nvSpPr>
      <xdr:spPr>
        <a:xfrm>
          <a:off x="1816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1" name="n_4mainValue【体育館・プール】&#10;有形固定資産減価償却率"/>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25" name="直線コネクタ 224"/>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28"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29" name="直線コネクタ 228"/>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0"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1" name="フローチャート: 判断 230"/>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149225</xdr:rowOff>
    </xdr:from>
    <xdr:to>
      <xdr:col>50</xdr:col>
      <xdr:colOff>165100</xdr:colOff>
      <xdr:row>60</xdr:row>
      <xdr:rowOff>79375</xdr:rowOff>
    </xdr:to>
    <xdr:sp macro="" textlink="">
      <xdr:nvSpPr>
        <xdr:cNvPr id="232" name="フローチャート: 判断 231"/>
        <xdr:cNvSpPr/>
      </xdr:nvSpPr>
      <xdr:spPr>
        <a:xfrm>
          <a:off x="958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19685</xdr:rowOff>
    </xdr:from>
    <xdr:to>
      <xdr:col>46</xdr:col>
      <xdr:colOff>38100</xdr:colOff>
      <xdr:row>60</xdr:row>
      <xdr:rowOff>121285</xdr:rowOff>
    </xdr:to>
    <xdr:sp macro="" textlink="">
      <xdr:nvSpPr>
        <xdr:cNvPr id="233" name="フローチャート: 判断 232"/>
        <xdr:cNvSpPr/>
      </xdr:nvSpPr>
      <xdr:spPr>
        <a:xfrm>
          <a:off x="8699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130175</xdr:rowOff>
    </xdr:from>
    <xdr:to>
      <xdr:col>41</xdr:col>
      <xdr:colOff>101600</xdr:colOff>
      <xdr:row>60</xdr:row>
      <xdr:rowOff>60325</xdr:rowOff>
    </xdr:to>
    <xdr:sp macro="" textlink="">
      <xdr:nvSpPr>
        <xdr:cNvPr id="234" name="フローチャート: 判断 233"/>
        <xdr:cNvSpPr/>
      </xdr:nvSpPr>
      <xdr:spPr>
        <a:xfrm>
          <a:off x="781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21590</xdr:rowOff>
    </xdr:from>
    <xdr:to>
      <xdr:col>36</xdr:col>
      <xdr:colOff>165100</xdr:colOff>
      <xdr:row>60</xdr:row>
      <xdr:rowOff>123190</xdr:rowOff>
    </xdr:to>
    <xdr:sp macro="" textlink="">
      <xdr:nvSpPr>
        <xdr:cNvPr id="235" name="フローチャート: 判断 234"/>
        <xdr:cNvSpPr/>
      </xdr:nvSpPr>
      <xdr:spPr>
        <a:xfrm>
          <a:off x="692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59690</xdr:rowOff>
    </xdr:from>
    <xdr:to>
      <xdr:col>55</xdr:col>
      <xdr:colOff>50800</xdr:colOff>
      <xdr:row>62</xdr:row>
      <xdr:rowOff>161290</xdr:rowOff>
    </xdr:to>
    <xdr:sp macro="" textlink="">
      <xdr:nvSpPr>
        <xdr:cNvPr id="241" name="楕円 240"/>
        <xdr:cNvSpPr/>
      </xdr:nvSpPr>
      <xdr:spPr>
        <a:xfrm>
          <a:off x="10426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82567</xdr:rowOff>
    </xdr:from>
    <xdr:ext cx="469744" cy="259045"/>
    <xdr:sp macro="" textlink="">
      <xdr:nvSpPr>
        <xdr:cNvPr id="242" name="【体育館・プール】&#10;一人当たり面積該当値テキスト"/>
        <xdr:cNvSpPr txBox="1"/>
      </xdr:nvSpPr>
      <xdr:spPr>
        <a:xfrm>
          <a:off x="10515600"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53975</xdr:rowOff>
    </xdr:from>
    <xdr:to>
      <xdr:col>50</xdr:col>
      <xdr:colOff>165100</xdr:colOff>
      <xdr:row>62</xdr:row>
      <xdr:rowOff>155575</xdr:rowOff>
    </xdr:to>
    <xdr:sp macro="" textlink="">
      <xdr:nvSpPr>
        <xdr:cNvPr id="243" name="楕円 242"/>
        <xdr:cNvSpPr/>
      </xdr:nvSpPr>
      <xdr:spPr>
        <a:xfrm>
          <a:off x="9588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104775</xdr:rowOff>
    </xdr:from>
    <xdr:to>
      <xdr:col>55</xdr:col>
      <xdr:colOff>0</xdr:colOff>
      <xdr:row>62</xdr:row>
      <xdr:rowOff>110490</xdr:rowOff>
    </xdr:to>
    <xdr:cxnSp macro="">
      <xdr:nvCxnSpPr>
        <xdr:cNvPr id="244" name="直線コネクタ 243"/>
        <xdr:cNvCxnSpPr/>
      </xdr:nvCxnSpPr>
      <xdr:spPr>
        <a:xfrm>
          <a:off x="9639300" y="107346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95885</xdr:rowOff>
    </xdr:from>
    <xdr:to>
      <xdr:col>46</xdr:col>
      <xdr:colOff>38100</xdr:colOff>
      <xdr:row>63</xdr:row>
      <xdr:rowOff>26035</xdr:rowOff>
    </xdr:to>
    <xdr:sp macro="" textlink="">
      <xdr:nvSpPr>
        <xdr:cNvPr id="245" name="楕円 244"/>
        <xdr:cNvSpPr/>
      </xdr:nvSpPr>
      <xdr:spPr>
        <a:xfrm>
          <a:off x="8699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104775</xdr:rowOff>
    </xdr:from>
    <xdr:to>
      <xdr:col>50</xdr:col>
      <xdr:colOff>114300</xdr:colOff>
      <xdr:row>62</xdr:row>
      <xdr:rowOff>146685</xdr:rowOff>
    </xdr:to>
    <xdr:cxnSp macro="">
      <xdr:nvCxnSpPr>
        <xdr:cNvPr id="246" name="直線コネクタ 245"/>
        <xdr:cNvCxnSpPr/>
      </xdr:nvCxnSpPr>
      <xdr:spPr>
        <a:xfrm flipV="1">
          <a:off x="8750300" y="107346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88265</xdr:rowOff>
    </xdr:from>
    <xdr:to>
      <xdr:col>41</xdr:col>
      <xdr:colOff>101600</xdr:colOff>
      <xdr:row>63</xdr:row>
      <xdr:rowOff>18415</xdr:rowOff>
    </xdr:to>
    <xdr:sp macro="" textlink="">
      <xdr:nvSpPr>
        <xdr:cNvPr id="247" name="楕円 246"/>
        <xdr:cNvSpPr/>
      </xdr:nvSpPr>
      <xdr:spPr>
        <a:xfrm>
          <a:off x="7810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139065</xdr:rowOff>
    </xdr:from>
    <xdr:to>
      <xdr:col>45</xdr:col>
      <xdr:colOff>177800</xdr:colOff>
      <xdr:row>62</xdr:row>
      <xdr:rowOff>146685</xdr:rowOff>
    </xdr:to>
    <xdr:cxnSp macro="">
      <xdr:nvCxnSpPr>
        <xdr:cNvPr id="248" name="直線コネクタ 247"/>
        <xdr:cNvCxnSpPr/>
      </xdr:nvCxnSpPr>
      <xdr:spPr>
        <a:xfrm>
          <a:off x="7861300" y="107689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82550</xdr:rowOff>
    </xdr:from>
    <xdr:to>
      <xdr:col>36</xdr:col>
      <xdr:colOff>165100</xdr:colOff>
      <xdr:row>63</xdr:row>
      <xdr:rowOff>12700</xdr:rowOff>
    </xdr:to>
    <xdr:sp macro="" textlink="">
      <xdr:nvSpPr>
        <xdr:cNvPr id="249" name="楕円 248"/>
        <xdr:cNvSpPr/>
      </xdr:nvSpPr>
      <xdr:spPr>
        <a:xfrm>
          <a:off x="692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133350</xdr:rowOff>
    </xdr:from>
    <xdr:to>
      <xdr:col>41</xdr:col>
      <xdr:colOff>50800</xdr:colOff>
      <xdr:row>62</xdr:row>
      <xdr:rowOff>139065</xdr:rowOff>
    </xdr:to>
    <xdr:cxnSp macro="">
      <xdr:nvCxnSpPr>
        <xdr:cNvPr id="250" name="直線コネクタ 249"/>
        <xdr:cNvCxnSpPr/>
      </xdr:nvCxnSpPr>
      <xdr:spPr>
        <a:xfrm>
          <a:off x="6972300" y="107632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95902</xdr:rowOff>
    </xdr:from>
    <xdr:ext cx="469744" cy="259045"/>
    <xdr:sp macro="" textlink="">
      <xdr:nvSpPr>
        <xdr:cNvPr id="251" name="n_1aveValue【体育館・プール】&#10;一人当たり面積"/>
        <xdr:cNvSpPr txBox="1"/>
      </xdr:nvSpPr>
      <xdr:spPr>
        <a:xfrm>
          <a:off x="9391727"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137812</xdr:rowOff>
    </xdr:from>
    <xdr:ext cx="469744" cy="259045"/>
    <xdr:sp macro="" textlink="">
      <xdr:nvSpPr>
        <xdr:cNvPr id="252" name="n_2aveValue【体育館・プール】&#10;一人当たり面積"/>
        <xdr:cNvSpPr txBox="1"/>
      </xdr:nvSpPr>
      <xdr:spPr>
        <a:xfrm>
          <a:off x="85154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76852</xdr:rowOff>
    </xdr:from>
    <xdr:ext cx="469744" cy="259045"/>
    <xdr:sp macro="" textlink="">
      <xdr:nvSpPr>
        <xdr:cNvPr id="253" name="n_3aveValue【体育館・プール】&#10;一人当たり面積"/>
        <xdr:cNvSpPr txBox="1"/>
      </xdr:nvSpPr>
      <xdr:spPr>
        <a:xfrm>
          <a:off x="7626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139717</xdr:rowOff>
    </xdr:from>
    <xdr:ext cx="469744" cy="259045"/>
    <xdr:sp macro="" textlink="">
      <xdr:nvSpPr>
        <xdr:cNvPr id="254" name="n_4aveValue【体育館・プール】&#10;一人当たり面積"/>
        <xdr:cNvSpPr txBox="1"/>
      </xdr:nvSpPr>
      <xdr:spPr>
        <a:xfrm>
          <a:off x="67374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146702</xdr:rowOff>
    </xdr:from>
    <xdr:ext cx="469744" cy="259045"/>
    <xdr:sp macro="" textlink="">
      <xdr:nvSpPr>
        <xdr:cNvPr id="255" name="n_1main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17162</xdr:rowOff>
    </xdr:from>
    <xdr:ext cx="469744" cy="259045"/>
    <xdr:sp macro="" textlink="">
      <xdr:nvSpPr>
        <xdr:cNvPr id="256" name="n_2mainValue【体育館・プール】&#10;一人当たり面積"/>
        <xdr:cNvSpPr txBox="1"/>
      </xdr:nvSpPr>
      <xdr:spPr>
        <a:xfrm>
          <a:off x="85154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9542</xdr:rowOff>
    </xdr:from>
    <xdr:ext cx="469744" cy="259045"/>
    <xdr:sp macro="" textlink="">
      <xdr:nvSpPr>
        <xdr:cNvPr id="257" name="n_3mainValue【体育館・プール】&#10;一人当たり面積"/>
        <xdr:cNvSpPr txBox="1"/>
      </xdr:nvSpPr>
      <xdr:spPr>
        <a:xfrm>
          <a:off x="7626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3827</xdr:rowOff>
    </xdr:from>
    <xdr:ext cx="469744" cy="259045"/>
    <xdr:sp macro="" textlink="">
      <xdr:nvSpPr>
        <xdr:cNvPr id="258" name="n_4mainValue【体育館・プール】&#10;一人当たり面積"/>
        <xdr:cNvSpPr txBox="1"/>
      </xdr:nvSpPr>
      <xdr:spPr>
        <a:xfrm>
          <a:off x="6737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84" name="直線コネクタ 283"/>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87"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88" name="直線コネクタ 287"/>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89"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0" name="フローチャート: 判断 289"/>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109764</xdr:rowOff>
    </xdr:from>
    <xdr:to>
      <xdr:col>20</xdr:col>
      <xdr:colOff>38100</xdr:colOff>
      <xdr:row>83</xdr:row>
      <xdr:rowOff>39914</xdr:rowOff>
    </xdr:to>
    <xdr:sp macro="" textlink="">
      <xdr:nvSpPr>
        <xdr:cNvPr id="291" name="フローチャート: 判断 290"/>
        <xdr:cNvSpPr/>
      </xdr:nvSpPr>
      <xdr:spPr>
        <a:xfrm>
          <a:off x="3746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54248</xdr:rowOff>
    </xdr:from>
    <xdr:to>
      <xdr:col>15</xdr:col>
      <xdr:colOff>101600</xdr:colOff>
      <xdr:row>82</xdr:row>
      <xdr:rowOff>155848</xdr:rowOff>
    </xdr:to>
    <xdr:sp macro="" textlink="">
      <xdr:nvSpPr>
        <xdr:cNvPr id="292" name="フローチャート: 判断 291"/>
        <xdr:cNvSpPr/>
      </xdr:nvSpPr>
      <xdr:spPr>
        <a:xfrm>
          <a:off x="2857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93" name="フローチャート: 判断 292"/>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153851</xdr:rowOff>
    </xdr:from>
    <xdr:to>
      <xdr:col>6</xdr:col>
      <xdr:colOff>38100</xdr:colOff>
      <xdr:row>82</xdr:row>
      <xdr:rowOff>84001</xdr:rowOff>
    </xdr:to>
    <xdr:sp macro="" textlink="">
      <xdr:nvSpPr>
        <xdr:cNvPr id="294" name="フローチャート: 判断 293"/>
        <xdr:cNvSpPr/>
      </xdr:nvSpPr>
      <xdr:spPr>
        <a:xfrm>
          <a:off x="1079500" y="1404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104866</xdr:rowOff>
    </xdr:from>
    <xdr:to>
      <xdr:col>24</xdr:col>
      <xdr:colOff>114300</xdr:colOff>
      <xdr:row>84</xdr:row>
      <xdr:rowOff>35016</xdr:rowOff>
    </xdr:to>
    <xdr:sp macro="" textlink="">
      <xdr:nvSpPr>
        <xdr:cNvPr id="300" name="楕円 299"/>
        <xdr:cNvSpPr/>
      </xdr:nvSpPr>
      <xdr:spPr>
        <a:xfrm>
          <a:off x="45847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83293</xdr:rowOff>
    </xdr:from>
    <xdr:ext cx="405111" cy="259045"/>
    <xdr:sp macro="" textlink="">
      <xdr:nvSpPr>
        <xdr:cNvPr id="301" name="【福祉施設】&#10;有形固定資産減価償却率該当値テキスト"/>
        <xdr:cNvSpPr txBox="1"/>
      </xdr:nvSpPr>
      <xdr:spPr>
        <a:xfrm>
          <a:off x="4673600"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65677</xdr:rowOff>
    </xdr:from>
    <xdr:to>
      <xdr:col>20</xdr:col>
      <xdr:colOff>38100</xdr:colOff>
      <xdr:row>83</xdr:row>
      <xdr:rowOff>167277</xdr:rowOff>
    </xdr:to>
    <xdr:sp macro="" textlink="">
      <xdr:nvSpPr>
        <xdr:cNvPr id="302" name="楕円 301"/>
        <xdr:cNvSpPr/>
      </xdr:nvSpPr>
      <xdr:spPr>
        <a:xfrm>
          <a:off x="3746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116477</xdr:rowOff>
    </xdr:from>
    <xdr:to>
      <xdr:col>24</xdr:col>
      <xdr:colOff>63500</xdr:colOff>
      <xdr:row>83</xdr:row>
      <xdr:rowOff>155666</xdr:rowOff>
    </xdr:to>
    <xdr:cxnSp macro="">
      <xdr:nvCxnSpPr>
        <xdr:cNvPr id="303" name="直線コネクタ 302"/>
        <xdr:cNvCxnSpPr/>
      </xdr:nvCxnSpPr>
      <xdr:spPr>
        <a:xfrm>
          <a:off x="3797300" y="143468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129358</xdr:rowOff>
    </xdr:from>
    <xdr:to>
      <xdr:col>15</xdr:col>
      <xdr:colOff>101600</xdr:colOff>
      <xdr:row>86</xdr:row>
      <xdr:rowOff>59508</xdr:rowOff>
    </xdr:to>
    <xdr:sp macro="" textlink="">
      <xdr:nvSpPr>
        <xdr:cNvPr id="304" name="楕円 303"/>
        <xdr:cNvSpPr/>
      </xdr:nvSpPr>
      <xdr:spPr>
        <a:xfrm>
          <a:off x="2857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116477</xdr:rowOff>
    </xdr:from>
    <xdr:to>
      <xdr:col>19</xdr:col>
      <xdr:colOff>177800</xdr:colOff>
      <xdr:row>86</xdr:row>
      <xdr:rowOff>8708</xdr:rowOff>
    </xdr:to>
    <xdr:cxnSp macro="">
      <xdr:nvCxnSpPr>
        <xdr:cNvPr id="305" name="直線コネクタ 304"/>
        <xdr:cNvCxnSpPr/>
      </xdr:nvCxnSpPr>
      <xdr:spPr>
        <a:xfrm flipV="1">
          <a:off x="2908300" y="14346827"/>
          <a:ext cx="889000" cy="40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93436</xdr:rowOff>
    </xdr:from>
    <xdr:to>
      <xdr:col>10</xdr:col>
      <xdr:colOff>165100</xdr:colOff>
      <xdr:row>86</xdr:row>
      <xdr:rowOff>23586</xdr:rowOff>
    </xdr:to>
    <xdr:sp macro="" textlink="">
      <xdr:nvSpPr>
        <xdr:cNvPr id="306" name="楕円 305"/>
        <xdr:cNvSpPr/>
      </xdr:nvSpPr>
      <xdr:spPr>
        <a:xfrm>
          <a:off x="196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144236</xdr:rowOff>
    </xdr:from>
    <xdr:to>
      <xdr:col>15</xdr:col>
      <xdr:colOff>50800</xdr:colOff>
      <xdr:row>86</xdr:row>
      <xdr:rowOff>8708</xdr:rowOff>
    </xdr:to>
    <xdr:cxnSp macro="">
      <xdr:nvCxnSpPr>
        <xdr:cNvPr id="307" name="直線コネクタ 306"/>
        <xdr:cNvCxnSpPr/>
      </xdr:nvCxnSpPr>
      <xdr:spPr>
        <a:xfrm>
          <a:off x="2019300" y="1471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57513</xdr:rowOff>
    </xdr:from>
    <xdr:to>
      <xdr:col>6</xdr:col>
      <xdr:colOff>38100</xdr:colOff>
      <xdr:row>85</xdr:row>
      <xdr:rowOff>159113</xdr:rowOff>
    </xdr:to>
    <xdr:sp macro="" textlink="">
      <xdr:nvSpPr>
        <xdr:cNvPr id="308" name="楕円 307"/>
        <xdr:cNvSpPr/>
      </xdr:nvSpPr>
      <xdr:spPr>
        <a:xfrm>
          <a:off x="1079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108313</xdr:rowOff>
    </xdr:from>
    <xdr:to>
      <xdr:col>10</xdr:col>
      <xdr:colOff>114300</xdr:colOff>
      <xdr:row>85</xdr:row>
      <xdr:rowOff>144236</xdr:rowOff>
    </xdr:to>
    <xdr:cxnSp macro="">
      <xdr:nvCxnSpPr>
        <xdr:cNvPr id="309" name="直線コネクタ 308"/>
        <xdr:cNvCxnSpPr/>
      </xdr:nvCxnSpPr>
      <xdr:spPr>
        <a:xfrm>
          <a:off x="1130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56441</xdr:rowOff>
    </xdr:from>
    <xdr:ext cx="405111" cy="259045"/>
    <xdr:sp macro="" textlink="">
      <xdr:nvSpPr>
        <xdr:cNvPr id="310" name="n_1aveValue【福祉施設】&#10;有形固定資産減価償却率"/>
        <xdr:cNvSpPr txBox="1"/>
      </xdr:nvSpPr>
      <xdr:spPr>
        <a:xfrm>
          <a:off x="3582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925</xdr:rowOff>
    </xdr:from>
    <xdr:ext cx="405111" cy="259045"/>
    <xdr:sp macro="" textlink="">
      <xdr:nvSpPr>
        <xdr:cNvPr id="311" name="n_2aveValue【福祉施設】&#10;有形固定資産減価償却率"/>
        <xdr:cNvSpPr txBox="1"/>
      </xdr:nvSpPr>
      <xdr:spPr>
        <a:xfrm>
          <a:off x="2705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156046</xdr:rowOff>
    </xdr:from>
    <xdr:ext cx="405111" cy="259045"/>
    <xdr:sp macro="" textlink="">
      <xdr:nvSpPr>
        <xdr:cNvPr id="312" name="n_3aveValue【福祉施設】&#10;有形固定資産減価償却率"/>
        <xdr:cNvSpPr txBox="1"/>
      </xdr:nvSpPr>
      <xdr:spPr>
        <a:xfrm>
          <a:off x="1816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100528</xdr:rowOff>
    </xdr:from>
    <xdr:ext cx="405111" cy="259045"/>
    <xdr:sp macro="" textlink="">
      <xdr:nvSpPr>
        <xdr:cNvPr id="313" name="n_4aveValue【福祉施設】&#10;有形固定資産減価償却率"/>
        <xdr:cNvSpPr txBox="1"/>
      </xdr:nvSpPr>
      <xdr:spPr>
        <a:xfrm>
          <a:off x="927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158404</xdr:rowOff>
    </xdr:from>
    <xdr:ext cx="405111" cy="259045"/>
    <xdr:sp macro="" textlink="">
      <xdr:nvSpPr>
        <xdr:cNvPr id="314" name="n_1mainValue【福祉施設】&#10;有形固定資産減価償却率"/>
        <xdr:cNvSpPr txBox="1"/>
      </xdr:nvSpPr>
      <xdr:spPr>
        <a:xfrm>
          <a:off x="3582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50635</xdr:rowOff>
    </xdr:from>
    <xdr:ext cx="405111" cy="259045"/>
    <xdr:sp macro="" textlink="">
      <xdr:nvSpPr>
        <xdr:cNvPr id="315" name="n_2mainValue【福祉施設】&#10;有形固定資産減価償却率"/>
        <xdr:cNvSpPr txBox="1"/>
      </xdr:nvSpPr>
      <xdr:spPr>
        <a:xfrm>
          <a:off x="2705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14713</xdr:rowOff>
    </xdr:from>
    <xdr:ext cx="405111" cy="259045"/>
    <xdr:sp macro="" textlink="">
      <xdr:nvSpPr>
        <xdr:cNvPr id="316" name="n_3mainValue【福祉施設】&#10;有形固定資産減価償却率"/>
        <xdr:cNvSpPr txBox="1"/>
      </xdr:nvSpPr>
      <xdr:spPr>
        <a:xfrm>
          <a:off x="1816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150240</xdr:rowOff>
    </xdr:from>
    <xdr:ext cx="405111" cy="259045"/>
    <xdr:sp macro="" textlink="">
      <xdr:nvSpPr>
        <xdr:cNvPr id="317" name="n_4mainValue【福祉施設】&#10;有形固定資産減価償却率"/>
        <xdr:cNvSpPr txBox="1"/>
      </xdr:nvSpPr>
      <xdr:spPr>
        <a:xfrm>
          <a:off x="927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39" name="直線コネクタ 338"/>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0"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1" name="直線コネクタ 340"/>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2"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3" name="直線コネクタ 342"/>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44"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45" name="フローチャート: 判断 344"/>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62737</xdr:rowOff>
    </xdr:from>
    <xdr:to>
      <xdr:col>50</xdr:col>
      <xdr:colOff>165100</xdr:colOff>
      <xdr:row>81</xdr:row>
      <xdr:rowOff>164337</xdr:rowOff>
    </xdr:to>
    <xdr:sp macro="" textlink="">
      <xdr:nvSpPr>
        <xdr:cNvPr id="346" name="フローチャート: 判断 345"/>
        <xdr:cNvSpPr/>
      </xdr:nvSpPr>
      <xdr:spPr>
        <a:xfrm>
          <a:off x="9588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103887</xdr:rowOff>
    </xdr:from>
    <xdr:to>
      <xdr:col>46</xdr:col>
      <xdr:colOff>38100</xdr:colOff>
      <xdr:row>82</xdr:row>
      <xdr:rowOff>34037</xdr:rowOff>
    </xdr:to>
    <xdr:sp macro="" textlink="">
      <xdr:nvSpPr>
        <xdr:cNvPr id="347" name="フローチャート: 判断 346"/>
        <xdr:cNvSpPr/>
      </xdr:nvSpPr>
      <xdr:spPr>
        <a:xfrm>
          <a:off x="8699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149606</xdr:rowOff>
    </xdr:from>
    <xdr:to>
      <xdr:col>41</xdr:col>
      <xdr:colOff>101600</xdr:colOff>
      <xdr:row>82</xdr:row>
      <xdr:rowOff>79756</xdr:rowOff>
    </xdr:to>
    <xdr:sp macro="" textlink="">
      <xdr:nvSpPr>
        <xdr:cNvPr id="348" name="フローチャート: 判断 347"/>
        <xdr:cNvSpPr/>
      </xdr:nvSpPr>
      <xdr:spPr>
        <a:xfrm>
          <a:off x="78105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44450</xdr:rowOff>
    </xdr:from>
    <xdr:to>
      <xdr:col>36</xdr:col>
      <xdr:colOff>165100</xdr:colOff>
      <xdr:row>81</xdr:row>
      <xdr:rowOff>146050</xdr:rowOff>
    </xdr:to>
    <xdr:sp macro="" textlink="">
      <xdr:nvSpPr>
        <xdr:cNvPr id="349" name="フローチャート: 判断 348"/>
        <xdr:cNvSpPr/>
      </xdr:nvSpPr>
      <xdr:spPr>
        <a:xfrm>
          <a:off x="692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55" name="楕円 354"/>
        <xdr:cNvSpPr/>
      </xdr:nvSpPr>
      <xdr:spPr>
        <a:xfrm>
          <a:off x="10426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6875</xdr:rowOff>
    </xdr:from>
    <xdr:ext cx="469744" cy="259045"/>
    <xdr:sp macro="" textlink="">
      <xdr:nvSpPr>
        <xdr:cNvPr id="356" name="【福祉施設】&#10;一人当たり面積該当値テキスト"/>
        <xdr:cNvSpPr txBox="1"/>
      </xdr:nvSpPr>
      <xdr:spPr>
        <a:xfrm>
          <a:off x="10515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23876</xdr:rowOff>
    </xdr:from>
    <xdr:to>
      <xdr:col>50</xdr:col>
      <xdr:colOff>165100</xdr:colOff>
      <xdr:row>84</xdr:row>
      <xdr:rowOff>125476</xdr:rowOff>
    </xdr:to>
    <xdr:sp macro="" textlink="">
      <xdr:nvSpPr>
        <xdr:cNvPr id="357" name="楕円 356"/>
        <xdr:cNvSpPr/>
      </xdr:nvSpPr>
      <xdr:spPr>
        <a:xfrm>
          <a:off x="9588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79248</xdr:rowOff>
    </xdr:to>
    <xdr:cxnSp macro="">
      <xdr:nvCxnSpPr>
        <xdr:cNvPr id="358" name="直線コネクタ 357"/>
        <xdr:cNvCxnSpPr/>
      </xdr:nvCxnSpPr>
      <xdr:spPr>
        <a:xfrm>
          <a:off x="9639300" y="1447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59" name="楕円 358"/>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74676</xdr:rowOff>
    </xdr:from>
    <xdr:to>
      <xdr:col>50</xdr:col>
      <xdr:colOff>114300</xdr:colOff>
      <xdr:row>85</xdr:row>
      <xdr:rowOff>31242</xdr:rowOff>
    </xdr:to>
    <xdr:cxnSp macro="">
      <xdr:nvCxnSpPr>
        <xdr:cNvPr id="360" name="直線コネクタ 359"/>
        <xdr:cNvCxnSpPr/>
      </xdr:nvCxnSpPr>
      <xdr:spPr>
        <a:xfrm flipV="1">
          <a:off x="8750300" y="144764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61" name="楕円 360"/>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31242</xdr:rowOff>
    </xdr:to>
    <xdr:cxnSp macro="">
      <xdr:nvCxnSpPr>
        <xdr:cNvPr id="362" name="直線コネクタ 361"/>
        <xdr:cNvCxnSpPr/>
      </xdr:nvCxnSpPr>
      <xdr:spPr>
        <a:xfrm>
          <a:off x="7861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63" name="楕円 362"/>
        <xdr:cNvSpPr/>
      </xdr:nvSpPr>
      <xdr:spPr>
        <a:xfrm>
          <a:off x="6921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22098</xdr:rowOff>
    </xdr:from>
    <xdr:to>
      <xdr:col>41</xdr:col>
      <xdr:colOff>50800</xdr:colOff>
      <xdr:row>85</xdr:row>
      <xdr:rowOff>26670</xdr:rowOff>
    </xdr:to>
    <xdr:cxnSp macro="">
      <xdr:nvCxnSpPr>
        <xdr:cNvPr id="364" name="直線コネクタ 363"/>
        <xdr:cNvCxnSpPr/>
      </xdr:nvCxnSpPr>
      <xdr:spPr>
        <a:xfrm>
          <a:off x="6972300" y="1459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9414</xdr:rowOff>
    </xdr:from>
    <xdr:ext cx="469744" cy="259045"/>
    <xdr:sp macro="" textlink="">
      <xdr:nvSpPr>
        <xdr:cNvPr id="365" name="n_1aveValue【福祉施設】&#10;一人当たり面積"/>
        <xdr:cNvSpPr txBox="1"/>
      </xdr:nvSpPr>
      <xdr:spPr>
        <a:xfrm>
          <a:off x="93917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50564</xdr:rowOff>
    </xdr:from>
    <xdr:ext cx="469744" cy="259045"/>
    <xdr:sp macro="" textlink="">
      <xdr:nvSpPr>
        <xdr:cNvPr id="366" name="n_2aveValue【福祉施設】&#10;一人当たり面積"/>
        <xdr:cNvSpPr txBox="1"/>
      </xdr:nvSpPr>
      <xdr:spPr>
        <a:xfrm>
          <a:off x="8515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96283</xdr:rowOff>
    </xdr:from>
    <xdr:ext cx="469744" cy="259045"/>
    <xdr:sp macro="" textlink="">
      <xdr:nvSpPr>
        <xdr:cNvPr id="367" name="n_3aveValue【福祉施設】&#10;一人当たり面積"/>
        <xdr:cNvSpPr txBox="1"/>
      </xdr:nvSpPr>
      <xdr:spPr>
        <a:xfrm>
          <a:off x="7626427" y="138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162577</xdr:rowOff>
    </xdr:from>
    <xdr:ext cx="469744" cy="259045"/>
    <xdr:sp macro="" textlink="">
      <xdr:nvSpPr>
        <xdr:cNvPr id="368" name="n_4aveValue【福祉施設】&#10;一人当たり面積"/>
        <xdr:cNvSpPr txBox="1"/>
      </xdr:nvSpPr>
      <xdr:spPr>
        <a:xfrm>
          <a:off x="6737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116603</xdr:rowOff>
    </xdr:from>
    <xdr:ext cx="469744" cy="259045"/>
    <xdr:sp macro="" textlink="">
      <xdr:nvSpPr>
        <xdr:cNvPr id="369" name="n_1mainValue【福祉施設】&#10;一人当たり面積"/>
        <xdr:cNvSpPr txBox="1"/>
      </xdr:nvSpPr>
      <xdr:spPr>
        <a:xfrm>
          <a:off x="9391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70" name="n_2mainValue【福祉施設】&#10;一人当たり面積"/>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71"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372" name="n_4mainValue【福祉施設】&#10;一人当たり面積"/>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98" name="直線コネクタ 397"/>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0" name="直線コネクタ 39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1"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2" name="直線コネクタ 401"/>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3" name="【市民会館】&#10;有形固定資産減価償却率平均値テキスト"/>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04" name="フローチャート: 判断 403"/>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5" name="フローチャート: 判断 404"/>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07" name="フローチャート: 判断 406"/>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08" name="フローチャート: 判断 407"/>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414" name="楕円 413"/>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164193</xdr:rowOff>
    </xdr:from>
    <xdr:to>
      <xdr:col>10</xdr:col>
      <xdr:colOff>165100</xdr:colOff>
      <xdr:row>104</xdr:row>
      <xdr:rowOff>94343</xdr:rowOff>
    </xdr:to>
    <xdr:sp macro="" textlink="">
      <xdr:nvSpPr>
        <xdr:cNvPr id="415" name="楕円 414"/>
        <xdr:cNvSpPr/>
      </xdr:nvSpPr>
      <xdr:spPr>
        <a:xfrm>
          <a:off x="196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43543</xdr:rowOff>
    </xdr:from>
    <xdr:to>
      <xdr:col>15</xdr:col>
      <xdr:colOff>50800</xdr:colOff>
      <xdr:row>104</xdr:row>
      <xdr:rowOff>76200</xdr:rowOff>
    </xdr:to>
    <xdr:cxnSp macro="">
      <xdr:nvCxnSpPr>
        <xdr:cNvPr id="416" name="直線コネクタ 415"/>
        <xdr:cNvCxnSpPr/>
      </xdr:nvCxnSpPr>
      <xdr:spPr>
        <a:xfrm>
          <a:off x="2019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7" name="楕円 416"/>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43543</xdr:rowOff>
    </xdr:to>
    <xdr:cxnSp macro="">
      <xdr:nvCxnSpPr>
        <xdr:cNvPr id="418" name="直線コネクタ 417"/>
        <xdr:cNvCxnSpPr/>
      </xdr:nvCxnSpPr>
      <xdr:spPr>
        <a:xfrm>
          <a:off x="1130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419" name="n_1aveValue【市民会館】&#10;有形固定資産減価償却率"/>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0"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421" name="n_3aveValue【市民会館】&#10;有形固定資産減価償却率"/>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422" name="n_4aveValue【市民会館】&#10;有形固定資産減価償却率"/>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23" name="n_2main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110870</xdr:rowOff>
    </xdr:from>
    <xdr:ext cx="405111" cy="259045"/>
    <xdr:sp macro="" textlink="">
      <xdr:nvSpPr>
        <xdr:cNvPr id="424" name="n_3mainValue【市民会館】&#10;有形固定資産減価償却率"/>
        <xdr:cNvSpPr txBox="1"/>
      </xdr:nvSpPr>
      <xdr:spPr>
        <a:xfrm>
          <a:off x="1816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25" name="n_4mainValue【市民会館】&#10;有形固定資産減価償却率"/>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6" name="直線コネクタ 43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7" name="テキスト ボックス 43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8" name="直線コネクタ 43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9" name="テキスト ボックス 43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0" name="直線コネクタ 43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1" name="テキスト ボックス 44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2" name="直線コネクタ 44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3" name="テキスト ボックス 44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5" name="テキスト ボックス 4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47" name="直線コネクタ 446"/>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8"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9" name="直線コネクタ 448"/>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50"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51" name="直線コネクタ 450"/>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452" name="【市民会館】&#10;一人当たり面積平均値テキスト"/>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53" name="フローチャート: 判断 452"/>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54" name="フローチャート: 判断 453"/>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55" name="フローチャート: 判断 454"/>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56" name="フローチャート: 判断 455"/>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57" name="フローチャート: 判断 456"/>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55118</xdr:rowOff>
    </xdr:from>
    <xdr:to>
      <xdr:col>46</xdr:col>
      <xdr:colOff>38100</xdr:colOff>
      <xdr:row>107</xdr:row>
      <xdr:rowOff>156718</xdr:rowOff>
    </xdr:to>
    <xdr:sp macro="" textlink="">
      <xdr:nvSpPr>
        <xdr:cNvPr id="463" name="楕円 462"/>
        <xdr:cNvSpPr/>
      </xdr:nvSpPr>
      <xdr:spPr>
        <a:xfrm>
          <a:off x="8699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52832</xdr:rowOff>
    </xdr:from>
    <xdr:to>
      <xdr:col>41</xdr:col>
      <xdr:colOff>101600</xdr:colOff>
      <xdr:row>107</xdr:row>
      <xdr:rowOff>154432</xdr:rowOff>
    </xdr:to>
    <xdr:sp macro="" textlink="">
      <xdr:nvSpPr>
        <xdr:cNvPr id="464" name="楕円 463"/>
        <xdr:cNvSpPr/>
      </xdr:nvSpPr>
      <xdr:spPr>
        <a:xfrm>
          <a:off x="7810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103632</xdr:rowOff>
    </xdr:from>
    <xdr:to>
      <xdr:col>45</xdr:col>
      <xdr:colOff>177800</xdr:colOff>
      <xdr:row>107</xdr:row>
      <xdr:rowOff>105918</xdr:rowOff>
    </xdr:to>
    <xdr:cxnSp macro="">
      <xdr:nvCxnSpPr>
        <xdr:cNvPr id="465" name="直線コネクタ 464"/>
        <xdr:cNvCxnSpPr/>
      </xdr:nvCxnSpPr>
      <xdr:spPr>
        <a:xfrm>
          <a:off x="7861300" y="184487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48261</xdr:rowOff>
    </xdr:from>
    <xdr:to>
      <xdr:col>36</xdr:col>
      <xdr:colOff>165100</xdr:colOff>
      <xdr:row>107</xdr:row>
      <xdr:rowOff>149861</xdr:rowOff>
    </xdr:to>
    <xdr:sp macro="" textlink="">
      <xdr:nvSpPr>
        <xdr:cNvPr id="466" name="楕円 465"/>
        <xdr:cNvSpPr/>
      </xdr:nvSpPr>
      <xdr:spPr>
        <a:xfrm>
          <a:off x="692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99061</xdr:rowOff>
    </xdr:from>
    <xdr:to>
      <xdr:col>41</xdr:col>
      <xdr:colOff>50800</xdr:colOff>
      <xdr:row>107</xdr:row>
      <xdr:rowOff>103632</xdr:rowOff>
    </xdr:to>
    <xdr:cxnSp macro="">
      <xdr:nvCxnSpPr>
        <xdr:cNvPr id="467" name="直線コネクタ 466"/>
        <xdr:cNvCxnSpPr/>
      </xdr:nvCxnSpPr>
      <xdr:spPr>
        <a:xfrm>
          <a:off x="6972300" y="184442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8653</xdr:rowOff>
    </xdr:from>
    <xdr:ext cx="469744" cy="259045"/>
    <xdr:sp macro="" textlink="">
      <xdr:nvSpPr>
        <xdr:cNvPr id="468" name="n_1aveValue【市民会館】&#10;一人当たり面積"/>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38371</xdr:rowOff>
    </xdr:from>
    <xdr:ext cx="469744" cy="259045"/>
    <xdr:sp macro="" textlink="">
      <xdr:nvSpPr>
        <xdr:cNvPr id="469" name="n_2aveValue【市民会館】&#10;一人当たり面積"/>
        <xdr:cNvSpPr txBox="1"/>
      </xdr:nvSpPr>
      <xdr:spPr>
        <a:xfrm>
          <a:off x="8515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470" name="n_3aveValue【市民会館】&#10;一人当たり面積"/>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71" name="n_4aveValue【市民会館】&#10;一人当たり面積"/>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147845</xdr:rowOff>
    </xdr:from>
    <xdr:ext cx="469744" cy="259045"/>
    <xdr:sp macro="" textlink="">
      <xdr:nvSpPr>
        <xdr:cNvPr id="472" name="n_2mainValue【市民会館】&#10;一人当たり面積"/>
        <xdr:cNvSpPr txBox="1"/>
      </xdr:nvSpPr>
      <xdr:spPr>
        <a:xfrm>
          <a:off x="8515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145559</xdr:rowOff>
    </xdr:from>
    <xdr:ext cx="469744" cy="259045"/>
    <xdr:sp macro="" textlink="">
      <xdr:nvSpPr>
        <xdr:cNvPr id="473" name="n_3mainValue【市民会館】&#10;一人当たり面積"/>
        <xdr:cNvSpPr txBox="1"/>
      </xdr:nvSpPr>
      <xdr:spPr>
        <a:xfrm>
          <a:off x="7626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140988</xdr:rowOff>
    </xdr:from>
    <xdr:ext cx="469744" cy="259045"/>
    <xdr:sp macro="" textlink="">
      <xdr:nvSpPr>
        <xdr:cNvPr id="474" name="n_4mainValue【市民会館】&#10;一人当たり面積"/>
        <xdr:cNvSpPr txBox="1"/>
      </xdr:nvSpPr>
      <xdr:spPr>
        <a:xfrm>
          <a:off x="6737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6" name="直線コネクタ 4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7" name="テキスト ボックス 4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8" name="直線コネクタ 4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9" name="テキスト ボックス 4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0" name="直線コネクタ 4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1" name="テキスト ボックス 4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2" name="直線コネクタ 4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3" name="テキスト ボックス 4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4" name="直線コネクタ 4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5" name="テキスト ボックス 4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6" name="直線コネクタ 4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7" name="テキスト ボックス 4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00" name="直線コネクタ 499"/>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2" name="直線コネクタ 5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03"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04" name="直線コネクタ 503"/>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05"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06" name="フローチャート: 判断 505"/>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4173</xdr:rowOff>
    </xdr:from>
    <xdr:to>
      <xdr:col>81</xdr:col>
      <xdr:colOff>101600</xdr:colOff>
      <xdr:row>39</xdr:row>
      <xdr:rowOff>105773</xdr:rowOff>
    </xdr:to>
    <xdr:sp macro="" textlink="">
      <xdr:nvSpPr>
        <xdr:cNvPr id="507" name="フローチャート: 判断 506"/>
        <xdr:cNvSpPr/>
      </xdr:nvSpPr>
      <xdr:spPr>
        <a:xfrm>
          <a:off x="15430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126637</xdr:rowOff>
    </xdr:from>
    <xdr:to>
      <xdr:col>76</xdr:col>
      <xdr:colOff>165100</xdr:colOff>
      <xdr:row>39</xdr:row>
      <xdr:rowOff>56787</xdr:rowOff>
    </xdr:to>
    <xdr:sp macro="" textlink="">
      <xdr:nvSpPr>
        <xdr:cNvPr id="508" name="フローチャート: 判断 507"/>
        <xdr:cNvSpPr/>
      </xdr:nvSpPr>
      <xdr:spPr>
        <a:xfrm>
          <a:off x="145415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09" name="フローチャート: 判断 508"/>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12337</xdr:rowOff>
    </xdr:from>
    <xdr:to>
      <xdr:col>67</xdr:col>
      <xdr:colOff>101600</xdr:colOff>
      <xdr:row>38</xdr:row>
      <xdr:rowOff>113937</xdr:rowOff>
    </xdr:to>
    <xdr:sp macro="" textlink="">
      <xdr:nvSpPr>
        <xdr:cNvPr id="510" name="フローチャート: 判断 509"/>
        <xdr:cNvSpPr/>
      </xdr:nvSpPr>
      <xdr:spPr>
        <a:xfrm>
          <a:off x="1276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1" name="テキスト ボックス 5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2" name="テキスト ボックス 5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3" name="テキスト ボックス 5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4" name="テキスト ボックス 5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5" name="テキスト ボックス 5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516" name="楕円 515"/>
        <xdr:cNvSpPr/>
      </xdr:nvSpPr>
      <xdr:spPr>
        <a:xfrm>
          <a:off x="16268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25054</xdr:rowOff>
    </xdr:from>
    <xdr:ext cx="405111" cy="259045"/>
    <xdr:sp macro="" textlink="">
      <xdr:nvSpPr>
        <xdr:cNvPr id="517" name="【一般廃棄物処理施設】&#10;有形固定資産減価償却率該当値テキスト"/>
        <xdr:cNvSpPr txBox="1"/>
      </xdr:nvSpPr>
      <xdr:spPr>
        <a:xfrm>
          <a:off x="16357600"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38463</xdr:rowOff>
    </xdr:from>
    <xdr:to>
      <xdr:col>81</xdr:col>
      <xdr:colOff>101600</xdr:colOff>
      <xdr:row>41</xdr:row>
      <xdr:rowOff>140063</xdr:rowOff>
    </xdr:to>
    <xdr:sp macro="" textlink="">
      <xdr:nvSpPr>
        <xdr:cNvPr id="518" name="楕円 517"/>
        <xdr:cNvSpPr/>
      </xdr:nvSpPr>
      <xdr:spPr>
        <a:xfrm>
          <a:off x="15430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89263</xdr:rowOff>
    </xdr:from>
    <xdr:to>
      <xdr:col>85</xdr:col>
      <xdr:colOff>127000</xdr:colOff>
      <xdr:row>41</xdr:row>
      <xdr:rowOff>97427</xdr:rowOff>
    </xdr:to>
    <xdr:cxnSp macro="">
      <xdr:nvCxnSpPr>
        <xdr:cNvPr id="519" name="直線コネクタ 518"/>
        <xdr:cNvCxnSpPr/>
      </xdr:nvCxnSpPr>
      <xdr:spPr>
        <a:xfrm>
          <a:off x="15481300" y="711871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122300</xdr:rowOff>
    </xdr:from>
    <xdr:ext cx="405111" cy="259045"/>
    <xdr:sp macro="" textlink="">
      <xdr:nvSpPr>
        <xdr:cNvPr id="520" name="n_1aveValue【一般廃棄物処理施設】&#10;有形固定資産減価償却率"/>
        <xdr:cNvSpPr txBox="1"/>
      </xdr:nvSpPr>
      <xdr:spPr>
        <a:xfrm>
          <a:off x="15266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73314</xdr:rowOff>
    </xdr:from>
    <xdr:ext cx="405111" cy="259045"/>
    <xdr:sp macro="" textlink="">
      <xdr:nvSpPr>
        <xdr:cNvPr id="521" name="n_2aveValue【一般廃棄物処理施設】&#10;有形固定資産減価償却率"/>
        <xdr:cNvSpPr txBox="1"/>
      </xdr:nvSpPr>
      <xdr:spPr>
        <a:xfrm>
          <a:off x="143897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22" name="n_3aveValue【一般廃棄物処理施設】&#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130464</xdr:rowOff>
    </xdr:from>
    <xdr:ext cx="405111" cy="259045"/>
    <xdr:sp macro="" textlink="">
      <xdr:nvSpPr>
        <xdr:cNvPr id="523" name="n_4aveValue【一般廃棄物処理施設】&#10;有形固定資産減価償却率"/>
        <xdr:cNvSpPr txBox="1"/>
      </xdr:nvSpPr>
      <xdr:spPr>
        <a:xfrm>
          <a:off x="12611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131190</xdr:rowOff>
    </xdr:from>
    <xdr:ext cx="405111" cy="259045"/>
    <xdr:sp macro="" textlink="">
      <xdr:nvSpPr>
        <xdr:cNvPr id="524" name="n_1mainValue【一般廃棄物処理施設】&#10;有形固定資産減価償却率"/>
        <xdr:cNvSpPr txBox="1"/>
      </xdr:nvSpPr>
      <xdr:spPr>
        <a:xfrm>
          <a:off x="152660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5" name="直線コネクタ 53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6" name="テキスト ボックス 53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8" name="テキスト ボックス 5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9" name="直線コネクタ 53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0" name="テキスト ボックス 53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44" name="直線コネクタ 543"/>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4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46" name="直線コネクタ 54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47"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48" name="直線コネクタ 547"/>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549" name="【一般廃棄物処理施設】&#10;一人当たり有形固定資産（償却資産）額平均値テキスト"/>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50" name="フローチャート: 判断 549"/>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170887</xdr:rowOff>
    </xdr:from>
    <xdr:to>
      <xdr:col>112</xdr:col>
      <xdr:colOff>38100</xdr:colOff>
      <xdr:row>37</xdr:row>
      <xdr:rowOff>101037</xdr:rowOff>
    </xdr:to>
    <xdr:sp macro="" textlink="">
      <xdr:nvSpPr>
        <xdr:cNvPr id="551" name="フローチャート: 判断 550"/>
        <xdr:cNvSpPr/>
      </xdr:nvSpPr>
      <xdr:spPr>
        <a:xfrm>
          <a:off x="21272500" y="63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11147</xdr:rowOff>
    </xdr:from>
    <xdr:to>
      <xdr:col>107</xdr:col>
      <xdr:colOff>101600</xdr:colOff>
      <xdr:row>37</xdr:row>
      <xdr:rowOff>112747</xdr:rowOff>
    </xdr:to>
    <xdr:sp macro="" textlink="">
      <xdr:nvSpPr>
        <xdr:cNvPr id="552" name="フローチャート: 判断 551"/>
        <xdr:cNvSpPr/>
      </xdr:nvSpPr>
      <xdr:spPr>
        <a:xfrm>
          <a:off x="20383500" y="635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101501</xdr:rowOff>
    </xdr:from>
    <xdr:to>
      <xdr:col>102</xdr:col>
      <xdr:colOff>165100</xdr:colOff>
      <xdr:row>37</xdr:row>
      <xdr:rowOff>31651</xdr:rowOff>
    </xdr:to>
    <xdr:sp macro="" textlink="">
      <xdr:nvSpPr>
        <xdr:cNvPr id="553" name="フローチャート: 判断 552"/>
        <xdr:cNvSpPr/>
      </xdr:nvSpPr>
      <xdr:spPr>
        <a:xfrm>
          <a:off x="19494500" y="62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71223</xdr:rowOff>
    </xdr:from>
    <xdr:to>
      <xdr:col>98</xdr:col>
      <xdr:colOff>38100</xdr:colOff>
      <xdr:row>37</xdr:row>
      <xdr:rowOff>1373</xdr:rowOff>
    </xdr:to>
    <xdr:sp macro="" textlink="">
      <xdr:nvSpPr>
        <xdr:cNvPr id="554" name="フローチャート: 判断 553"/>
        <xdr:cNvSpPr/>
      </xdr:nvSpPr>
      <xdr:spPr>
        <a:xfrm>
          <a:off x="18605500" y="62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99044</xdr:rowOff>
    </xdr:from>
    <xdr:to>
      <xdr:col>116</xdr:col>
      <xdr:colOff>114300</xdr:colOff>
      <xdr:row>37</xdr:row>
      <xdr:rowOff>29194</xdr:rowOff>
    </xdr:to>
    <xdr:sp macro="" textlink="">
      <xdr:nvSpPr>
        <xdr:cNvPr id="560" name="楕円 559"/>
        <xdr:cNvSpPr/>
      </xdr:nvSpPr>
      <xdr:spPr>
        <a:xfrm>
          <a:off x="22110700" y="627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121921</xdr:rowOff>
    </xdr:from>
    <xdr:ext cx="599010" cy="259045"/>
    <xdr:sp macro="" textlink="">
      <xdr:nvSpPr>
        <xdr:cNvPr id="561" name="【一般廃棄物処理施設】&#10;一人当たり有形固定資産（償却資産）額該当値テキスト"/>
        <xdr:cNvSpPr txBox="1"/>
      </xdr:nvSpPr>
      <xdr:spPr>
        <a:xfrm>
          <a:off x="22199600" y="612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84499</xdr:rowOff>
    </xdr:from>
    <xdr:to>
      <xdr:col>112</xdr:col>
      <xdr:colOff>38100</xdr:colOff>
      <xdr:row>37</xdr:row>
      <xdr:rowOff>14649</xdr:rowOff>
    </xdr:to>
    <xdr:sp macro="" textlink="">
      <xdr:nvSpPr>
        <xdr:cNvPr id="562" name="楕円 561"/>
        <xdr:cNvSpPr/>
      </xdr:nvSpPr>
      <xdr:spPr>
        <a:xfrm>
          <a:off x="21272500" y="62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135299</xdr:rowOff>
    </xdr:from>
    <xdr:to>
      <xdr:col>116</xdr:col>
      <xdr:colOff>63500</xdr:colOff>
      <xdr:row>36</xdr:row>
      <xdr:rowOff>149844</xdr:rowOff>
    </xdr:to>
    <xdr:cxnSp macro="">
      <xdr:nvCxnSpPr>
        <xdr:cNvPr id="563" name="直線コネクタ 562"/>
        <xdr:cNvCxnSpPr/>
      </xdr:nvCxnSpPr>
      <xdr:spPr>
        <a:xfrm>
          <a:off x="21323300" y="6307499"/>
          <a:ext cx="8382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92164</xdr:rowOff>
    </xdr:from>
    <xdr:ext cx="599010" cy="259045"/>
    <xdr:sp macro="" textlink="">
      <xdr:nvSpPr>
        <xdr:cNvPr id="564" name="n_1aveValue【一般廃棄物処理施設】&#10;一人当たり有形固定資産（償却資産）額"/>
        <xdr:cNvSpPr txBox="1"/>
      </xdr:nvSpPr>
      <xdr:spPr>
        <a:xfrm>
          <a:off x="21011095" y="643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129274</xdr:rowOff>
    </xdr:from>
    <xdr:ext cx="599010" cy="259045"/>
    <xdr:sp macro="" textlink="">
      <xdr:nvSpPr>
        <xdr:cNvPr id="565" name="n_2aveValue【一般廃棄物処理施設】&#10;一人当たり有形固定資産（償却資産）額"/>
        <xdr:cNvSpPr txBox="1"/>
      </xdr:nvSpPr>
      <xdr:spPr>
        <a:xfrm>
          <a:off x="20134795" y="613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48178</xdr:rowOff>
    </xdr:from>
    <xdr:ext cx="599010" cy="259045"/>
    <xdr:sp macro="" textlink="">
      <xdr:nvSpPr>
        <xdr:cNvPr id="566" name="n_3aveValue【一般廃棄物処理施設】&#10;一人当たり有形固定資産（償却資産）額"/>
        <xdr:cNvSpPr txBox="1"/>
      </xdr:nvSpPr>
      <xdr:spPr>
        <a:xfrm>
          <a:off x="19245795" y="604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17900</xdr:rowOff>
    </xdr:from>
    <xdr:ext cx="599010" cy="259045"/>
    <xdr:sp macro="" textlink="">
      <xdr:nvSpPr>
        <xdr:cNvPr id="567" name="n_4aveValue【一般廃棄物処理施設】&#10;一人当たり有形固定資産（償却資産）額"/>
        <xdr:cNvSpPr txBox="1"/>
      </xdr:nvSpPr>
      <xdr:spPr>
        <a:xfrm>
          <a:off x="18356795" y="601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31176</xdr:rowOff>
    </xdr:from>
    <xdr:ext cx="599010" cy="259045"/>
    <xdr:sp macro="" textlink="">
      <xdr:nvSpPr>
        <xdr:cNvPr id="568" name="n_1mainValue【一般廃棄物処理施設】&#10;一人当たり有形固定資産（償却資産）額"/>
        <xdr:cNvSpPr txBox="1"/>
      </xdr:nvSpPr>
      <xdr:spPr>
        <a:xfrm>
          <a:off x="21011095" y="603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3" name="テキスト ボックス 5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4" name="直線コネクタ 5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5" name="テキスト ボックス 5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6" name="直線コネクタ 5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7" name="テキスト ボックス 59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8" name="直線コネクタ 5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9" name="テキスト ボックス 5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0" name="直線コネクタ 5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1" name="テキスト ボックス 6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2" name="直線コネクタ 6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3" name="テキスト ボックス 6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4" name="直線コネクタ 6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5" name="テキスト ボックス 6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6" name="直線コネクタ 6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7" name="テキスト ボックス 60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10" name="直線コネクタ 609"/>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2" name="直線コネクタ 61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13"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14" name="直線コネクタ 613"/>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615"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16" name="フローチャート: 判断 615"/>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17" name="フローチャート: 判断 616"/>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618" name="フローチャート: 判断 617"/>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619" name="フローチャート: 判断 618"/>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620" name="フローチャート: 判断 619"/>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626" name="楕円 625"/>
        <xdr:cNvSpPr/>
      </xdr:nvSpPr>
      <xdr:spPr>
        <a:xfrm>
          <a:off x="16268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627" name="【消防施設】&#10;有形固定資産減価償却率該当値テキスト"/>
        <xdr:cNvSpPr txBox="1"/>
      </xdr:nvSpPr>
      <xdr:spPr>
        <a:xfrm>
          <a:off x="16357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80373</xdr:rowOff>
    </xdr:from>
    <xdr:to>
      <xdr:col>81</xdr:col>
      <xdr:colOff>101600</xdr:colOff>
      <xdr:row>85</xdr:row>
      <xdr:rowOff>10523</xdr:rowOff>
    </xdr:to>
    <xdr:sp macro="" textlink="">
      <xdr:nvSpPr>
        <xdr:cNvPr id="628" name="楕円 627"/>
        <xdr:cNvSpPr/>
      </xdr:nvSpPr>
      <xdr:spPr>
        <a:xfrm>
          <a:off x="15430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84</xdr:row>
      <xdr:rowOff>131173</xdr:rowOff>
    </xdr:to>
    <xdr:cxnSp macro="">
      <xdr:nvCxnSpPr>
        <xdr:cNvPr id="629" name="直線コネクタ 628"/>
        <xdr:cNvCxnSpPr/>
      </xdr:nvCxnSpPr>
      <xdr:spPr>
        <a:xfrm flipV="1">
          <a:off x="15481300" y="1453133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30" name="n_1aveValue【消防施設】&#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38479</xdr:rowOff>
    </xdr:from>
    <xdr:ext cx="405111" cy="259045"/>
    <xdr:sp macro="" textlink="">
      <xdr:nvSpPr>
        <xdr:cNvPr id="631" name="n_2aveValue【消防施設】&#10;有形固定資産減価償却率"/>
        <xdr:cNvSpPr txBox="1"/>
      </xdr:nvSpPr>
      <xdr:spPr>
        <a:xfrm>
          <a:off x="14389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632" name="n_3aveValue【消防施設】&#10;有形固定資産減価償却率"/>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633" name="n_4aveValue【消防施設】&#10;有形固定資産減価償却率"/>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1650</xdr:rowOff>
    </xdr:from>
    <xdr:ext cx="405111" cy="259045"/>
    <xdr:sp macro="" textlink="">
      <xdr:nvSpPr>
        <xdr:cNvPr id="634" name="n_1mainValue【消防施設】&#10;有形固定資産減価償却率"/>
        <xdr:cNvSpPr txBox="1"/>
      </xdr:nvSpPr>
      <xdr:spPr>
        <a:xfrm>
          <a:off x="15266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5" name="直線コネクタ 6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6" name="テキスト ボックス 6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7" name="直線コネクタ 6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8" name="テキスト ボックス 6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9" name="直線コネクタ 6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0" name="テキスト ボックス 6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1" name="直線コネクタ 6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2" name="テキスト ボックス 6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56" name="直線コネクタ 655"/>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5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58" name="直線コネクタ 65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59"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60" name="直線コネクタ 659"/>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61"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62" name="フローチャート: 判断 661"/>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46737</xdr:rowOff>
    </xdr:from>
    <xdr:to>
      <xdr:col>112</xdr:col>
      <xdr:colOff>38100</xdr:colOff>
      <xdr:row>82</xdr:row>
      <xdr:rowOff>148337</xdr:rowOff>
    </xdr:to>
    <xdr:sp macro="" textlink="">
      <xdr:nvSpPr>
        <xdr:cNvPr id="663" name="フローチャート: 判断 662"/>
        <xdr:cNvSpPr/>
      </xdr:nvSpPr>
      <xdr:spPr>
        <a:xfrm>
          <a:off x="21272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129032</xdr:rowOff>
    </xdr:from>
    <xdr:to>
      <xdr:col>107</xdr:col>
      <xdr:colOff>101600</xdr:colOff>
      <xdr:row>83</xdr:row>
      <xdr:rowOff>59182</xdr:rowOff>
    </xdr:to>
    <xdr:sp macro="" textlink="">
      <xdr:nvSpPr>
        <xdr:cNvPr id="664" name="フローチャート: 判断 663"/>
        <xdr:cNvSpPr/>
      </xdr:nvSpPr>
      <xdr:spPr>
        <a:xfrm>
          <a:off x="20383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133604</xdr:rowOff>
    </xdr:from>
    <xdr:to>
      <xdr:col>102</xdr:col>
      <xdr:colOff>165100</xdr:colOff>
      <xdr:row>83</xdr:row>
      <xdr:rowOff>63754</xdr:rowOff>
    </xdr:to>
    <xdr:sp macro="" textlink="">
      <xdr:nvSpPr>
        <xdr:cNvPr id="665" name="フローチャート: 判断 664"/>
        <xdr:cNvSpPr/>
      </xdr:nvSpPr>
      <xdr:spPr>
        <a:xfrm>
          <a:off x="19494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133604</xdr:rowOff>
    </xdr:from>
    <xdr:to>
      <xdr:col>98</xdr:col>
      <xdr:colOff>38100</xdr:colOff>
      <xdr:row>83</xdr:row>
      <xdr:rowOff>63754</xdr:rowOff>
    </xdr:to>
    <xdr:sp macro="" textlink="">
      <xdr:nvSpPr>
        <xdr:cNvPr id="666" name="フローチャート: 判断 665"/>
        <xdr:cNvSpPr/>
      </xdr:nvSpPr>
      <xdr:spPr>
        <a:xfrm>
          <a:off x="18605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672" name="楕円 671"/>
        <xdr:cNvSpPr/>
      </xdr:nvSpPr>
      <xdr:spPr>
        <a:xfrm>
          <a:off x="22110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108475</xdr:rowOff>
    </xdr:from>
    <xdr:ext cx="469744" cy="259045"/>
    <xdr:sp macro="" textlink="">
      <xdr:nvSpPr>
        <xdr:cNvPr id="673" name="【消防施設】&#10;一人当たり面積該当値テキスト"/>
        <xdr:cNvSpPr txBox="1"/>
      </xdr:nvSpPr>
      <xdr:spPr>
        <a:xfrm>
          <a:off x="22199600"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674" name="楕円 673"/>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131826</xdr:rowOff>
    </xdr:from>
    <xdr:to>
      <xdr:col>116</xdr:col>
      <xdr:colOff>63500</xdr:colOff>
      <xdr:row>83</xdr:row>
      <xdr:rowOff>136398</xdr:rowOff>
    </xdr:to>
    <xdr:cxnSp macro="">
      <xdr:nvCxnSpPr>
        <xdr:cNvPr id="675" name="直線コネクタ 674"/>
        <xdr:cNvCxnSpPr/>
      </xdr:nvCxnSpPr>
      <xdr:spPr>
        <a:xfrm>
          <a:off x="21323300" y="14362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164864</xdr:rowOff>
    </xdr:from>
    <xdr:ext cx="469744" cy="259045"/>
    <xdr:sp macro="" textlink="">
      <xdr:nvSpPr>
        <xdr:cNvPr id="676" name="n_1aveValue【消防施設】&#10;一人当たり面積"/>
        <xdr:cNvSpPr txBox="1"/>
      </xdr:nvSpPr>
      <xdr:spPr>
        <a:xfrm>
          <a:off x="21075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75709</xdr:rowOff>
    </xdr:from>
    <xdr:ext cx="469744" cy="259045"/>
    <xdr:sp macro="" textlink="">
      <xdr:nvSpPr>
        <xdr:cNvPr id="677" name="n_2aveValue【消防施設】&#10;一人当たり面積"/>
        <xdr:cNvSpPr txBox="1"/>
      </xdr:nvSpPr>
      <xdr:spPr>
        <a:xfrm>
          <a:off x="20199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80281</xdr:rowOff>
    </xdr:from>
    <xdr:ext cx="469744" cy="259045"/>
    <xdr:sp macro="" textlink="">
      <xdr:nvSpPr>
        <xdr:cNvPr id="678" name="n_3aveValue【消防施設】&#10;一人当たり面積"/>
        <xdr:cNvSpPr txBox="1"/>
      </xdr:nvSpPr>
      <xdr:spPr>
        <a:xfrm>
          <a:off x="19310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80281</xdr:rowOff>
    </xdr:from>
    <xdr:ext cx="469744" cy="259045"/>
    <xdr:sp macro="" textlink="">
      <xdr:nvSpPr>
        <xdr:cNvPr id="679" name="n_4aveValue【消防施設】&#10;一人当たり面積"/>
        <xdr:cNvSpPr txBox="1"/>
      </xdr:nvSpPr>
      <xdr:spPr>
        <a:xfrm>
          <a:off x="18421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2303</xdr:rowOff>
    </xdr:from>
    <xdr:ext cx="469744" cy="259045"/>
    <xdr:sp macro="" textlink="">
      <xdr:nvSpPr>
        <xdr:cNvPr id="680" name="n_1mainValue【消防施設】&#10;一人当たり面積"/>
        <xdr:cNvSpPr txBox="1"/>
      </xdr:nvSpPr>
      <xdr:spPr>
        <a:xfrm>
          <a:off x="210757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1" name="テキスト ボックス 6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3" name="テキスト ボックス 69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01" name="テキスト ボックス 70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04" name="直線コネクタ 70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0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06" name="直線コネクタ 70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0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08" name="直線コネクタ 70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09"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10" name="フローチャート: 判断 709"/>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11" name="フローチャート: 判断 710"/>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712" name="フローチャート: 判断 711"/>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13" name="フローチャート: 判断 712"/>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14" name="フローチャート: 判断 713"/>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88900</xdr:rowOff>
    </xdr:from>
    <xdr:to>
      <xdr:col>85</xdr:col>
      <xdr:colOff>177800</xdr:colOff>
      <xdr:row>102</xdr:row>
      <xdr:rowOff>19050</xdr:rowOff>
    </xdr:to>
    <xdr:sp macro="" textlink="">
      <xdr:nvSpPr>
        <xdr:cNvPr id="720" name="楕円 719"/>
        <xdr:cNvSpPr/>
      </xdr:nvSpPr>
      <xdr:spPr>
        <a:xfrm>
          <a:off x="16268700" y="1740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111777</xdr:rowOff>
    </xdr:from>
    <xdr:ext cx="405111" cy="259045"/>
    <xdr:sp macro="" textlink="">
      <xdr:nvSpPr>
        <xdr:cNvPr id="721" name="【庁舎】&#10;有形固定資産減価償却率該当値テキスト"/>
        <xdr:cNvSpPr txBox="1"/>
      </xdr:nvSpPr>
      <xdr:spPr>
        <a:xfrm>
          <a:off x="16357600"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22861</xdr:rowOff>
    </xdr:from>
    <xdr:to>
      <xdr:col>81</xdr:col>
      <xdr:colOff>101600</xdr:colOff>
      <xdr:row>106</xdr:row>
      <xdr:rowOff>124461</xdr:rowOff>
    </xdr:to>
    <xdr:sp macro="" textlink="">
      <xdr:nvSpPr>
        <xdr:cNvPr id="722" name="楕円 721"/>
        <xdr:cNvSpPr/>
      </xdr:nvSpPr>
      <xdr:spPr>
        <a:xfrm>
          <a:off x="15430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139700</xdr:rowOff>
    </xdr:from>
    <xdr:to>
      <xdr:col>85</xdr:col>
      <xdr:colOff>127000</xdr:colOff>
      <xdr:row>106</xdr:row>
      <xdr:rowOff>73661</xdr:rowOff>
    </xdr:to>
    <xdr:cxnSp macro="">
      <xdr:nvCxnSpPr>
        <xdr:cNvPr id="723" name="直線コネクタ 722"/>
        <xdr:cNvCxnSpPr/>
      </xdr:nvCxnSpPr>
      <xdr:spPr>
        <a:xfrm flipV="1">
          <a:off x="15481300" y="17456150"/>
          <a:ext cx="838200" cy="7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xdr:rowOff>
    </xdr:from>
    <xdr:to>
      <xdr:col>76</xdr:col>
      <xdr:colOff>165100</xdr:colOff>
      <xdr:row>106</xdr:row>
      <xdr:rowOff>107950</xdr:rowOff>
    </xdr:to>
    <xdr:sp macro="" textlink="">
      <xdr:nvSpPr>
        <xdr:cNvPr id="724" name="楕円 723"/>
        <xdr:cNvSpPr/>
      </xdr:nvSpPr>
      <xdr:spPr>
        <a:xfrm>
          <a:off x="1454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57150</xdr:rowOff>
    </xdr:from>
    <xdr:to>
      <xdr:col>81</xdr:col>
      <xdr:colOff>50800</xdr:colOff>
      <xdr:row>106</xdr:row>
      <xdr:rowOff>73661</xdr:rowOff>
    </xdr:to>
    <xdr:cxnSp macro="">
      <xdr:nvCxnSpPr>
        <xdr:cNvPr id="725" name="直線コネクタ 724"/>
        <xdr:cNvCxnSpPr/>
      </xdr:nvCxnSpPr>
      <xdr:spPr>
        <a:xfrm>
          <a:off x="14592300" y="1823085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726" name="楕円 725"/>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57150</xdr:rowOff>
    </xdr:to>
    <xdr:cxnSp macro="">
      <xdr:nvCxnSpPr>
        <xdr:cNvPr id="727" name="直線コネクタ 726"/>
        <xdr:cNvCxnSpPr/>
      </xdr:nvCxnSpPr>
      <xdr:spPr>
        <a:xfrm>
          <a:off x="13703300" y="18215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146050</xdr:rowOff>
    </xdr:from>
    <xdr:to>
      <xdr:col>67</xdr:col>
      <xdr:colOff>101600</xdr:colOff>
      <xdr:row>106</xdr:row>
      <xdr:rowOff>76200</xdr:rowOff>
    </xdr:to>
    <xdr:sp macro="" textlink="">
      <xdr:nvSpPr>
        <xdr:cNvPr id="728" name="楕円 727"/>
        <xdr:cNvSpPr/>
      </xdr:nvSpPr>
      <xdr:spPr>
        <a:xfrm>
          <a:off x="127635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25400</xdr:rowOff>
    </xdr:from>
    <xdr:to>
      <xdr:col>71</xdr:col>
      <xdr:colOff>177800</xdr:colOff>
      <xdr:row>106</xdr:row>
      <xdr:rowOff>41911</xdr:rowOff>
    </xdr:to>
    <xdr:cxnSp macro="">
      <xdr:nvCxnSpPr>
        <xdr:cNvPr id="729" name="直線コネクタ 728"/>
        <xdr:cNvCxnSpPr/>
      </xdr:nvCxnSpPr>
      <xdr:spPr>
        <a:xfrm>
          <a:off x="12814300" y="1819910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30"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731" name="n_2aveValue【庁舎】&#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32" name="n_3aveValue【庁舎】&#10;有形固定資産減価償却率"/>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733" name="n_4aveValue【庁舎】&#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115588</xdr:rowOff>
    </xdr:from>
    <xdr:ext cx="405111" cy="259045"/>
    <xdr:sp macro="" textlink="">
      <xdr:nvSpPr>
        <xdr:cNvPr id="734" name="n_1mainValue【庁舎】&#10;有形固定資産減価償却率"/>
        <xdr:cNvSpPr txBox="1"/>
      </xdr:nvSpPr>
      <xdr:spPr>
        <a:xfrm>
          <a:off x="15266044" y="182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99077</xdr:rowOff>
    </xdr:from>
    <xdr:ext cx="405111" cy="259045"/>
    <xdr:sp macro="" textlink="">
      <xdr:nvSpPr>
        <xdr:cNvPr id="735" name="n_2mainValue【庁舎】&#10;有形固定資産減価償却率"/>
        <xdr:cNvSpPr txBox="1"/>
      </xdr:nvSpPr>
      <xdr:spPr>
        <a:xfrm>
          <a:off x="143897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736" name="n_3mainValue【庁舎】&#10;有形固定資産減価償却率"/>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67327</xdr:rowOff>
    </xdr:from>
    <xdr:ext cx="405111" cy="259045"/>
    <xdr:sp macro="" textlink="">
      <xdr:nvSpPr>
        <xdr:cNvPr id="737" name="n_4mainValue【庁舎】&#10;有形固定資産減価償却率"/>
        <xdr:cNvSpPr txBox="1"/>
      </xdr:nvSpPr>
      <xdr:spPr>
        <a:xfrm>
          <a:off x="12611744"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8" name="テキスト ボックス 7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49" name="直線コネクタ 7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0" name="テキスト ボックス 7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1" name="直線コネクタ 7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2" name="テキスト ボックス 7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3" name="直線コネクタ 7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4" name="テキスト ボックス 7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5" name="直線コネクタ 7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6" name="テキスト ボックス 7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7" name="直線コネクタ 7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8" name="テキスト ボックス 7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9" name="直線コネクタ 7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0" name="テキスト ボックス 75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1" name="直線コネクタ 7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2" name="テキスト ボックス 7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64" name="直線コネクタ 763"/>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65"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66" name="直線コネクタ 765"/>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6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68" name="直線コネクタ 76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769" name="【庁舎】&#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70" name="フローチャート: 判断 769"/>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54792</xdr:rowOff>
    </xdr:from>
    <xdr:to>
      <xdr:col>112</xdr:col>
      <xdr:colOff>38100</xdr:colOff>
      <xdr:row>104</xdr:row>
      <xdr:rowOff>156392</xdr:rowOff>
    </xdr:to>
    <xdr:sp macro="" textlink="">
      <xdr:nvSpPr>
        <xdr:cNvPr id="771" name="フローチャート: 判断 770"/>
        <xdr:cNvSpPr/>
      </xdr:nvSpPr>
      <xdr:spPr>
        <a:xfrm>
          <a:off x="2127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97245</xdr:rowOff>
    </xdr:from>
    <xdr:to>
      <xdr:col>107</xdr:col>
      <xdr:colOff>101600</xdr:colOff>
      <xdr:row>105</xdr:row>
      <xdr:rowOff>27395</xdr:rowOff>
    </xdr:to>
    <xdr:sp macro="" textlink="">
      <xdr:nvSpPr>
        <xdr:cNvPr id="772" name="フローチャート: 判断 771"/>
        <xdr:cNvSpPr/>
      </xdr:nvSpPr>
      <xdr:spPr>
        <a:xfrm>
          <a:off x="2038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773" name="フローチャート: 判断 772"/>
        <xdr:cNvSpPr/>
      </xdr:nvSpPr>
      <xdr:spPr>
        <a:xfrm>
          <a:off x="19494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123371</xdr:rowOff>
    </xdr:from>
    <xdr:to>
      <xdr:col>98</xdr:col>
      <xdr:colOff>38100</xdr:colOff>
      <xdr:row>105</xdr:row>
      <xdr:rowOff>53521</xdr:rowOff>
    </xdr:to>
    <xdr:sp macro="" textlink="">
      <xdr:nvSpPr>
        <xdr:cNvPr id="774" name="フローチャート: 判断 773"/>
        <xdr:cNvSpPr/>
      </xdr:nvSpPr>
      <xdr:spPr>
        <a:xfrm>
          <a:off x="18605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780" name="楕円 77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781" name="【庁舎】&#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165826</xdr:rowOff>
    </xdr:from>
    <xdr:to>
      <xdr:col>112</xdr:col>
      <xdr:colOff>38100</xdr:colOff>
      <xdr:row>109</xdr:row>
      <xdr:rowOff>95976</xdr:rowOff>
    </xdr:to>
    <xdr:sp macro="" textlink="">
      <xdr:nvSpPr>
        <xdr:cNvPr id="782" name="楕円 781"/>
        <xdr:cNvSpPr/>
      </xdr:nvSpPr>
      <xdr:spPr>
        <a:xfrm>
          <a:off x="21272500" y="186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109</xdr:row>
      <xdr:rowOff>45176</xdr:rowOff>
    </xdr:to>
    <xdr:cxnSp macro="">
      <xdr:nvCxnSpPr>
        <xdr:cNvPr id="783" name="直線コネクタ 782"/>
        <xdr:cNvCxnSpPr/>
      </xdr:nvCxnSpPr>
      <xdr:spPr>
        <a:xfrm flipV="1">
          <a:off x="21323300" y="17907000"/>
          <a:ext cx="838200" cy="8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159294</xdr:rowOff>
    </xdr:from>
    <xdr:to>
      <xdr:col>107</xdr:col>
      <xdr:colOff>101600</xdr:colOff>
      <xdr:row>109</xdr:row>
      <xdr:rowOff>89444</xdr:rowOff>
    </xdr:to>
    <xdr:sp macro="" textlink="">
      <xdr:nvSpPr>
        <xdr:cNvPr id="784" name="楕円 783"/>
        <xdr:cNvSpPr/>
      </xdr:nvSpPr>
      <xdr:spPr>
        <a:xfrm>
          <a:off x="20383500" y="1867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38644</xdr:rowOff>
    </xdr:from>
    <xdr:to>
      <xdr:col>111</xdr:col>
      <xdr:colOff>177800</xdr:colOff>
      <xdr:row>109</xdr:row>
      <xdr:rowOff>45176</xdr:rowOff>
    </xdr:to>
    <xdr:cxnSp macro="">
      <xdr:nvCxnSpPr>
        <xdr:cNvPr id="785" name="直線コネクタ 784"/>
        <xdr:cNvCxnSpPr/>
      </xdr:nvCxnSpPr>
      <xdr:spPr>
        <a:xfrm>
          <a:off x="20434300" y="187266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149498</xdr:rowOff>
    </xdr:from>
    <xdr:to>
      <xdr:col>102</xdr:col>
      <xdr:colOff>165100</xdr:colOff>
      <xdr:row>109</xdr:row>
      <xdr:rowOff>79648</xdr:rowOff>
    </xdr:to>
    <xdr:sp macro="" textlink="">
      <xdr:nvSpPr>
        <xdr:cNvPr id="786" name="楕円 785"/>
        <xdr:cNvSpPr/>
      </xdr:nvSpPr>
      <xdr:spPr>
        <a:xfrm>
          <a:off x="19494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28848</xdr:rowOff>
    </xdr:from>
    <xdr:to>
      <xdr:col>107</xdr:col>
      <xdr:colOff>50800</xdr:colOff>
      <xdr:row>109</xdr:row>
      <xdr:rowOff>38644</xdr:rowOff>
    </xdr:to>
    <xdr:cxnSp macro="">
      <xdr:nvCxnSpPr>
        <xdr:cNvPr id="787" name="直線コネクタ 786"/>
        <xdr:cNvCxnSpPr/>
      </xdr:nvCxnSpPr>
      <xdr:spPr>
        <a:xfrm>
          <a:off x="19545300" y="187168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142966</xdr:rowOff>
    </xdr:from>
    <xdr:to>
      <xdr:col>98</xdr:col>
      <xdr:colOff>38100</xdr:colOff>
      <xdr:row>109</xdr:row>
      <xdr:rowOff>73116</xdr:rowOff>
    </xdr:to>
    <xdr:sp macro="" textlink="">
      <xdr:nvSpPr>
        <xdr:cNvPr id="788" name="楕円 787"/>
        <xdr:cNvSpPr/>
      </xdr:nvSpPr>
      <xdr:spPr>
        <a:xfrm>
          <a:off x="18605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22316</xdr:rowOff>
    </xdr:from>
    <xdr:to>
      <xdr:col>102</xdr:col>
      <xdr:colOff>114300</xdr:colOff>
      <xdr:row>109</xdr:row>
      <xdr:rowOff>28848</xdr:rowOff>
    </xdr:to>
    <xdr:cxnSp macro="">
      <xdr:nvCxnSpPr>
        <xdr:cNvPr id="789" name="直線コネクタ 788"/>
        <xdr:cNvCxnSpPr/>
      </xdr:nvCxnSpPr>
      <xdr:spPr>
        <a:xfrm>
          <a:off x="18656300" y="187103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1469</xdr:rowOff>
    </xdr:from>
    <xdr:ext cx="469744" cy="259045"/>
    <xdr:sp macro="" textlink="">
      <xdr:nvSpPr>
        <xdr:cNvPr id="790" name="n_1aveValue【庁舎】&#10;一人当たり面積"/>
        <xdr:cNvSpPr txBox="1"/>
      </xdr:nvSpPr>
      <xdr:spPr>
        <a:xfrm>
          <a:off x="21075727" y="1766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43922</xdr:rowOff>
    </xdr:from>
    <xdr:ext cx="469744" cy="259045"/>
    <xdr:sp macro="" textlink="">
      <xdr:nvSpPr>
        <xdr:cNvPr id="791" name="n_2aveValue【庁舎】&#10;一人当たり面積"/>
        <xdr:cNvSpPr txBox="1"/>
      </xdr:nvSpPr>
      <xdr:spPr>
        <a:xfrm>
          <a:off x="20199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792" name="n_3aveValue【庁舎】&#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70048</xdr:rowOff>
    </xdr:from>
    <xdr:ext cx="469744" cy="259045"/>
    <xdr:sp macro="" textlink="">
      <xdr:nvSpPr>
        <xdr:cNvPr id="793" name="n_4aveValue【庁舎】&#10;一人当たり面積"/>
        <xdr:cNvSpPr txBox="1"/>
      </xdr:nvSpPr>
      <xdr:spPr>
        <a:xfrm>
          <a:off x="18421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87103</xdr:rowOff>
    </xdr:from>
    <xdr:ext cx="469744" cy="259045"/>
    <xdr:sp macro="" textlink="">
      <xdr:nvSpPr>
        <xdr:cNvPr id="794" name="n_1mainValue【庁舎】&#10;一人当たり面積"/>
        <xdr:cNvSpPr txBox="1"/>
      </xdr:nvSpPr>
      <xdr:spPr>
        <a:xfrm>
          <a:off x="21075727" y="187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80571</xdr:rowOff>
    </xdr:from>
    <xdr:ext cx="469744" cy="259045"/>
    <xdr:sp macro="" textlink="">
      <xdr:nvSpPr>
        <xdr:cNvPr id="795" name="n_2mainValue【庁舎】&#10;一人当たり面積"/>
        <xdr:cNvSpPr txBox="1"/>
      </xdr:nvSpPr>
      <xdr:spPr>
        <a:xfrm>
          <a:off x="20199427" y="1876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70775</xdr:rowOff>
    </xdr:from>
    <xdr:ext cx="469744" cy="259045"/>
    <xdr:sp macro="" textlink="">
      <xdr:nvSpPr>
        <xdr:cNvPr id="796" name="n_3mainValue【庁舎】&#10;一人当たり面積"/>
        <xdr:cNvSpPr txBox="1"/>
      </xdr:nvSpPr>
      <xdr:spPr>
        <a:xfrm>
          <a:off x="19310427" y="1875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64243</xdr:rowOff>
    </xdr:from>
    <xdr:ext cx="469744" cy="259045"/>
    <xdr:sp macro="" textlink="">
      <xdr:nvSpPr>
        <xdr:cNvPr id="797" name="n_4mainValue【庁舎】&#10;一人当たり面積"/>
        <xdr:cNvSpPr txBox="1"/>
      </xdr:nvSpPr>
      <xdr:spPr>
        <a:xfrm>
          <a:off x="18421427" y="187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今後、他市村との施設統合を予定しているため、それまでは高い水準が継続するが、統合後は改善する見込みである。また、消防施設についても消防庁舎の建替えが計画されており、同様に今後、改善される予定である。</a:t>
          </a:r>
        </a:p>
        <a:p>
          <a:r>
            <a:rPr kumimoji="1" lang="ja-JP" altLang="en-US" sz="1300">
              <a:latin typeface="ＭＳ Ｐゴシック" panose="020B0600070205080204" pitchFamily="50" charset="-128"/>
              <a:ea typeface="ＭＳ Ｐゴシック" panose="020B0600070205080204" pitchFamily="50" charset="-128"/>
            </a:rPr>
            <a:t>・図書館については、平成２７年度に新しい施設を建設し、庁舎に関しては令和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年度で建替えが完了したことで、急激に有形固定資産減価償却率が低くなっている。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・体育館については、類似団体と比べ有形固定減価償却率が高くなっているため、早急に個別施設計画等を策定し、老朽化対策に取り組んでいく必要がある。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22,046
21,726
15.53
12,853,199
12,471,292
350,868
4,739,109
5,826,594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財政力指数は、平成</a:t>
          </a:r>
          <a:r>
            <a:rPr kumimoji="1" lang="ja-JP" altLang="en-US" sz="1200" baseline="0">
              <a:solidFill>
                <a:schemeClr val="dk1"/>
              </a:solidFill>
              <a:effectLst/>
              <a:latin typeface="+mn-lt"/>
              <a:ea typeface="+mn-ea"/>
              <a:cs typeface="+mn-cs"/>
            </a:rPr>
            <a:t>２８</a:t>
          </a:r>
          <a:r>
            <a:rPr kumimoji="1" lang="ja-JP" altLang="ja-JP" sz="1200" baseline="0">
              <a:solidFill>
                <a:schemeClr val="dk1"/>
              </a:solidFill>
              <a:effectLst/>
              <a:latin typeface="+mn-lt"/>
              <a:ea typeface="+mn-ea"/>
              <a:cs typeface="+mn-cs"/>
            </a:rPr>
            <a:t>年度の</a:t>
          </a:r>
          <a:r>
            <a:rPr kumimoji="1" lang="en-US" altLang="ja-JP" sz="1200" baseline="0">
              <a:solidFill>
                <a:schemeClr val="dk1"/>
              </a:solidFill>
              <a:effectLst/>
              <a:latin typeface="+mn-lt"/>
              <a:ea typeface="+mn-ea"/>
              <a:cs typeface="+mn-cs"/>
            </a:rPr>
            <a:t>0.54</a:t>
          </a:r>
          <a:r>
            <a:rPr kumimoji="1" lang="ja-JP" altLang="ja-JP" sz="1200" baseline="0">
              <a:solidFill>
                <a:schemeClr val="dk1"/>
              </a:solidFill>
              <a:effectLst/>
              <a:latin typeface="+mn-lt"/>
              <a:ea typeface="+mn-ea"/>
              <a:cs typeface="+mn-cs"/>
            </a:rPr>
            <a:t>から</a:t>
          </a:r>
          <a:r>
            <a:rPr kumimoji="1" lang="ja-JP" altLang="en-US" sz="1200" baseline="0">
              <a:solidFill>
                <a:schemeClr val="dk1"/>
              </a:solidFill>
              <a:effectLst/>
              <a:latin typeface="+mn-lt"/>
              <a:ea typeface="+mn-ea"/>
              <a:cs typeface="+mn-cs"/>
            </a:rPr>
            <a:t>令和２</a:t>
          </a:r>
          <a:r>
            <a:rPr kumimoji="1" lang="ja-JP" altLang="ja-JP" sz="1200" baseline="0">
              <a:solidFill>
                <a:schemeClr val="dk1"/>
              </a:solidFill>
              <a:effectLst/>
              <a:latin typeface="+mn-lt"/>
              <a:ea typeface="+mn-ea"/>
              <a:cs typeface="+mn-cs"/>
            </a:rPr>
            <a:t>年度は</a:t>
          </a:r>
          <a:r>
            <a:rPr kumimoji="1" lang="en-US" altLang="ja-JP" sz="1200" baseline="0">
              <a:solidFill>
                <a:schemeClr val="dk1"/>
              </a:solidFill>
              <a:effectLst/>
              <a:latin typeface="+mn-lt"/>
              <a:ea typeface="+mn-ea"/>
              <a:cs typeface="+mn-cs"/>
            </a:rPr>
            <a:t>0.66</a:t>
          </a:r>
          <a:r>
            <a:rPr kumimoji="1" lang="ja-JP" altLang="ja-JP" sz="1200" baseline="0">
              <a:solidFill>
                <a:schemeClr val="dk1"/>
              </a:solidFill>
              <a:effectLst/>
              <a:latin typeface="+mn-lt"/>
              <a:ea typeface="+mn-ea"/>
              <a:cs typeface="+mn-cs"/>
            </a:rPr>
            <a:t>となり、概ね安定的な増加傾向にある。</a:t>
          </a:r>
          <a:endParaRPr lang="ja-JP" altLang="ja-JP" sz="1200">
            <a:effectLst/>
          </a:endParaRPr>
        </a:p>
        <a:p>
          <a:r>
            <a:rPr kumimoji="1" lang="ja-JP" altLang="ja-JP" sz="1200" baseline="0">
              <a:solidFill>
                <a:schemeClr val="dk1"/>
              </a:solidFill>
              <a:effectLst/>
              <a:latin typeface="+mn-lt"/>
              <a:ea typeface="+mn-ea"/>
              <a:cs typeface="+mn-cs"/>
            </a:rPr>
            <a:t>　これは、堅調な人口増加や宅地開発等による村民税及び固定資産税の課税客体の増収傾向によるものである。類似団体平均を</a:t>
          </a:r>
          <a:r>
            <a:rPr kumimoji="1" lang="en-US" altLang="ja-JP" sz="1200" baseline="0">
              <a:solidFill>
                <a:schemeClr val="dk1"/>
              </a:solidFill>
              <a:effectLst/>
              <a:latin typeface="+mn-lt"/>
              <a:ea typeface="+mn-ea"/>
              <a:cs typeface="+mn-cs"/>
            </a:rPr>
            <a:t>0.0.3</a:t>
          </a:r>
          <a:r>
            <a:rPr kumimoji="1" lang="ja-JP" altLang="ja-JP" sz="1200" baseline="0">
              <a:solidFill>
                <a:schemeClr val="dk1"/>
              </a:solidFill>
              <a:effectLst/>
              <a:latin typeface="+mn-lt"/>
              <a:ea typeface="+mn-ea"/>
              <a:cs typeface="+mn-cs"/>
            </a:rPr>
            <a:t>ポイント</a:t>
          </a:r>
          <a:r>
            <a:rPr kumimoji="1" lang="ja-JP" altLang="en-US" sz="1200" baseline="0">
              <a:solidFill>
                <a:schemeClr val="dk1"/>
              </a:solidFill>
              <a:effectLst/>
              <a:latin typeface="+mn-lt"/>
              <a:ea typeface="+mn-ea"/>
              <a:cs typeface="+mn-cs"/>
            </a:rPr>
            <a:t>下</a:t>
          </a:r>
          <a:r>
            <a:rPr kumimoji="1" lang="ja-JP" altLang="ja-JP" sz="1200" baseline="0">
              <a:solidFill>
                <a:schemeClr val="dk1"/>
              </a:solidFill>
              <a:effectLst/>
              <a:latin typeface="+mn-lt"/>
              <a:ea typeface="+mn-ea"/>
              <a:cs typeface="+mn-cs"/>
            </a:rPr>
            <a:t>回っている状況となったが、今後とも引き続き更なる課税客体の適切な把握に取り組み、財政基盤の強化に努めていく。</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9" name="直線コネクタ 68"/>
        <xdr:cNvCxnSpPr/>
      </xdr:nvCxnSpPr>
      <xdr:spPr>
        <a:xfrm flipV="1">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43</xdr:row>
      <xdr:rowOff>1411</xdr:rowOff>
    </xdr:to>
    <xdr:cxnSp macro="">
      <xdr:nvCxnSpPr>
        <xdr:cNvPr id="72" name="直線コネクタ 71"/>
        <xdr:cNvCxnSpPr/>
      </xdr:nvCxnSpPr>
      <xdr:spPr>
        <a:xfrm flipV="1">
          <a:off x="3225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68439</xdr:rowOff>
    </xdr:to>
    <xdr:cxnSp macro="">
      <xdr:nvCxnSpPr>
        <xdr:cNvPr id="75" name="直線コネクタ 74"/>
        <xdr:cNvCxnSpPr/>
      </xdr:nvCxnSpPr>
      <xdr:spPr>
        <a:xfrm flipV="1">
          <a:off x="2336800" y="737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31045</xdr:rowOff>
    </xdr:from>
    <xdr:to>
      <xdr:col>15</xdr:col>
      <xdr:colOff>133350</xdr:colOff>
      <xdr:row>43</xdr:row>
      <xdr:rowOff>132645</xdr:rowOff>
    </xdr:to>
    <xdr:sp macro="" textlink="">
      <xdr:nvSpPr>
        <xdr:cNvPr id="76" name="フローチャート: 判断 75"/>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77" name="テキスト ボックス 76"/>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95250</xdr:rowOff>
    </xdr:to>
    <xdr:cxnSp macro="">
      <xdr:nvCxnSpPr>
        <xdr:cNvPr id="78" name="直線コネクタ 77"/>
        <xdr:cNvCxnSpPr/>
      </xdr:nvCxnSpPr>
      <xdr:spPr>
        <a:xfrm flipV="1">
          <a:off x="1447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0" name="テキスト ボックス 79"/>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82" name="テキスト ボックス 81"/>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22172</xdr:rowOff>
    </xdr:from>
    <xdr:ext cx="736600" cy="259045"/>
    <xdr:sp macro="" textlink="">
      <xdr:nvSpPr>
        <xdr:cNvPr id="91" name="テキスト ボックス 90"/>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62388</xdr:rowOff>
    </xdr:from>
    <xdr:ext cx="762000" cy="259045"/>
    <xdr:sp macro="" textlink="">
      <xdr:nvSpPr>
        <xdr:cNvPr id="93" name="テキスト ボックス 92"/>
        <xdr:cNvSpPr txBox="1"/>
      </xdr:nvSpPr>
      <xdr:spPr>
        <a:xfrm>
          <a:off x="2844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95" name="テキスト ボックス 94"/>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7" name="テキスト ボックス 9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4.1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となっている。主な要因としては、</a:t>
          </a:r>
          <a:r>
            <a:rPr kumimoji="1" lang="ja-JP" altLang="en-US" sz="1200">
              <a:solidFill>
                <a:schemeClr val="dk1"/>
              </a:solidFill>
              <a:effectLst/>
              <a:latin typeface="+mn-lt"/>
              <a:ea typeface="+mn-ea"/>
              <a:cs typeface="+mn-cs"/>
            </a:rPr>
            <a:t>新型コロナウイルスの影響により事業中止等があり、歳出の抑制が図られたことが挙げられる。</a:t>
          </a:r>
          <a:endParaRPr lang="ja-JP" altLang="ja-JP" sz="1200">
            <a:effectLst/>
          </a:endParaRPr>
        </a:p>
        <a:p>
          <a:r>
            <a:rPr kumimoji="1" lang="ja-JP" altLang="ja-JP" sz="1200">
              <a:solidFill>
                <a:schemeClr val="dk1"/>
              </a:solidFill>
              <a:effectLst/>
              <a:latin typeface="+mn-lt"/>
              <a:ea typeface="+mn-ea"/>
              <a:cs typeface="+mn-cs"/>
            </a:rPr>
            <a:t>　類似団体平均値や全国平均を下回っているものの、扶助費は年々増加しているため、自主財源確保の取り組みと併せて、経常経費の削減に努める。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43497</xdr:rowOff>
    </xdr:from>
    <xdr:to>
      <xdr:col>23</xdr:col>
      <xdr:colOff>133350</xdr:colOff>
      <xdr:row>61</xdr:row>
      <xdr:rowOff>119380</xdr:rowOff>
    </xdr:to>
    <xdr:cxnSp macro="">
      <xdr:nvCxnSpPr>
        <xdr:cNvPr id="128" name="直線コネクタ 127"/>
        <xdr:cNvCxnSpPr/>
      </xdr:nvCxnSpPr>
      <xdr:spPr>
        <a:xfrm flipV="1">
          <a:off x="4114800" y="10330497"/>
          <a:ext cx="8382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28893</xdr:rowOff>
    </xdr:from>
    <xdr:to>
      <xdr:col>19</xdr:col>
      <xdr:colOff>133350</xdr:colOff>
      <xdr:row>61</xdr:row>
      <xdr:rowOff>119380</xdr:rowOff>
    </xdr:to>
    <xdr:cxnSp macro="">
      <xdr:nvCxnSpPr>
        <xdr:cNvPr id="131" name="直線コネクタ 130"/>
        <xdr:cNvCxnSpPr/>
      </xdr:nvCxnSpPr>
      <xdr:spPr>
        <a:xfrm>
          <a:off x="3225800" y="1048734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28893</xdr:rowOff>
    </xdr:from>
    <xdr:to>
      <xdr:col>15</xdr:col>
      <xdr:colOff>82550</xdr:colOff>
      <xdr:row>61</xdr:row>
      <xdr:rowOff>155575</xdr:rowOff>
    </xdr:to>
    <xdr:cxnSp macro="">
      <xdr:nvCxnSpPr>
        <xdr:cNvPr id="134" name="直線コネクタ 133"/>
        <xdr:cNvCxnSpPr/>
      </xdr:nvCxnSpPr>
      <xdr:spPr>
        <a:xfrm flipV="1">
          <a:off x="2336800" y="1048734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61</xdr:row>
      <xdr:rowOff>155575</xdr:rowOff>
    </xdr:to>
    <xdr:cxnSp macro="">
      <xdr:nvCxnSpPr>
        <xdr:cNvPr id="137" name="直線コネクタ 136"/>
        <xdr:cNvCxnSpPr/>
      </xdr:nvCxnSpPr>
      <xdr:spPr>
        <a:xfrm>
          <a:off x="1447800" y="1042098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8" name="フローチャート: 判断 137"/>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39" name="テキスト ボックス 138"/>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40" name="フローチャート: 判断 139"/>
        <xdr:cNvSpPr/>
      </xdr:nvSpPr>
      <xdr:spPr>
        <a:xfrm>
          <a:off x="1397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146384</xdr:rowOff>
    </xdr:from>
    <xdr:ext cx="762000" cy="259045"/>
    <xdr:sp macro="" textlink="">
      <xdr:nvSpPr>
        <xdr:cNvPr id="141" name="テキスト ボックス 140"/>
        <xdr:cNvSpPr txBox="1"/>
      </xdr:nvSpPr>
      <xdr:spPr>
        <a:xfrm>
          <a:off x="1066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164147</xdr:rowOff>
    </xdr:from>
    <xdr:to>
      <xdr:col>23</xdr:col>
      <xdr:colOff>184150</xdr:colOff>
      <xdr:row>60</xdr:row>
      <xdr:rowOff>94297</xdr:rowOff>
    </xdr:to>
    <xdr:sp macro="" textlink="">
      <xdr:nvSpPr>
        <xdr:cNvPr id="147" name="楕円 146"/>
        <xdr:cNvSpPr/>
      </xdr:nvSpPr>
      <xdr:spPr>
        <a:xfrm>
          <a:off x="49022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85424</xdr:rowOff>
    </xdr:from>
    <xdr:ext cx="762000" cy="259045"/>
    <xdr:sp macro="" textlink="">
      <xdr:nvSpPr>
        <xdr:cNvPr id="148" name="財政構造の弾力性該当値テキスト"/>
        <xdr:cNvSpPr txBox="1"/>
      </xdr:nvSpPr>
      <xdr:spPr>
        <a:xfrm>
          <a:off x="5041900" y="102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49" name="楕円 148"/>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0" name="テキスト ボックス 149"/>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149543</xdr:rowOff>
    </xdr:from>
    <xdr:to>
      <xdr:col>15</xdr:col>
      <xdr:colOff>133350</xdr:colOff>
      <xdr:row>61</xdr:row>
      <xdr:rowOff>79693</xdr:rowOff>
    </xdr:to>
    <xdr:sp macro="" textlink="">
      <xdr:nvSpPr>
        <xdr:cNvPr id="151" name="楕円 150"/>
        <xdr:cNvSpPr/>
      </xdr:nvSpPr>
      <xdr:spPr>
        <a:xfrm>
          <a:off x="3175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89870</xdr:rowOff>
    </xdr:from>
    <xdr:ext cx="762000" cy="259045"/>
    <xdr:sp macro="" textlink="">
      <xdr:nvSpPr>
        <xdr:cNvPr id="152" name="テキスト ボックス 151"/>
        <xdr:cNvSpPr txBox="1"/>
      </xdr:nvSpPr>
      <xdr:spPr>
        <a:xfrm>
          <a:off x="2844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53" name="楕円 152"/>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54" name="テキスト ボックス 153"/>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5" name="楕円 154"/>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6" name="テキスト ボックス 155"/>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人口</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人あたりの人件費・物件費等は、前年比</a:t>
          </a:r>
          <a:r>
            <a:rPr kumimoji="1" lang="en-US" altLang="ja-JP" sz="1200">
              <a:solidFill>
                <a:schemeClr val="dk1"/>
              </a:solidFill>
              <a:effectLst/>
              <a:latin typeface="+mn-lt"/>
              <a:ea typeface="+mn-ea"/>
              <a:cs typeface="+mn-cs"/>
            </a:rPr>
            <a:t>18,815</a:t>
          </a:r>
          <a:r>
            <a:rPr kumimoji="1" lang="ja-JP" altLang="ja-JP" sz="1200">
              <a:solidFill>
                <a:schemeClr val="dk1"/>
              </a:solidFill>
              <a:effectLst/>
              <a:latin typeface="+mn-lt"/>
              <a:ea typeface="+mn-ea"/>
              <a:cs typeface="+mn-cs"/>
            </a:rPr>
            <a:t>円の増で、類似団体の平均に比べ</a:t>
          </a:r>
          <a:r>
            <a:rPr kumimoji="1" lang="en-US" altLang="ja-JP" sz="1200">
              <a:solidFill>
                <a:schemeClr val="dk1"/>
              </a:solidFill>
              <a:effectLst/>
              <a:latin typeface="+mn-lt"/>
              <a:ea typeface="+mn-ea"/>
              <a:cs typeface="+mn-cs"/>
            </a:rPr>
            <a:t>4,841</a:t>
          </a:r>
          <a:r>
            <a:rPr kumimoji="1" lang="ja-JP" altLang="ja-JP" sz="1200">
              <a:solidFill>
                <a:schemeClr val="dk1"/>
              </a:solidFill>
              <a:effectLst/>
              <a:latin typeface="+mn-lt"/>
              <a:ea typeface="+mn-ea"/>
              <a:cs typeface="+mn-cs"/>
            </a:rPr>
            <a:t>円下回っている。人件費（退職金を除く）は</a:t>
          </a:r>
          <a:r>
            <a:rPr kumimoji="1" lang="ja-JP" altLang="en-US" sz="1200">
              <a:solidFill>
                <a:schemeClr val="dk1"/>
              </a:solidFill>
              <a:effectLst/>
              <a:latin typeface="+mn-lt"/>
              <a:ea typeface="+mn-ea"/>
              <a:cs typeface="+mn-cs"/>
            </a:rPr>
            <a:t>正規職員の人件費は横ばいであるが、会計年度任用職員に係る費用の増加（期末手当）により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人件費総額が増加している。</a:t>
          </a:r>
          <a:r>
            <a:rPr kumimoji="1" lang="ja-JP" altLang="ja-JP" sz="1200">
              <a:solidFill>
                <a:schemeClr val="dk1"/>
              </a:solidFill>
              <a:effectLst/>
              <a:latin typeface="+mn-lt"/>
              <a:ea typeface="+mn-ea"/>
              <a:cs typeface="+mn-cs"/>
            </a:rPr>
            <a:t>物件費は</a:t>
          </a:r>
          <a:r>
            <a:rPr kumimoji="1" lang="en-US" altLang="ja-JP" sz="1200">
              <a:solidFill>
                <a:schemeClr val="dk1"/>
              </a:solidFill>
              <a:effectLst/>
              <a:latin typeface="+mn-lt"/>
              <a:ea typeface="+mn-ea"/>
              <a:cs typeface="+mn-cs"/>
            </a:rPr>
            <a:t>GIGA</a:t>
          </a:r>
          <a:r>
            <a:rPr kumimoji="1" lang="ja-JP" altLang="en-US" sz="1200">
              <a:solidFill>
                <a:schemeClr val="dk1"/>
              </a:solidFill>
              <a:effectLst/>
              <a:latin typeface="+mn-lt"/>
              <a:ea typeface="+mn-ea"/>
              <a:cs typeface="+mn-cs"/>
            </a:rPr>
            <a:t>スクール構想によるタブレット整備により</a:t>
          </a:r>
          <a:r>
            <a:rPr kumimoji="1" lang="en-US" altLang="ja-JP" sz="1200">
              <a:solidFill>
                <a:schemeClr val="dk1"/>
              </a:solidFill>
              <a:effectLst/>
              <a:latin typeface="+mn-lt"/>
              <a:ea typeface="+mn-ea"/>
              <a:cs typeface="+mn-cs"/>
            </a:rPr>
            <a:t>114,400</a:t>
          </a:r>
          <a:r>
            <a:rPr kumimoji="1" lang="ja-JP" altLang="en-US" sz="1200">
              <a:solidFill>
                <a:schemeClr val="dk1"/>
              </a:solidFill>
              <a:effectLst/>
              <a:latin typeface="+mn-lt"/>
              <a:ea typeface="+mn-ea"/>
              <a:cs typeface="+mn-cs"/>
            </a:rPr>
            <a:t>千円増、新庁舎の備品整備で</a:t>
          </a:r>
          <a:r>
            <a:rPr kumimoji="1" lang="en-US" altLang="ja-JP" sz="1200">
              <a:solidFill>
                <a:schemeClr val="dk1"/>
              </a:solidFill>
              <a:effectLst/>
              <a:latin typeface="+mn-lt"/>
              <a:ea typeface="+mn-ea"/>
              <a:cs typeface="+mn-cs"/>
            </a:rPr>
            <a:t>150,350</a:t>
          </a:r>
          <a:r>
            <a:rPr kumimoji="1" lang="ja-JP" altLang="en-US" sz="1200">
              <a:solidFill>
                <a:schemeClr val="dk1"/>
              </a:solidFill>
              <a:effectLst/>
              <a:latin typeface="+mn-lt"/>
              <a:ea typeface="+mn-ea"/>
              <a:cs typeface="+mn-cs"/>
            </a:rPr>
            <a:t>千円増</a:t>
          </a:r>
          <a:r>
            <a:rPr kumimoji="1" lang="ja-JP" altLang="ja-JP" sz="1200">
              <a:solidFill>
                <a:schemeClr val="dk1"/>
              </a:solidFill>
              <a:effectLst/>
              <a:latin typeface="+mn-lt"/>
              <a:ea typeface="+mn-ea"/>
              <a:cs typeface="+mn-cs"/>
            </a:rPr>
            <a:t>となったことが主な要因である。今後は</a:t>
          </a:r>
          <a:r>
            <a:rPr kumimoji="1" lang="ja-JP" altLang="en-US" sz="1200">
              <a:solidFill>
                <a:schemeClr val="dk1"/>
              </a:solidFill>
              <a:effectLst/>
              <a:latin typeface="+mn-lt"/>
              <a:ea typeface="+mn-ea"/>
              <a:cs typeface="+mn-cs"/>
            </a:rPr>
            <a:t>新庁舎維持管理費も増加していくことから、</a:t>
          </a:r>
          <a:r>
            <a:rPr kumimoji="1" lang="ja-JP" altLang="ja-JP" sz="1200">
              <a:solidFill>
                <a:schemeClr val="dk1"/>
              </a:solidFill>
              <a:effectLst/>
              <a:latin typeface="+mn-lt"/>
              <a:ea typeface="+mn-ea"/>
              <a:cs typeface="+mn-cs"/>
            </a:rPr>
            <a:t>歳出削減に努める。</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19504</xdr:rowOff>
    </xdr:from>
    <xdr:to>
      <xdr:col>23</xdr:col>
      <xdr:colOff>133350</xdr:colOff>
      <xdr:row>82</xdr:row>
      <xdr:rowOff>64247</xdr:rowOff>
    </xdr:to>
    <xdr:cxnSp macro="">
      <xdr:nvCxnSpPr>
        <xdr:cNvPr id="193" name="直線コネクタ 192"/>
        <xdr:cNvCxnSpPr/>
      </xdr:nvCxnSpPr>
      <xdr:spPr>
        <a:xfrm>
          <a:off x="4114800" y="13906954"/>
          <a:ext cx="838200" cy="2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140889</xdr:rowOff>
    </xdr:from>
    <xdr:to>
      <xdr:col>19</xdr:col>
      <xdr:colOff>133350</xdr:colOff>
      <xdr:row>81</xdr:row>
      <xdr:rowOff>19504</xdr:rowOff>
    </xdr:to>
    <xdr:cxnSp macro="">
      <xdr:nvCxnSpPr>
        <xdr:cNvPr id="196" name="直線コネクタ 195"/>
        <xdr:cNvCxnSpPr/>
      </xdr:nvCxnSpPr>
      <xdr:spPr>
        <a:xfrm>
          <a:off x="3225800" y="13856889"/>
          <a:ext cx="889000" cy="5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136830</xdr:rowOff>
    </xdr:from>
    <xdr:to>
      <xdr:col>19</xdr:col>
      <xdr:colOff>184150</xdr:colOff>
      <xdr:row>85</xdr:row>
      <xdr:rowOff>66980</xdr:rowOff>
    </xdr:to>
    <xdr:sp macro="" textlink="">
      <xdr:nvSpPr>
        <xdr:cNvPr id="197" name="フローチャート: 判断 196"/>
        <xdr:cNvSpPr/>
      </xdr:nvSpPr>
      <xdr:spPr>
        <a:xfrm>
          <a:off x="4064000" y="145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51757</xdr:rowOff>
    </xdr:from>
    <xdr:ext cx="736600" cy="259045"/>
    <xdr:sp macro="" textlink="">
      <xdr:nvSpPr>
        <xdr:cNvPr id="198" name="テキスト ボックス 197"/>
        <xdr:cNvSpPr txBox="1"/>
      </xdr:nvSpPr>
      <xdr:spPr>
        <a:xfrm>
          <a:off x="3733800" y="1462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103121</xdr:rowOff>
    </xdr:from>
    <xdr:to>
      <xdr:col>15</xdr:col>
      <xdr:colOff>82550</xdr:colOff>
      <xdr:row>80</xdr:row>
      <xdr:rowOff>140889</xdr:rowOff>
    </xdr:to>
    <xdr:cxnSp macro="">
      <xdr:nvCxnSpPr>
        <xdr:cNvPr id="199" name="直線コネクタ 198"/>
        <xdr:cNvCxnSpPr/>
      </xdr:nvCxnSpPr>
      <xdr:spPr>
        <a:xfrm>
          <a:off x="2336800" y="13819121"/>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65658</xdr:rowOff>
    </xdr:from>
    <xdr:to>
      <xdr:col>15</xdr:col>
      <xdr:colOff>133350</xdr:colOff>
      <xdr:row>85</xdr:row>
      <xdr:rowOff>167258</xdr:rowOff>
    </xdr:to>
    <xdr:sp macro="" textlink="">
      <xdr:nvSpPr>
        <xdr:cNvPr id="200" name="フローチャート: 判断 199"/>
        <xdr:cNvSpPr/>
      </xdr:nvSpPr>
      <xdr:spPr>
        <a:xfrm>
          <a:off x="3175000" y="1463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152035</xdr:rowOff>
    </xdr:from>
    <xdr:ext cx="762000" cy="259045"/>
    <xdr:sp macro="" textlink="">
      <xdr:nvSpPr>
        <xdr:cNvPr id="201" name="テキスト ボックス 200"/>
        <xdr:cNvSpPr txBox="1"/>
      </xdr:nvSpPr>
      <xdr:spPr>
        <a:xfrm>
          <a:off x="2844800" y="147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103121</xdr:rowOff>
    </xdr:from>
    <xdr:to>
      <xdr:col>11</xdr:col>
      <xdr:colOff>31750</xdr:colOff>
      <xdr:row>80</xdr:row>
      <xdr:rowOff>112347</xdr:rowOff>
    </xdr:to>
    <xdr:cxnSp macro="">
      <xdr:nvCxnSpPr>
        <xdr:cNvPr id="202" name="直線コネクタ 201"/>
        <xdr:cNvCxnSpPr/>
      </xdr:nvCxnSpPr>
      <xdr:spPr>
        <a:xfrm flipV="1">
          <a:off x="1447800" y="13819121"/>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42873</xdr:rowOff>
    </xdr:from>
    <xdr:to>
      <xdr:col>11</xdr:col>
      <xdr:colOff>82550</xdr:colOff>
      <xdr:row>84</xdr:row>
      <xdr:rowOff>144473</xdr:rowOff>
    </xdr:to>
    <xdr:sp macro="" textlink="">
      <xdr:nvSpPr>
        <xdr:cNvPr id="203" name="フローチャート: 判断 202"/>
        <xdr:cNvSpPr/>
      </xdr:nvSpPr>
      <xdr:spPr>
        <a:xfrm>
          <a:off x="2286000" y="1444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129250</xdr:rowOff>
    </xdr:from>
    <xdr:ext cx="762000" cy="259045"/>
    <xdr:sp macro="" textlink="">
      <xdr:nvSpPr>
        <xdr:cNvPr id="204" name="テキスト ボックス 203"/>
        <xdr:cNvSpPr txBox="1"/>
      </xdr:nvSpPr>
      <xdr:spPr>
        <a:xfrm>
          <a:off x="1955800" y="145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44976</xdr:rowOff>
    </xdr:from>
    <xdr:to>
      <xdr:col>7</xdr:col>
      <xdr:colOff>31750</xdr:colOff>
      <xdr:row>84</xdr:row>
      <xdr:rowOff>146576</xdr:rowOff>
    </xdr:to>
    <xdr:sp macro="" textlink="">
      <xdr:nvSpPr>
        <xdr:cNvPr id="205" name="フローチャート: 判断 204"/>
        <xdr:cNvSpPr/>
      </xdr:nvSpPr>
      <xdr:spPr>
        <a:xfrm>
          <a:off x="1397000" y="144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131353</xdr:rowOff>
    </xdr:from>
    <xdr:ext cx="762000" cy="259045"/>
    <xdr:sp macro="" textlink="">
      <xdr:nvSpPr>
        <xdr:cNvPr id="206" name="テキスト ボックス 205"/>
        <xdr:cNvSpPr txBox="1"/>
      </xdr:nvSpPr>
      <xdr:spPr>
        <a:xfrm>
          <a:off x="1066800" y="1453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13447</xdr:rowOff>
    </xdr:from>
    <xdr:to>
      <xdr:col>23</xdr:col>
      <xdr:colOff>184150</xdr:colOff>
      <xdr:row>82</xdr:row>
      <xdr:rowOff>115047</xdr:rowOff>
    </xdr:to>
    <xdr:sp macro="" textlink="">
      <xdr:nvSpPr>
        <xdr:cNvPr id="212" name="楕円 211"/>
        <xdr:cNvSpPr/>
      </xdr:nvSpPr>
      <xdr:spPr>
        <a:xfrm>
          <a:off x="4902200" y="1407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29974</xdr:rowOff>
    </xdr:from>
    <xdr:ext cx="762000" cy="259045"/>
    <xdr:sp macro="" textlink="">
      <xdr:nvSpPr>
        <xdr:cNvPr id="213" name="人件費・物件費等の状況該当値テキスト"/>
        <xdr:cNvSpPr txBox="1"/>
      </xdr:nvSpPr>
      <xdr:spPr>
        <a:xfrm>
          <a:off x="5041900" y="1391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140154</xdr:rowOff>
    </xdr:from>
    <xdr:to>
      <xdr:col>19</xdr:col>
      <xdr:colOff>184150</xdr:colOff>
      <xdr:row>81</xdr:row>
      <xdr:rowOff>70304</xdr:rowOff>
    </xdr:to>
    <xdr:sp macro="" textlink="">
      <xdr:nvSpPr>
        <xdr:cNvPr id="214" name="楕円 213"/>
        <xdr:cNvSpPr/>
      </xdr:nvSpPr>
      <xdr:spPr>
        <a:xfrm>
          <a:off x="4064000" y="138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80481</xdr:rowOff>
    </xdr:from>
    <xdr:ext cx="736600" cy="259045"/>
    <xdr:sp macro="" textlink="">
      <xdr:nvSpPr>
        <xdr:cNvPr id="215" name="テキスト ボックス 214"/>
        <xdr:cNvSpPr txBox="1"/>
      </xdr:nvSpPr>
      <xdr:spPr>
        <a:xfrm>
          <a:off x="3733800" y="1362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90089</xdr:rowOff>
    </xdr:from>
    <xdr:to>
      <xdr:col>15</xdr:col>
      <xdr:colOff>133350</xdr:colOff>
      <xdr:row>81</xdr:row>
      <xdr:rowOff>20239</xdr:rowOff>
    </xdr:to>
    <xdr:sp macro="" textlink="">
      <xdr:nvSpPr>
        <xdr:cNvPr id="216" name="楕円 215"/>
        <xdr:cNvSpPr/>
      </xdr:nvSpPr>
      <xdr:spPr>
        <a:xfrm>
          <a:off x="3175000" y="1380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30416</xdr:rowOff>
    </xdr:from>
    <xdr:ext cx="762000" cy="259045"/>
    <xdr:sp macro="" textlink="">
      <xdr:nvSpPr>
        <xdr:cNvPr id="217" name="テキスト ボックス 216"/>
        <xdr:cNvSpPr txBox="1"/>
      </xdr:nvSpPr>
      <xdr:spPr>
        <a:xfrm>
          <a:off x="2844800" y="1357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52321</xdr:rowOff>
    </xdr:from>
    <xdr:to>
      <xdr:col>11</xdr:col>
      <xdr:colOff>82550</xdr:colOff>
      <xdr:row>80</xdr:row>
      <xdr:rowOff>153921</xdr:rowOff>
    </xdr:to>
    <xdr:sp macro="" textlink="">
      <xdr:nvSpPr>
        <xdr:cNvPr id="218" name="楕円 217"/>
        <xdr:cNvSpPr/>
      </xdr:nvSpPr>
      <xdr:spPr>
        <a:xfrm>
          <a:off x="2286000" y="1376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164098</xdr:rowOff>
    </xdr:from>
    <xdr:ext cx="762000" cy="259045"/>
    <xdr:sp macro="" textlink="">
      <xdr:nvSpPr>
        <xdr:cNvPr id="219" name="テキスト ボックス 218"/>
        <xdr:cNvSpPr txBox="1"/>
      </xdr:nvSpPr>
      <xdr:spPr>
        <a:xfrm>
          <a:off x="1955800" y="1353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61547</xdr:rowOff>
    </xdr:from>
    <xdr:to>
      <xdr:col>7</xdr:col>
      <xdr:colOff>31750</xdr:colOff>
      <xdr:row>80</xdr:row>
      <xdr:rowOff>163147</xdr:rowOff>
    </xdr:to>
    <xdr:sp macro="" textlink="">
      <xdr:nvSpPr>
        <xdr:cNvPr id="220" name="楕円 219"/>
        <xdr:cNvSpPr/>
      </xdr:nvSpPr>
      <xdr:spPr>
        <a:xfrm>
          <a:off x="1397000" y="137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1874</xdr:rowOff>
    </xdr:from>
    <xdr:ext cx="762000" cy="259045"/>
    <xdr:sp macro="" textlink="">
      <xdr:nvSpPr>
        <xdr:cNvPr id="221" name="テキスト ボックス 220"/>
        <xdr:cNvSpPr txBox="1"/>
      </xdr:nvSpPr>
      <xdr:spPr>
        <a:xfrm>
          <a:off x="1066800" y="1354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前年度と同水準で推移しているものの、類似団体平均値比較は、</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ポイント上回っており、依然として高い状況である。その要因として、本村の職員の平均年齢、経験年齢が低く若年層職員の中間管理職への登用しなければならない職員構成となっているのが原因となっており、集中改革プラン実施前の職員採用を行わなかった事が要因となり、国や他の団体との職員数のバランスが異なる状況となっている。今後は職員採用における適正なる計画に努める必要があ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154214</xdr:rowOff>
    </xdr:to>
    <xdr:cxnSp macro="">
      <xdr:nvCxnSpPr>
        <xdr:cNvPr id="257" name="直線コネクタ 256"/>
        <xdr:cNvCxnSpPr/>
      </xdr:nvCxnSpPr>
      <xdr:spPr>
        <a:xfrm>
          <a:off x="16179800" y="150014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85271</xdr:rowOff>
    </xdr:to>
    <xdr:cxnSp macro="">
      <xdr:nvCxnSpPr>
        <xdr:cNvPr id="260" name="直線コネクタ 259"/>
        <xdr:cNvCxnSpPr/>
      </xdr:nvCxnSpPr>
      <xdr:spPr>
        <a:xfrm>
          <a:off x="15290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135164</xdr:rowOff>
    </xdr:from>
    <xdr:to>
      <xdr:col>77</xdr:col>
      <xdr:colOff>95250</xdr:colOff>
      <xdr:row>85</xdr:row>
      <xdr:rowOff>65314</xdr:rowOff>
    </xdr:to>
    <xdr:sp macro="" textlink="">
      <xdr:nvSpPr>
        <xdr:cNvPr id="261" name="フローチャート: 判断 260"/>
        <xdr:cNvSpPr/>
      </xdr:nvSpPr>
      <xdr:spPr>
        <a:xfrm>
          <a:off x="16129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62" name="テキスト ボックス 261"/>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3" name="直線コネクタ 262"/>
        <xdr:cNvCxnSpPr/>
      </xdr:nvCxnSpPr>
      <xdr:spPr>
        <a:xfrm>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89</xdr:row>
      <xdr:rowOff>907</xdr:rowOff>
    </xdr:to>
    <xdr:cxnSp macro="">
      <xdr:nvCxnSpPr>
        <xdr:cNvPr id="266" name="直線コネクタ 265"/>
        <xdr:cNvCxnSpPr/>
      </xdr:nvCxnSpPr>
      <xdr:spPr>
        <a:xfrm flipV="1">
          <a:off x="13512800" y="1493247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6" name="楕円 275"/>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7"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類似団体平均値より</a:t>
          </a:r>
          <a:r>
            <a:rPr kumimoji="1" lang="en-US" altLang="ja-JP" sz="1200">
              <a:solidFill>
                <a:schemeClr val="dk1"/>
              </a:solidFill>
              <a:effectLst/>
              <a:latin typeface="+mn-lt"/>
              <a:ea typeface="+mn-ea"/>
              <a:cs typeface="+mn-cs"/>
            </a:rPr>
            <a:t>1.23</a:t>
          </a:r>
          <a:r>
            <a:rPr kumimoji="1" lang="ja-JP" altLang="ja-JP" sz="1200">
              <a:solidFill>
                <a:schemeClr val="dk1"/>
              </a:solidFill>
              <a:effectLst/>
              <a:latin typeface="+mn-lt"/>
              <a:ea typeface="+mn-ea"/>
              <a:cs typeface="+mn-cs"/>
            </a:rPr>
            <a:t>人下回っており、対前年度比</a:t>
          </a:r>
          <a:r>
            <a:rPr kumimoji="1" lang="en-US" altLang="ja-JP" sz="1200">
              <a:solidFill>
                <a:schemeClr val="dk1"/>
              </a:solidFill>
              <a:effectLst/>
              <a:latin typeface="+mn-lt"/>
              <a:ea typeface="+mn-ea"/>
              <a:cs typeface="+mn-cs"/>
            </a:rPr>
            <a:t>0.02</a:t>
          </a:r>
          <a:r>
            <a:rPr kumimoji="1" lang="ja-JP" altLang="ja-JP" sz="1200">
              <a:solidFill>
                <a:schemeClr val="dk1"/>
              </a:solidFill>
              <a:effectLst/>
              <a:latin typeface="+mn-lt"/>
              <a:ea typeface="+mn-ea"/>
              <a:cs typeface="+mn-cs"/>
            </a:rPr>
            <a:t>人</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ている。これまで、集中改革プランの明示どおりに組織編制及び組織改革に取り組んできた成果であるが、全国及び県平均値より大幅に下回っている状況で、人口増加における多様な住民サービスの提供を考えると、職員定数の適正化に努めなければならない、組織体制の見直しを図る必要がある。</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34834</xdr:rowOff>
    </xdr:to>
    <xdr:cxnSp macro="">
      <xdr:nvCxnSpPr>
        <xdr:cNvPr id="322" name="直線コネクタ 321"/>
        <xdr:cNvCxnSpPr/>
      </xdr:nvCxnSpPr>
      <xdr:spPr>
        <a:xfrm>
          <a:off x="16179800" y="1014693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34834</xdr:rowOff>
    </xdr:to>
    <xdr:cxnSp macro="">
      <xdr:nvCxnSpPr>
        <xdr:cNvPr id="325" name="直線コネクタ 324"/>
        <xdr:cNvCxnSpPr/>
      </xdr:nvCxnSpPr>
      <xdr:spPr>
        <a:xfrm flipV="1">
          <a:off x="15290800" y="101469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16963</xdr:rowOff>
    </xdr:from>
    <xdr:to>
      <xdr:col>77</xdr:col>
      <xdr:colOff>95250</xdr:colOff>
      <xdr:row>63</xdr:row>
      <xdr:rowOff>118563</xdr:rowOff>
    </xdr:to>
    <xdr:sp macro="" textlink="">
      <xdr:nvSpPr>
        <xdr:cNvPr id="326" name="フローチャート: 判断 325"/>
        <xdr:cNvSpPr/>
      </xdr:nvSpPr>
      <xdr:spPr>
        <a:xfrm>
          <a:off x="16129000" y="1081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103340</xdr:rowOff>
    </xdr:from>
    <xdr:ext cx="736600" cy="259045"/>
    <xdr:sp macro="" textlink="">
      <xdr:nvSpPr>
        <xdr:cNvPr id="327" name="テキスト ボックス 326"/>
        <xdr:cNvSpPr txBox="1"/>
      </xdr:nvSpPr>
      <xdr:spPr>
        <a:xfrm>
          <a:off x="15798800" y="109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33110</xdr:rowOff>
    </xdr:from>
    <xdr:to>
      <xdr:col>72</xdr:col>
      <xdr:colOff>203200</xdr:colOff>
      <xdr:row>59</xdr:row>
      <xdr:rowOff>34834</xdr:rowOff>
    </xdr:to>
    <xdr:cxnSp macro="">
      <xdr:nvCxnSpPr>
        <xdr:cNvPr id="328" name="直線コネクタ 327"/>
        <xdr:cNvCxnSpPr/>
      </xdr:nvCxnSpPr>
      <xdr:spPr>
        <a:xfrm>
          <a:off x="14401800" y="1014866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152219</xdr:rowOff>
    </xdr:from>
    <xdr:to>
      <xdr:col>73</xdr:col>
      <xdr:colOff>44450</xdr:colOff>
      <xdr:row>63</xdr:row>
      <xdr:rowOff>82369</xdr:rowOff>
    </xdr:to>
    <xdr:sp macro="" textlink="">
      <xdr:nvSpPr>
        <xdr:cNvPr id="329" name="フローチャート: 判断 328"/>
        <xdr:cNvSpPr/>
      </xdr:nvSpPr>
      <xdr:spPr>
        <a:xfrm>
          <a:off x="15240000" y="1078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67146</xdr:rowOff>
    </xdr:from>
    <xdr:ext cx="762000" cy="259045"/>
    <xdr:sp macro="" textlink="">
      <xdr:nvSpPr>
        <xdr:cNvPr id="330" name="テキスト ボックス 329"/>
        <xdr:cNvSpPr txBox="1"/>
      </xdr:nvSpPr>
      <xdr:spPr>
        <a:xfrm>
          <a:off x="14909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33110</xdr:rowOff>
    </xdr:from>
    <xdr:to>
      <xdr:col>68</xdr:col>
      <xdr:colOff>152400</xdr:colOff>
      <xdr:row>59</xdr:row>
      <xdr:rowOff>38281</xdr:rowOff>
    </xdr:to>
    <xdr:cxnSp macro="">
      <xdr:nvCxnSpPr>
        <xdr:cNvPr id="331" name="直線コネクタ 330"/>
        <xdr:cNvCxnSpPr/>
      </xdr:nvCxnSpPr>
      <xdr:spPr>
        <a:xfrm flipV="1">
          <a:off x="13512800" y="1014866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134983</xdr:rowOff>
    </xdr:from>
    <xdr:to>
      <xdr:col>68</xdr:col>
      <xdr:colOff>203200</xdr:colOff>
      <xdr:row>63</xdr:row>
      <xdr:rowOff>65133</xdr:rowOff>
    </xdr:to>
    <xdr:sp macro="" textlink="">
      <xdr:nvSpPr>
        <xdr:cNvPr id="332" name="フローチャート: 判断 331"/>
        <xdr:cNvSpPr/>
      </xdr:nvSpPr>
      <xdr:spPr>
        <a:xfrm>
          <a:off x="14351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49910</xdr:rowOff>
    </xdr:from>
    <xdr:ext cx="762000" cy="259045"/>
    <xdr:sp macro="" textlink="">
      <xdr:nvSpPr>
        <xdr:cNvPr id="333" name="テキスト ボックス 332"/>
        <xdr:cNvSpPr txBox="1"/>
      </xdr:nvSpPr>
      <xdr:spPr>
        <a:xfrm>
          <a:off x="14020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4" name="フローチャート: 判断 333"/>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5" name="テキスト ボックス 334"/>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155484</xdr:rowOff>
    </xdr:from>
    <xdr:to>
      <xdr:col>81</xdr:col>
      <xdr:colOff>95250</xdr:colOff>
      <xdr:row>59</xdr:row>
      <xdr:rowOff>85634</xdr:rowOff>
    </xdr:to>
    <xdr:sp macro="" textlink="">
      <xdr:nvSpPr>
        <xdr:cNvPr id="341" name="楕円 340"/>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561</xdr:rowOff>
    </xdr:from>
    <xdr:ext cx="762000" cy="259045"/>
    <xdr:sp macro="" textlink="">
      <xdr:nvSpPr>
        <xdr:cNvPr id="342" name="定員管理の状況該当値テキスト"/>
        <xdr:cNvSpPr txBox="1"/>
      </xdr:nvSpPr>
      <xdr:spPr>
        <a:xfrm>
          <a:off x="17106900" y="994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152037</xdr:rowOff>
    </xdr:from>
    <xdr:to>
      <xdr:col>77</xdr:col>
      <xdr:colOff>95250</xdr:colOff>
      <xdr:row>59</xdr:row>
      <xdr:rowOff>82187</xdr:rowOff>
    </xdr:to>
    <xdr:sp macro="" textlink="">
      <xdr:nvSpPr>
        <xdr:cNvPr id="343" name="楕円 342"/>
        <xdr:cNvSpPr/>
      </xdr:nvSpPr>
      <xdr:spPr>
        <a:xfrm>
          <a:off x="16129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92364</xdr:rowOff>
    </xdr:from>
    <xdr:ext cx="736600" cy="259045"/>
    <xdr:sp macro="" textlink="">
      <xdr:nvSpPr>
        <xdr:cNvPr id="344" name="テキスト ボックス 343"/>
        <xdr:cNvSpPr txBox="1"/>
      </xdr:nvSpPr>
      <xdr:spPr>
        <a:xfrm>
          <a:off x="15798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155484</xdr:rowOff>
    </xdr:from>
    <xdr:to>
      <xdr:col>73</xdr:col>
      <xdr:colOff>44450</xdr:colOff>
      <xdr:row>59</xdr:row>
      <xdr:rowOff>85634</xdr:rowOff>
    </xdr:to>
    <xdr:sp macro="" textlink="">
      <xdr:nvSpPr>
        <xdr:cNvPr id="345" name="楕円 344"/>
        <xdr:cNvSpPr/>
      </xdr:nvSpPr>
      <xdr:spPr>
        <a:xfrm>
          <a:off x="15240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95811</xdr:rowOff>
    </xdr:from>
    <xdr:ext cx="762000" cy="259045"/>
    <xdr:sp macro="" textlink="">
      <xdr:nvSpPr>
        <xdr:cNvPr id="346" name="テキスト ボックス 345"/>
        <xdr:cNvSpPr txBox="1"/>
      </xdr:nvSpPr>
      <xdr:spPr>
        <a:xfrm>
          <a:off x="14909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153760</xdr:rowOff>
    </xdr:from>
    <xdr:to>
      <xdr:col>68</xdr:col>
      <xdr:colOff>203200</xdr:colOff>
      <xdr:row>59</xdr:row>
      <xdr:rowOff>83910</xdr:rowOff>
    </xdr:to>
    <xdr:sp macro="" textlink="">
      <xdr:nvSpPr>
        <xdr:cNvPr id="347" name="楕円 346"/>
        <xdr:cNvSpPr/>
      </xdr:nvSpPr>
      <xdr:spPr>
        <a:xfrm>
          <a:off x="14351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94087</xdr:rowOff>
    </xdr:from>
    <xdr:ext cx="762000" cy="259045"/>
    <xdr:sp macro="" textlink="">
      <xdr:nvSpPr>
        <xdr:cNvPr id="348" name="テキスト ボックス 347"/>
        <xdr:cNvSpPr txBox="1"/>
      </xdr:nvSpPr>
      <xdr:spPr>
        <a:xfrm>
          <a:off x="14020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158931</xdr:rowOff>
    </xdr:from>
    <xdr:to>
      <xdr:col>64</xdr:col>
      <xdr:colOff>152400</xdr:colOff>
      <xdr:row>59</xdr:row>
      <xdr:rowOff>89081</xdr:rowOff>
    </xdr:to>
    <xdr:sp macro="" textlink="">
      <xdr:nvSpPr>
        <xdr:cNvPr id="349" name="楕円 348"/>
        <xdr:cNvSpPr/>
      </xdr:nvSpPr>
      <xdr:spPr>
        <a:xfrm>
          <a:off x="13462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99258</xdr:rowOff>
    </xdr:from>
    <xdr:ext cx="762000" cy="259045"/>
    <xdr:sp macro="" textlink="">
      <xdr:nvSpPr>
        <xdr:cNvPr id="350" name="テキスト ボックス 349"/>
        <xdr:cNvSpPr txBox="1"/>
      </xdr:nvSpPr>
      <xdr:spPr>
        <a:xfrm>
          <a:off x="13131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ポイント改善しているが、類似団体平均を比較すると</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ポイント上回っている。数値減少の主な要因は、標準財政規模の増加と、元利償還額が減少したことが挙げられる。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今後も公共施設整備事業に伴う公債費の発行が見込まれることから事業の必要性や優先性などを十分に精査し、健全な行財政運営に努めていく。</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42</xdr:row>
      <xdr:rowOff>9313</xdr:rowOff>
    </xdr:to>
    <xdr:cxnSp macro="">
      <xdr:nvCxnSpPr>
        <xdr:cNvPr id="383" name="直線コネクタ 382"/>
        <xdr:cNvCxnSpPr/>
      </xdr:nvCxnSpPr>
      <xdr:spPr>
        <a:xfrm flipV="1">
          <a:off x="16179800" y="712978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73660</xdr:rowOff>
    </xdr:to>
    <xdr:cxnSp macro="">
      <xdr:nvCxnSpPr>
        <xdr:cNvPr id="386" name="直線コネクタ 385"/>
        <xdr:cNvCxnSpPr/>
      </xdr:nvCxnSpPr>
      <xdr:spPr>
        <a:xfrm flipV="1">
          <a:off x="15290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7" name="フローチャート: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113877</xdr:rowOff>
    </xdr:to>
    <xdr:cxnSp macro="">
      <xdr:nvCxnSpPr>
        <xdr:cNvPr id="389" name="直線コネクタ 388"/>
        <xdr:cNvCxnSpPr/>
      </xdr:nvCxnSpPr>
      <xdr:spPr>
        <a:xfrm flipV="1">
          <a:off x="14401800" y="72745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91" name="テキスト ボックス 390"/>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129963</xdr:rowOff>
    </xdr:to>
    <xdr:cxnSp macro="">
      <xdr:nvCxnSpPr>
        <xdr:cNvPr id="392" name="直線コネクタ 391"/>
        <xdr:cNvCxnSpPr/>
      </xdr:nvCxnSpPr>
      <xdr:spPr>
        <a:xfrm flipV="1">
          <a:off x="13512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3" name="フローチャート: 判断 392"/>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4" name="テキスト ボックス 393"/>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5" name="フローチャート: 判断 394"/>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396" name="テキスト ボックス 395"/>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2" name="楕円 401"/>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3"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404" name="楕円 403"/>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405" name="テキスト ボックス 404"/>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6" name="楕円 405"/>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7" name="テキスト ボックス 40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8" name="楕円 407"/>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9" name="テキスト ボックス 408"/>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0" name="楕円 409"/>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1" name="テキスト ボックス 410"/>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ここ数年改善傾向だった将来負担比率は、前年度より</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増となり類似団体平均を上回っている。これは新庁舎建設に係る地方債新規発行による地方債残高の増及び、庁舎建設基金残高の減による充当可能財源の減少が主な原因となっている。今後も公共施設等の整備事業が継続して実施されることに伴い地方債残高の増加が見込まれることから、起債発行額が将来の財政運営に支障を及ぼすことの無いよう、事業精査を実施し新規地方債発行を抑制することで財政の健全化に努めていく。</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89958</xdr:rowOff>
    </xdr:from>
    <xdr:to>
      <xdr:col>81</xdr:col>
      <xdr:colOff>44450</xdr:colOff>
      <xdr:row>16</xdr:row>
      <xdr:rowOff>95321</xdr:rowOff>
    </xdr:to>
    <xdr:cxnSp macro="">
      <xdr:nvCxnSpPr>
        <xdr:cNvPr id="445" name="直線コネクタ 444"/>
        <xdr:cNvCxnSpPr/>
      </xdr:nvCxnSpPr>
      <xdr:spPr>
        <a:xfrm>
          <a:off x="16179800" y="2833158"/>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59125</xdr:rowOff>
    </xdr:from>
    <xdr:to>
      <xdr:col>77</xdr:col>
      <xdr:colOff>44450</xdr:colOff>
      <xdr:row>16</xdr:row>
      <xdr:rowOff>89958</xdr:rowOff>
    </xdr:to>
    <xdr:cxnSp macro="">
      <xdr:nvCxnSpPr>
        <xdr:cNvPr id="448" name="直線コネクタ 447"/>
        <xdr:cNvCxnSpPr/>
      </xdr:nvCxnSpPr>
      <xdr:spPr>
        <a:xfrm>
          <a:off x="15290800" y="2802325"/>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34996</xdr:rowOff>
    </xdr:from>
    <xdr:to>
      <xdr:col>77</xdr:col>
      <xdr:colOff>95250</xdr:colOff>
      <xdr:row>15</xdr:row>
      <xdr:rowOff>136596</xdr:rowOff>
    </xdr:to>
    <xdr:sp macro="" textlink="">
      <xdr:nvSpPr>
        <xdr:cNvPr id="449" name="フローチャート: 判断 448"/>
        <xdr:cNvSpPr/>
      </xdr:nvSpPr>
      <xdr:spPr>
        <a:xfrm>
          <a:off x="16129000" y="260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146773</xdr:rowOff>
    </xdr:from>
    <xdr:ext cx="736600" cy="259045"/>
    <xdr:sp macro="" textlink="">
      <xdr:nvSpPr>
        <xdr:cNvPr id="450" name="テキスト ボックス 449"/>
        <xdr:cNvSpPr txBox="1"/>
      </xdr:nvSpPr>
      <xdr:spPr>
        <a:xfrm>
          <a:off x="15798800" y="237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139418</xdr:rowOff>
    </xdr:from>
    <xdr:to>
      <xdr:col>72</xdr:col>
      <xdr:colOff>203200</xdr:colOff>
      <xdr:row>16</xdr:row>
      <xdr:rowOff>59125</xdr:rowOff>
    </xdr:to>
    <xdr:cxnSp macro="">
      <xdr:nvCxnSpPr>
        <xdr:cNvPr id="451" name="直線コネクタ 450"/>
        <xdr:cNvCxnSpPr/>
      </xdr:nvCxnSpPr>
      <xdr:spPr>
        <a:xfrm>
          <a:off x="14401800" y="2711168"/>
          <a:ext cx="889000" cy="9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22931</xdr:rowOff>
    </xdr:from>
    <xdr:to>
      <xdr:col>73</xdr:col>
      <xdr:colOff>44450</xdr:colOff>
      <xdr:row>15</xdr:row>
      <xdr:rowOff>124531</xdr:rowOff>
    </xdr:to>
    <xdr:sp macro="" textlink="">
      <xdr:nvSpPr>
        <xdr:cNvPr id="452" name="フローチャート: 判断 451"/>
        <xdr:cNvSpPr/>
      </xdr:nvSpPr>
      <xdr:spPr>
        <a:xfrm>
          <a:off x="15240000" y="25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134708</xdr:rowOff>
    </xdr:from>
    <xdr:ext cx="762000" cy="259045"/>
    <xdr:sp macro="" textlink="">
      <xdr:nvSpPr>
        <xdr:cNvPr id="453" name="テキスト ボックス 452"/>
        <xdr:cNvSpPr txBox="1"/>
      </xdr:nvSpPr>
      <xdr:spPr>
        <a:xfrm>
          <a:off x="14909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139418</xdr:rowOff>
    </xdr:from>
    <xdr:to>
      <xdr:col>68</xdr:col>
      <xdr:colOff>152400</xdr:colOff>
      <xdr:row>16</xdr:row>
      <xdr:rowOff>114088</xdr:rowOff>
    </xdr:to>
    <xdr:cxnSp macro="">
      <xdr:nvCxnSpPr>
        <xdr:cNvPr id="454" name="直線コネクタ 453"/>
        <xdr:cNvCxnSpPr/>
      </xdr:nvCxnSpPr>
      <xdr:spPr>
        <a:xfrm flipV="1">
          <a:off x="13512800" y="2711168"/>
          <a:ext cx="889000" cy="1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5" name="フローチャート: 判断 454"/>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56" name="テキスト ボックス 455"/>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17709</xdr:rowOff>
    </xdr:from>
    <xdr:to>
      <xdr:col>64</xdr:col>
      <xdr:colOff>152400</xdr:colOff>
      <xdr:row>16</xdr:row>
      <xdr:rowOff>119309</xdr:rowOff>
    </xdr:to>
    <xdr:sp macro="" textlink="">
      <xdr:nvSpPr>
        <xdr:cNvPr id="457" name="フローチャート: 判断 456"/>
        <xdr:cNvSpPr/>
      </xdr:nvSpPr>
      <xdr:spPr>
        <a:xfrm>
          <a:off x="13462000" y="276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129486</xdr:rowOff>
    </xdr:from>
    <xdr:ext cx="762000" cy="259045"/>
    <xdr:sp macro="" textlink="">
      <xdr:nvSpPr>
        <xdr:cNvPr id="458" name="テキスト ボックス 457"/>
        <xdr:cNvSpPr txBox="1"/>
      </xdr:nvSpPr>
      <xdr:spPr>
        <a:xfrm>
          <a:off x="13131800" y="252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44521</xdr:rowOff>
    </xdr:from>
    <xdr:to>
      <xdr:col>81</xdr:col>
      <xdr:colOff>95250</xdr:colOff>
      <xdr:row>16</xdr:row>
      <xdr:rowOff>146121</xdr:rowOff>
    </xdr:to>
    <xdr:sp macro="" textlink="">
      <xdr:nvSpPr>
        <xdr:cNvPr id="464" name="楕円 463"/>
        <xdr:cNvSpPr/>
      </xdr:nvSpPr>
      <xdr:spPr>
        <a:xfrm>
          <a:off x="16967200" y="27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16598</xdr:rowOff>
    </xdr:from>
    <xdr:ext cx="762000" cy="259045"/>
    <xdr:sp macro="" textlink="">
      <xdr:nvSpPr>
        <xdr:cNvPr id="465" name="将来負担の状況該当値テキスト"/>
        <xdr:cNvSpPr txBox="1"/>
      </xdr:nvSpPr>
      <xdr:spPr>
        <a:xfrm>
          <a:off x="17106900" y="275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39158</xdr:rowOff>
    </xdr:from>
    <xdr:to>
      <xdr:col>77</xdr:col>
      <xdr:colOff>95250</xdr:colOff>
      <xdr:row>16</xdr:row>
      <xdr:rowOff>140758</xdr:rowOff>
    </xdr:to>
    <xdr:sp macro="" textlink="">
      <xdr:nvSpPr>
        <xdr:cNvPr id="466" name="楕円 465"/>
        <xdr:cNvSpPr/>
      </xdr:nvSpPr>
      <xdr:spPr>
        <a:xfrm>
          <a:off x="16129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125535</xdr:rowOff>
    </xdr:from>
    <xdr:ext cx="736600" cy="259045"/>
    <xdr:sp macro="" textlink="">
      <xdr:nvSpPr>
        <xdr:cNvPr id="467" name="テキスト ボックス 466"/>
        <xdr:cNvSpPr txBox="1"/>
      </xdr:nvSpPr>
      <xdr:spPr>
        <a:xfrm>
          <a:off x="15798800" y="286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8325</xdr:rowOff>
    </xdr:from>
    <xdr:to>
      <xdr:col>73</xdr:col>
      <xdr:colOff>44450</xdr:colOff>
      <xdr:row>16</xdr:row>
      <xdr:rowOff>109925</xdr:rowOff>
    </xdr:to>
    <xdr:sp macro="" textlink="">
      <xdr:nvSpPr>
        <xdr:cNvPr id="468" name="楕円 467"/>
        <xdr:cNvSpPr/>
      </xdr:nvSpPr>
      <xdr:spPr>
        <a:xfrm>
          <a:off x="15240000" y="27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94702</xdr:rowOff>
    </xdr:from>
    <xdr:ext cx="762000" cy="259045"/>
    <xdr:sp macro="" textlink="">
      <xdr:nvSpPr>
        <xdr:cNvPr id="469" name="テキスト ボックス 468"/>
        <xdr:cNvSpPr txBox="1"/>
      </xdr:nvSpPr>
      <xdr:spPr>
        <a:xfrm>
          <a:off x="149098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70" name="楕円 469"/>
        <xdr:cNvSpPr/>
      </xdr:nvSpPr>
      <xdr:spPr>
        <a:xfrm>
          <a:off x="14351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71" name="テキスト ボックス 470"/>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63288</xdr:rowOff>
    </xdr:from>
    <xdr:to>
      <xdr:col>64</xdr:col>
      <xdr:colOff>152400</xdr:colOff>
      <xdr:row>16</xdr:row>
      <xdr:rowOff>164888</xdr:rowOff>
    </xdr:to>
    <xdr:sp macro="" textlink="">
      <xdr:nvSpPr>
        <xdr:cNvPr id="472" name="楕円 471"/>
        <xdr:cNvSpPr/>
      </xdr:nvSpPr>
      <xdr:spPr>
        <a:xfrm>
          <a:off x="13462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149665</xdr:rowOff>
    </xdr:from>
    <xdr:ext cx="762000" cy="259045"/>
    <xdr:sp macro="" textlink="">
      <xdr:nvSpPr>
        <xdr:cNvPr id="473" name="テキスト ボックス 472"/>
        <xdr:cNvSpPr txBox="1"/>
      </xdr:nvSpPr>
      <xdr:spPr>
        <a:xfrm>
          <a:off x="13131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22,046
21,726
15.53
12,853,199
12,471,292
350,868
4,739,109
5,826,594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ポイント悪化となっているが、平成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年度より類似団体平均値より下回って推移している。主な要因としては、</a:t>
          </a:r>
          <a:r>
            <a:rPr kumimoji="1" lang="ja-JP" altLang="en-US" sz="1200">
              <a:solidFill>
                <a:schemeClr val="dk1"/>
              </a:solidFill>
              <a:effectLst/>
              <a:latin typeface="+mn-lt"/>
              <a:ea typeface="+mn-ea"/>
              <a:cs typeface="+mn-cs"/>
            </a:rPr>
            <a:t>職員人件費については横ばいの状態だが、会計年度任用職員に係る人件費が増加したことが挙げられる。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52705</xdr:rowOff>
    </xdr:from>
    <xdr:to>
      <xdr:col>24</xdr:col>
      <xdr:colOff>25400</xdr:colOff>
      <xdr:row>34</xdr:row>
      <xdr:rowOff>69850</xdr:rowOff>
    </xdr:to>
    <xdr:cxnSp macro="">
      <xdr:nvCxnSpPr>
        <xdr:cNvPr id="62" name="直線コネクタ 61"/>
        <xdr:cNvCxnSpPr/>
      </xdr:nvCxnSpPr>
      <xdr:spPr>
        <a:xfrm>
          <a:off x="3987800" y="58820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46990</xdr:rowOff>
    </xdr:from>
    <xdr:to>
      <xdr:col>19</xdr:col>
      <xdr:colOff>187325</xdr:colOff>
      <xdr:row>34</xdr:row>
      <xdr:rowOff>52705</xdr:rowOff>
    </xdr:to>
    <xdr:cxnSp macro="">
      <xdr:nvCxnSpPr>
        <xdr:cNvPr id="65" name="直線コネクタ 64"/>
        <xdr:cNvCxnSpPr/>
      </xdr:nvCxnSpPr>
      <xdr:spPr>
        <a:xfrm>
          <a:off x="3098800" y="5876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13335</xdr:rowOff>
    </xdr:from>
    <xdr:to>
      <xdr:col>20</xdr:col>
      <xdr:colOff>38100</xdr:colOff>
      <xdr:row>35</xdr:row>
      <xdr:rowOff>114935</xdr:rowOff>
    </xdr:to>
    <xdr:sp macro="" textlink="">
      <xdr:nvSpPr>
        <xdr:cNvPr id="66" name="フローチャート: 判断 65"/>
        <xdr:cNvSpPr/>
      </xdr:nvSpPr>
      <xdr:spPr>
        <a:xfrm>
          <a:off x="39370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99712</xdr:rowOff>
    </xdr:from>
    <xdr:ext cx="736600" cy="259045"/>
    <xdr:sp macro="" textlink="">
      <xdr:nvSpPr>
        <xdr:cNvPr id="67" name="テキスト ボックス 66"/>
        <xdr:cNvSpPr txBox="1"/>
      </xdr:nvSpPr>
      <xdr:spPr>
        <a:xfrm>
          <a:off x="3606800" y="610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46990</xdr:rowOff>
    </xdr:from>
    <xdr:to>
      <xdr:col>15</xdr:col>
      <xdr:colOff>98425</xdr:colOff>
      <xdr:row>34</xdr:row>
      <xdr:rowOff>92710</xdr:rowOff>
    </xdr:to>
    <xdr:cxnSp macro="">
      <xdr:nvCxnSpPr>
        <xdr:cNvPr id="68" name="直線コネクタ 67"/>
        <xdr:cNvCxnSpPr/>
      </xdr:nvCxnSpPr>
      <xdr:spPr>
        <a:xfrm flipV="1">
          <a:off x="2209800" y="5876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19050</xdr:rowOff>
    </xdr:from>
    <xdr:to>
      <xdr:col>15</xdr:col>
      <xdr:colOff>149225</xdr:colOff>
      <xdr:row>35</xdr:row>
      <xdr:rowOff>120650</xdr:rowOff>
    </xdr:to>
    <xdr:sp macro="" textlink="">
      <xdr:nvSpPr>
        <xdr:cNvPr id="69" name="フローチャート: 判断 68"/>
        <xdr:cNvSpPr/>
      </xdr:nvSpPr>
      <xdr:spPr>
        <a:xfrm>
          <a:off x="3048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0" name="テキスト ボックス 69"/>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92710</xdr:rowOff>
    </xdr:to>
    <xdr:cxnSp macro="">
      <xdr:nvCxnSpPr>
        <xdr:cNvPr id="71" name="直線コネクタ 70"/>
        <xdr:cNvCxnSpPr/>
      </xdr:nvCxnSpPr>
      <xdr:spPr>
        <a:xfrm>
          <a:off x="1320800" y="5842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24765</xdr:rowOff>
    </xdr:from>
    <xdr:to>
      <xdr:col>11</xdr:col>
      <xdr:colOff>60325</xdr:colOff>
      <xdr:row>35</xdr:row>
      <xdr:rowOff>126365</xdr:rowOff>
    </xdr:to>
    <xdr:sp macro="" textlink="">
      <xdr:nvSpPr>
        <xdr:cNvPr id="72" name="フローチャート: 判断 71"/>
        <xdr:cNvSpPr/>
      </xdr:nvSpPr>
      <xdr:spPr>
        <a:xfrm>
          <a:off x="2159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111142</xdr:rowOff>
    </xdr:from>
    <xdr:ext cx="762000" cy="259045"/>
    <xdr:sp macro="" textlink="">
      <xdr:nvSpPr>
        <xdr:cNvPr id="73" name="テキスト ボックス 72"/>
        <xdr:cNvSpPr txBox="1"/>
      </xdr:nvSpPr>
      <xdr:spPr>
        <a:xfrm>
          <a:off x="1828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30480</xdr:rowOff>
    </xdr:from>
    <xdr:to>
      <xdr:col>6</xdr:col>
      <xdr:colOff>171450</xdr:colOff>
      <xdr:row>35</xdr:row>
      <xdr:rowOff>132080</xdr:rowOff>
    </xdr:to>
    <xdr:sp macro="" textlink="">
      <xdr:nvSpPr>
        <xdr:cNvPr id="74" name="フローチャート: 判断 73"/>
        <xdr:cNvSpPr/>
      </xdr:nvSpPr>
      <xdr:spPr>
        <a:xfrm>
          <a:off x="1270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116857</xdr:rowOff>
    </xdr:from>
    <xdr:ext cx="762000" cy="259045"/>
    <xdr:sp macro="" textlink="">
      <xdr:nvSpPr>
        <xdr:cNvPr id="75" name="テキスト ボックス 74"/>
        <xdr:cNvSpPr txBox="1"/>
      </xdr:nvSpPr>
      <xdr:spPr>
        <a:xfrm>
          <a:off x="939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19050</xdr:rowOff>
    </xdr:from>
    <xdr:to>
      <xdr:col>24</xdr:col>
      <xdr:colOff>76200</xdr:colOff>
      <xdr:row>34</xdr:row>
      <xdr:rowOff>120650</xdr:rowOff>
    </xdr:to>
    <xdr:sp macro="" textlink="">
      <xdr:nvSpPr>
        <xdr:cNvPr id="81" name="楕円 80"/>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35577</xdr:rowOff>
    </xdr:from>
    <xdr:ext cx="762000" cy="259045"/>
    <xdr:sp macro="" textlink="">
      <xdr:nvSpPr>
        <xdr:cNvPr id="82" name="人件費該当値テキスト"/>
        <xdr:cNvSpPr txBox="1"/>
      </xdr:nvSpPr>
      <xdr:spPr>
        <a:xfrm>
          <a:off x="49149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1905</xdr:rowOff>
    </xdr:from>
    <xdr:to>
      <xdr:col>20</xdr:col>
      <xdr:colOff>38100</xdr:colOff>
      <xdr:row>34</xdr:row>
      <xdr:rowOff>103505</xdr:rowOff>
    </xdr:to>
    <xdr:sp macro="" textlink="">
      <xdr:nvSpPr>
        <xdr:cNvPr id="83" name="楕円 82"/>
        <xdr:cNvSpPr/>
      </xdr:nvSpPr>
      <xdr:spPr>
        <a:xfrm>
          <a:off x="39370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113682</xdr:rowOff>
    </xdr:from>
    <xdr:ext cx="736600" cy="259045"/>
    <xdr:sp macro="" textlink="">
      <xdr:nvSpPr>
        <xdr:cNvPr id="84" name="テキスト ボックス 83"/>
        <xdr:cNvSpPr txBox="1"/>
      </xdr:nvSpPr>
      <xdr:spPr>
        <a:xfrm>
          <a:off x="3606800" y="560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167640</xdr:rowOff>
    </xdr:from>
    <xdr:to>
      <xdr:col>15</xdr:col>
      <xdr:colOff>149225</xdr:colOff>
      <xdr:row>34</xdr:row>
      <xdr:rowOff>97790</xdr:rowOff>
    </xdr:to>
    <xdr:sp macro="" textlink="">
      <xdr:nvSpPr>
        <xdr:cNvPr id="85" name="楕円 84"/>
        <xdr:cNvSpPr/>
      </xdr:nvSpPr>
      <xdr:spPr>
        <a:xfrm>
          <a:off x="3048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107967</xdr:rowOff>
    </xdr:from>
    <xdr:ext cx="762000" cy="259045"/>
    <xdr:sp macro="" textlink="">
      <xdr:nvSpPr>
        <xdr:cNvPr id="86" name="テキスト ボックス 85"/>
        <xdr:cNvSpPr txBox="1"/>
      </xdr:nvSpPr>
      <xdr:spPr>
        <a:xfrm>
          <a:off x="2717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41910</xdr:rowOff>
    </xdr:from>
    <xdr:to>
      <xdr:col>11</xdr:col>
      <xdr:colOff>60325</xdr:colOff>
      <xdr:row>34</xdr:row>
      <xdr:rowOff>143510</xdr:rowOff>
    </xdr:to>
    <xdr:sp macro="" textlink="">
      <xdr:nvSpPr>
        <xdr:cNvPr id="87" name="楕円 86"/>
        <xdr:cNvSpPr/>
      </xdr:nvSpPr>
      <xdr:spPr>
        <a:xfrm>
          <a:off x="2159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153687</xdr:rowOff>
    </xdr:from>
    <xdr:ext cx="762000" cy="259045"/>
    <xdr:sp macro="" textlink="">
      <xdr:nvSpPr>
        <xdr:cNvPr id="88" name="テキスト ボックス 87"/>
        <xdr:cNvSpPr txBox="1"/>
      </xdr:nvSpPr>
      <xdr:spPr>
        <a:xfrm>
          <a:off x="1828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89" name="楕円 88"/>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0" name="テキスト ボックス 89"/>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改善し</a:t>
          </a:r>
          <a:r>
            <a:rPr kumimoji="1" lang="ja-JP" altLang="ja-JP" sz="1200">
              <a:solidFill>
                <a:schemeClr val="dk1"/>
              </a:solidFill>
              <a:effectLst/>
              <a:latin typeface="+mn-lt"/>
              <a:ea typeface="+mn-ea"/>
              <a:cs typeface="+mn-cs"/>
            </a:rPr>
            <a:t>、類似団体平均値よりも下回っている。</a:t>
          </a:r>
          <a:r>
            <a:rPr kumimoji="1" lang="ja-JP" altLang="en-US" sz="1200">
              <a:solidFill>
                <a:schemeClr val="dk1"/>
              </a:solidFill>
              <a:effectLst/>
              <a:latin typeface="+mn-lt"/>
              <a:ea typeface="+mn-ea"/>
              <a:cs typeface="+mn-cs"/>
            </a:rPr>
            <a:t>今後は、新庁舎の維持管理経費が発生により、物件費の増加が見込まれることから、</a:t>
          </a:r>
          <a:r>
            <a:rPr kumimoji="1" lang="ja-JP" altLang="ja-JP" sz="1200">
              <a:solidFill>
                <a:schemeClr val="dk1"/>
              </a:solidFill>
              <a:effectLst/>
              <a:latin typeface="+mn-lt"/>
              <a:ea typeface="+mn-ea"/>
              <a:cs typeface="+mn-cs"/>
            </a:rPr>
            <a:t>引き続き需用費や委託料等の抑制に努める。</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111760</xdr:rowOff>
    </xdr:to>
    <xdr:cxnSp macro="">
      <xdr:nvCxnSpPr>
        <xdr:cNvPr id="123" name="直線コネクタ 122"/>
        <xdr:cNvCxnSpPr/>
      </xdr:nvCxnSpPr>
      <xdr:spPr>
        <a:xfrm flipV="1">
          <a:off x="15671800" y="2786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111760</xdr:rowOff>
    </xdr:to>
    <xdr:cxnSp macro="">
      <xdr:nvCxnSpPr>
        <xdr:cNvPr id="126" name="直線コネクタ 125"/>
        <xdr:cNvCxnSpPr/>
      </xdr:nvCxnSpPr>
      <xdr:spPr>
        <a:xfrm>
          <a:off x="14782800" y="2778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27" name="フローチャート: 判断 126"/>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28" name="テキスト ボックス 127"/>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35560</xdr:rowOff>
    </xdr:to>
    <xdr:cxnSp macro="">
      <xdr:nvCxnSpPr>
        <xdr:cNvPr id="129" name="直線コネクタ 128"/>
        <xdr:cNvCxnSpPr/>
      </xdr:nvCxnSpPr>
      <xdr:spPr>
        <a:xfrm>
          <a:off x="13893800" y="2778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0" name="フローチャート: 判断 129"/>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1" name="テキスト ボックス 13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134620</xdr:rowOff>
    </xdr:to>
    <xdr:cxnSp macro="">
      <xdr:nvCxnSpPr>
        <xdr:cNvPr id="132" name="直線コネクタ 131"/>
        <xdr:cNvCxnSpPr/>
      </xdr:nvCxnSpPr>
      <xdr:spPr>
        <a:xfrm flipV="1">
          <a:off x="13004800" y="2778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3" name="フローチャート: 判断 132"/>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34" name="テキスト ボックス 133"/>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5" name="フローチャート: 判断 134"/>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6" name="テキスト ボックス 135"/>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2" name="楕円 141"/>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43"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4" name="楕円 143"/>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5" name="テキスト ボックス 144"/>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6" name="楕円 145"/>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47" name="テキスト ボックス 146"/>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8" name="楕円 147"/>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49" name="テキスト ボックス 148"/>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0" name="楕円 149"/>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1" name="テキスト ボックス 150"/>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前年度より</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改善したが</a:t>
          </a:r>
          <a:r>
            <a:rPr kumimoji="1" lang="ja-JP" altLang="ja-JP" sz="1200">
              <a:solidFill>
                <a:schemeClr val="dk1"/>
              </a:solidFill>
              <a:effectLst/>
              <a:latin typeface="+mn-lt"/>
              <a:ea typeface="+mn-ea"/>
              <a:cs typeface="+mn-cs"/>
            </a:rPr>
            <a:t>、類似団体平均値より</a:t>
          </a:r>
          <a:r>
            <a:rPr kumimoji="1" lang="en-US" altLang="ja-JP" sz="1200">
              <a:solidFill>
                <a:schemeClr val="dk1"/>
              </a:solidFill>
              <a:effectLst/>
              <a:latin typeface="+mn-lt"/>
              <a:ea typeface="+mn-ea"/>
              <a:cs typeface="+mn-cs"/>
            </a:rPr>
            <a:t>4.4</a:t>
          </a:r>
          <a:r>
            <a:rPr kumimoji="1" lang="ja-JP" altLang="ja-JP" sz="1200">
              <a:solidFill>
                <a:schemeClr val="dk1"/>
              </a:solidFill>
              <a:effectLst/>
              <a:latin typeface="+mn-lt"/>
              <a:ea typeface="+mn-ea"/>
              <a:cs typeface="+mn-cs"/>
            </a:rPr>
            <a:t>ポイント上回る</a:t>
          </a:r>
          <a:r>
            <a:rPr kumimoji="1" lang="en-US" altLang="ja-JP" sz="1200">
              <a:solidFill>
                <a:schemeClr val="dk1"/>
              </a:solidFill>
              <a:effectLst/>
              <a:latin typeface="+mn-lt"/>
              <a:ea typeface="+mn-ea"/>
              <a:cs typeface="+mn-cs"/>
            </a:rPr>
            <a:t>13.7</a:t>
          </a:r>
          <a:r>
            <a:rPr kumimoji="1" lang="ja-JP" altLang="ja-JP" sz="1200">
              <a:solidFill>
                <a:schemeClr val="dk1"/>
              </a:solidFill>
              <a:effectLst/>
              <a:latin typeface="+mn-lt"/>
              <a:ea typeface="+mn-ea"/>
              <a:cs typeface="+mn-cs"/>
            </a:rPr>
            <a:t>％となった。主な要因としては、障害福祉ｻｰﾋﾞｽ費及び教育・保育給付費の増大が挙げられる。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今後も、子育て支援に関する事業等により増加する見込みとなっているため、新規事業の検討及び財源確保に努める必要がある。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75293</xdr:rowOff>
    </xdr:from>
    <xdr:to>
      <xdr:col>24</xdr:col>
      <xdr:colOff>25400</xdr:colOff>
      <xdr:row>60</xdr:row>
      <xdr:rowOff>23585</xdr:rowOff>
    </xdr:to>
    <xdr:cxnSp macro="">
      <xdr:nvCxnSpPr>
        <xdr:cNvPr id="186" name="直線コネクタ 185"/>
        <xdr:cNvCxnSpPr/>
      </xdr:nvCxnSpPr>
      <xdr:spPr>
        <a:xfrm flipV="1">
          <a:off x="3987800" y="101908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97065</xdr:rowOff>
    </xdr:from>
    <xdr:to>
      <xdr:col>19</xdr:col>
      <xdr:colOff>187325</xdr:colOff>
      <xdr:row>60</xdr:row>
      <xdr:rowOff>23585</xdr:rowOff>
    </xdr:to>
    <xdr:cxnSp macro="">
      <xdr:nvCxnSpPr>
        <xdr:cNvPr id="189" name="直線コネクタ 188"/>
        <xdr:cNvCxnSpPr/>
      </xdr:nvCxnSpPr>
      <xdr:spPr>
        <a:xfrm>
          <a:off x="3098800" y="10212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0" name="フローチャート: 判断 189"/>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1" name="テキスト ボックス 190"/>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137885</xdr:rowOff>
    </xdr:from>
    <xdr:to>
      <xdr:col>15</xdr:col>
      <xdr:colOff>98425</xdr:colOff>
      <xdr:row>59</xdr:row>
      <xdr:rowOff>97065</xdr:rowOff>
    </xdr:to>
    <xdr:cxnSp macro="">
      <xdr:nvCxnSpPr>
        <xdr:cNvPr id="192" name="直線コネクタ 191"/>
        <xdr:cNvCxnSpPr/>
      </xdr:nvCxnSpPr>
      <xdr:spPr>
        <a:xfrm>
          <a:off x="2209800" y="10081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3" name="フローチャート: 判断 192"/>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4" name="テキスト ボックス 19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58</xdr:row>
      <xdr:rowOff>137885</xdr:rowOff>
    </xdr:to>
    <xdr:cxnSp macro="">
      <xdr:nvCxnSpPr>
        <xdr:cNvPr id="195" name="直線コネクタ 194"/>
        <xdr:cNvCxnSpPr/>
      </xdr:nvCxnSpPr>
      <xdr:spPr>
        <a:xfrm>
          <a:off x="1320800" y="9385300"/>
          <a:ext cx="8890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6" name="フローチャート: 判断 195"/>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7" name="テキスト ボックス 196"/>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198" name="フローチャート: 判断 197"/>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2012</xdr:rowOff>
    </xdr:from>
    <xdr:ext cx="762000" cy="259045"/>
    <xdr:sp macro="" textlink="">
      <xdr:nvSpPr>
        <xdr:cNvPr id="199" name="テキスト ボックス 198"/>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24493</xdr:rowOff>
    </xdr:from>
    <xdr:to>
      <xdr:col>24</xdr:col>
      <xdr:colOff>76200</xdr:colOff>
      <xdr:row>59</xdr:row>
      <xdr:rowOff>126093</xdr:rowOff>
    </xdr:to>
    <xdr:sp macro="" textlink="">
      <xdr:nvSpPr>
        <xdr:cNvPr id="205" name="楕円 204"/>
        <xdr:cNvSpPr/>
      </xdr:nvSpPr>
      <xdr:spPr>
        <a:xfrm>
          <a:off x="4775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168020</xdr:rowOff>
    </xdr:from>
    <xdr:ext cx="762000" cy="259045"/>
    <xdr:sp macro="" textlink="">
      <xdr:nvSpPr>
        <xdr:cNvPr id="206" name="扶助費該当値テキスト"/>
        <xdr:cNvSpPr txBox="1"/>
      </xdr:nvSpPr>
      <xdr:spPr>
        <a:xfrm>
          <a:off x="4914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144235</xdr:rowOff>
    </xdr:from>
    <xdr:to>
      <xdr:col>20</xdr:col>
      <xdr:colOff>38100</xdr:colOff>
      <xdr:row>60</xdr:row>
      <xdr:rowOff>74385</xdr:rowOff>
    </xdr:to>
    <xdr:sp macro="" textlink="">
      <xdr:nvSpPr>
        <xdr:cNvPr id="207" name="楕円 206"/>
        <xdr:cNvSpPr/>
      </xdr:nvSpPr>
      <xdr:spPr>
        <a:xfrm>
          <a:off x="3937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59162</xdr:rowOff>
    </xdr:from>
    <xdr:ext cx="736600" cy="259045"/>
    <xdr:sp macro="" textlink="">
      <xdr:nvSpPr>
        <xdr:cNvPr id="208" name="テキスト ボックス 207"/>
        <xdr:cNvSpPr txBox="1"/>
      </xdr:nvSpPr>
      <xdr:spPr>
        <a:xfrm>
          <a:off x="3606800" y="1034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46265</xdr:rowOff>
    </xdr:from>
    <xdr:to>
      <xdr:col>15</xdr:col>
      <xdr:colOff>149225</xdr:colOff>
      <xdr:row>59</xdr:row>
      <xdr:rowOff>147865</xdr:rowOff>
    </xdr:to>
    <xdr:sp macro="" textlink="">
      <xdr:nvSpPr>
        <xdr:cNvPr id="209" name="楕円 208"/>
        <xdr:cNvSpPr/>
      </xdr:nvSpPr>
      <xdr:spPr>
        <a:xfrm>
          <a:off x="3048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132642</xdr:rowOff>
    </xdr:from>
    <xdr:ext cx="762000" cy="259045"/>
    <xdr:sp macro="" textlink="">
      <xdr:nvSpPr>
        <xdr:cNvPr id="210" name="テキスト ボックス 209"/>
        <xdr:cNvSpPr txBox="1"/>
      </xdr:nvSpPr>
      <xdr:spPr>
        <a:xfrm>
          <a:off x="2717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87085</xdr:rowOff>
    </xdr:from>
    <xdr:to>
      <xdr:col>11</xdr:col>
      <xdr:colOff>60325</xdr:colOff>
      <xdr:row>59</xdr:row>
      <xdr:rowOff>17235</xdr:rowOff>
    </xdr:to>
    <xdr:sp macro="" textlink="">
      <xdr:nvSpPr>
        <xdr:cNvPr id="211" name="楕円 210"/>
        <xdr:cNvSpPr/>
      </xdr:nvSpPr>
      <xdr:spPr>
        <a:xfrm>
          <a:off x="2159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2012</xdr:rowOff>
    </xdr:from>
    <xdr:ext cx="762000" cy="259045"/>
    <xdr:sp macro="" textlink="">
      <xdr:nvSpPr>
        <xdr:cNvPr id="212" name="テキスト ボックス 211"/>
        <xdr:cNvSpPr txBox="1"/>
      </xdr:nvSpPr>
      <xdr:spPr>
        <a:xfrm>
          <a:off x="1828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前年度並みで推移しており、類似団体平均値を下回っている状況でる。国民健康保険特別会計への繰出金については、依然として多額となっていることから医療費の適正化や収納率の向上を図り、一般会計の負担を減らしていくよう努める。</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62230</xdr:rowOff>
    </xdr:to>
    <xdr:cxnSp macro="">
      <xdr:nvCxnSpPr>
        <xdr:cNvPr id="247" name="直線コネクタ 246"/>
        <xdr:cNvCxnSpPr/>
      </xdr:nvCxnSpPr>
      <xdr:spPr>
        <a:xfrm flipV="1">
          <a:off x="15671800" y="9446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62230</xdr:rowOff>
    </xdr:to>
    <xdr:cxnSp macro="">
      <xdr:nvCxnSpPr>
        <xdr:cNvPr id="250" name="直線コネクタ 249"/>
        <xdr:cNvCxnSpPr/>
      </xdr:nvCxnSpPr>
      <xdr:spPr>
        <a:xfrm>
          <a:off x="14782800" y="949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1" name="フローチャート: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2" name="テキスト ボックス 251"/>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62230</xdr:rowOff>
    </xdr:to>
    <xdr:cxnSp macro="">
      <xdr:nvCxnSpPr>
        <xdr:cNvPr id="253" name="直線コネクタ 252"/>
        <xdr:cNvCxnSpPr/>
      </xdr:nvCxnSpPr>
      <xdr:spPr>
        <a:xfrm>
          <a:off x="13893800" y="947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xdr:rowOff>
    </xdr:from>
    <xdr:to>
      <xdr:col>69</xdr:col>
      <xdr:colOff>92075</xdr:colOff>
      <xdr:row>55</xdr:row>
      <xdr:rowOff>46990</xdr:rowOff>
    </xdr:to>
    <xdr:cxnSp macro="">
      <xdr:nvCxnSpPr>
        <xdr:cNvPr id="256" name="直線コネクタ 255"/>
        <xdr:cNvCxnSpPr/>
      </xdr:nvCxnSpPr>
      <xdr:spPr>
        <a:xfrm>
          <a:off x="13004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7" name="フローチャート: 判断 256"/>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8" name="テキスト ボックス 257"/>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59" name="フローチャート: 判断 258"/>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0" name="テキスト ボックス 259"/>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6" name="楕円 265"/>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7"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8" name="楕円 267"/>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69" name="テキスト ボックス 268"/>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xdr:rowOff>
    </xdr:from>
    <xdr:to>
      <xdr:col>74</xdr:col>
      <xdr:colOff>31750</xdr:colOff>
      <xdr:row>55</xdr:row>
      <xdr:rowOff>113030</xdr:rowOff>
    </xdr:to>
    <xdr:sp macro="" textlink="">
      <xdr:nvSpPr>
        <xdr:cNvPr id="270" name="楕円 269"/>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123207</xdr:rowOff>
    </xdr:from>
    <xdr:ext cx="762000" cy="259045"/>
    <xdr:sp macro="" textlink="">
      <xdr:nvSpPr>
        <xdr:cNvPr id="271" name="テキスト ボックス 270"/>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2" name="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74" name="楕円 273"/>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5" name="テキスト ボックス 274"/>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a:solidFill>
                <a:schemeClr val="dk1"/>
              </a:solidFill>
              <a:effectLst/>
              <a:latin typeface="+mn-lt"/>
              <a:ea typeface="+mn-ea"/>
              <a:cs typeface="+mn-cs"/>
            </a:rPr>
            <a:t>　前年度並みで推移しているものの、依然として類似団体平均値及び県平均を上回っている。消防負担金の増等により、補助費等が前年度比</a:t>
          </a:r>
          <a:r>
            <a:rPr kumimoji="1" lang="en-US" altLang="ja-JP" sz="1200" b="0">
              <a:solidFill>
                <a:schemeClr val="dk1"/>
              </a:solidFill>
              <a:effectLst/>
              <a:latin typeface="+mn-lt"/>
              <a:ea typeface="+mn-ea"/>
              <a:cs typeface="+mn-cs"/>
            </a:rPr>
            <a:t>12,336</a:t>
          </a:r>
          <a:r>
            <a:rPr kumimoji="1" lang="ja-JP" altLang="ja-JP" sz="1200" b="0">
              <a:solidFill>
                <a:schemeClr val="dk1"/>
              </a:solidFill>
              <a:effectLst/>
              <a:latin typeface="+mn-lt"/>
              <a:ea typeface="+mn-ea"/>
              <a:cs typeface="+mn-cs"/>
            </a:rPr>
            <a:t>千円の増となった。消防定員を増員する計画があるため、各種補助団体へ交付している補助金の目的を十分精査し、見直し及び廃止も含めて引き続き検討する必要がある。</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78994</xdr:rowOff>
    </xdr:to>
    <xdr:cxnSp macro="">
      <xdr:nvCxnSpPr>
        <xdr:cNvPr id="305" name="直線コネクタ 304"/>
        <xdr:cNvCxnSpPr/>
      </xdr:nvCxnSpPr>
      <xdr:spPr>
        <a:xfrm flipV="1">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78994</xdr:rowOff>
    </xdr:to>
    <xdr:cxnSp macro="">
      <xdr:nvCxnSpPr>
        <xdr:cNvPr id="308" name="直線コネクタ 307"/>
        <xdr:cNvCxnSpPr/>
      </xdr:nvCxnSpPr>
      <xdr:spPr>
        <a:xfrm>
          <a:off x="14782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161290</xdr:rowOff>
    </xdr:to>
    <xdr:cxnSp macro="">
      <xdr:nvCxnSpPr>
        <xdr:cNvPr id="311" name="直線コネクタ 310"/>
        <xdr:cNvCxnSpPr/>
      </xdr:nvCxnSpPr>
      <xdr:spPr>
        <a:xfrm flipV="1">
          <a:off x="13893800" y="64226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2" name="フローチャート: 判断 311"/>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3" name="テキスト ボックス 312"/>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131572</xdr:rowOff>
    </xdr:to>
    <xdr:cxnSp macro="">
      <xdr:nvCxnSpPr>
        <xdr:cNvPr id="314" name="直線コネクタ 313"/>
        <xdr:cNvCxnSpPr/>
      </xdr:nvCxnSpPr>
      <xdr:spPr>
        <a:xfrm flipV="1">
          <a:off x="13004800" y="650494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6" name="テキスト ボックス 315"/>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17" name="フローチャート: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4" name="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5"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6" name="楕円 325"/>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7" name="テキスト ボックス 326"/>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8" name="楕円 327"/>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9" name="テキスト ボックス 328"/>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0" name="楕円 329"/>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1" name="テキスト ボックス 330"/>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2" name="楕円 331"/>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3" name="テキスト ボックス 332"/>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対前年度比</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ポイント減少、類似団体平均値より</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ポイント下回った、主な要因は元利償還金が前年度比</a:t>
          </a:r>
          <a:r>
            <a:rPr kumimoji="1" lang="en-US" altLang="ja-JP" sz="1200">
              <a:solidFill>
                <a:schemeClr val="dk1"/>
              </a:solidFill>
              <a:effectLst/>
              <a:latin typeface="+mn-lt"/>
              <a:ea typeface="+mn-ea"/>
              <a:cs typeface="+mn-cs"/>
            </a:rPr>
            <a:t>24,259</a:t>
          </a:r>
          <a:r>
            <a:rPr kumimoji="1" lang="ja-JP" altLang="ja-JP" sz="1200">
              <a:solidFill>
                <a:schemeClr val="dk1"/>
              </a:solidFill>
              <a:effectLst/>
              <a:latin typeface="+mn-lt"/>
              <a:ea typeface="+mn-ea"/>
              <a:cs typeface="+mn-cs"/>
            </a:rPr>
            <a:t>千円減となったことが挙げられる。今後、学校整備事業債及び新庁舎建設事業債の償還が開始されることにより、公債費が増えていくことが予想されるため、各事業の必要性や優先度を十分検討し、後年度に及ぼす影響も考えながら公債費の抑制に努める必要があ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104139</xdr:rowOff>
    </xdr:to>
    <xdr:cxnSp macro="">
      <xdr:nvCxnSpPr>
        <xdr:cNvPr id="363" name="直線コネクタ 362"/>
        <xdr:cNvCxnSpPr/>
      </xdr:nvCxnSpPr>
      <xdr:spPr>
        <a:xfrm flipV="1">
          <a:off x="3987800" y="130840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127000</xdr:rowOff>
    </xdr:to>
    <xdr:cxnSp macro="">
      <xdr:nvCxnSpPr>
        <xdr:cNvPr id="366" name="直線コネクタ 365"/>
        <xdr:cNvCxnSpPr/>
      </xdr:nvCxnSpPr>
      <xdr:spPr>
        <a:xfrm flipV="1">
          <a:off x="3098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7" name="フローチャート: 判断 366"/>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68" name="テキスト ボックス 367"/>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168148</xdr:rowOff>
    </xdr:to>
    <xdr:cxnSp macro="">
      <xdr:nvCxnSpPr>
        <xdr:cNvPr id="369" name="直線コネクタ 368"/>
        <xdr:cNvCxnSpPr/>
      </xdr:nvCxnSpPr>
      <xdr:spPr>
        <a:xfrm flipV="1">
          <a:off x="2209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24130</xdr:rowOff>
    </xdr:to>
    <xdr:cxnSp macro="">
      <xdr:nvCxnSpPr>
        <xdr:cNvPr id="372" name="直線コネクタ 371"/>
        <xdr:cNvCxnSpPr/>
      </xdr:nvCxnSpPr>
      <xdr:spPr>
        <a:xfrm flipV="1">
          <a:off x="1320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4" name="テキスト ボックス 373"/>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75" name="フローチャート: 判断 374"/>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76" name="テキスト ボックス 375"/>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82" name="楕円 381"/>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83" name="公債費該当値テキスト"/>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4" name="楕円 38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5" name="テキスト ボックス 38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6" name="楕円 385"/>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7" name="テキスト ボックス 386"/>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8" name="楕円 387"/>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9" name="テキスト ボックス 388"/>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0" name="楕円 389"/>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1" name="テキスト ボックス 390"/>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対前年度比</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し、類似団体平均値</a:t>
          </a:r>
          <a:r>
            <a:rPr kumimoji="1" lang="ja-JP" altLang="en-US" sz="1200">
              <a:solidFill>
                <a:schemeClr val="dk1"/>
              </a:solidFill>
              <a:effectLst/>
              <a:latin typeface="+mn-lt"/>
              <a:ea typeface="+mn-ea"/>
              <a:cs typeface="+mn-cs"/>
            </a:rPr>
            <a:t>を下回っている状況である</a:t>
          </a:r>
          <a:r>
            <a:rPr kumimoji="1" lang="ja-JP" altLang="ja-JP" sz="1200">
              <a:solidFill>
                <a:schemeClr val="dk1"/>
              </a:solidFill>
              <a:effectLst/>
              <a:latin typeface="+mn-lt"/>
              <a:ea typeface="+mn-ea"/>
              <a:cs typeface="+mn-cs"/>
            </a:rPr>
            <a:t>が、扶助費・補助費等については他の類似団体と比較して高い水準にあるため、継続して経費の削減と自主財源確保に努める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42418</xdr:rowOff>
    </xdr:to>
    <xdr:cxnSp macro="">
      <xdr:nvCxnSpPr>
        <xdr:cNvPr id="422" name="直線コネクタ 421"/>
        <xdr:cNvCxnSpPr/>
      </xdr:nvCxnSpPr>
      <xdr:spPr>
        <a:xfrm flipV="1">
          <a:off x="15671800" y="131069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42418</xdr:rowOff>
    </xdr:to>
    <xdr:cxnSp macro="">
      <xdr:nvCxnSpPr>
        <xdr:cNvPr id="425" name="直線コネクタ 424"/>
        <xdr:cNvCxnSpPr/>
      </xdr:nvCxnSpPr>
      <xdr:spPr>
        <a:xfrm>
          <a:off x="14782800" y="13152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26" name="フローチャート: 判断 425"/>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27" name="テキスト ボックス 42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5842</xdr:rowOff>
    </xdr:to>
    <xdr:cxnSp macro="">
      <xdr:nvCxnSpPr>
        <xdr:cNvPr id="428" name="直線コネクタ 427"/>
        <xdr:cNvCxnSpPr/>
      </xdr:nvCxnSpPr>
      <xdr:spPr>
        <a:xfrm flipV="1">
          <a:off x="13893800" y="13152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29" name="フローチャート: 判断 428"/>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0" name="テキスト ボックス 429"/>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77</xdr:row>
      <xdr:rowOff>5842</xdr:rowOff>
    </xdr:to>
    <xdr:cxnSp macro="">
      <xdr:nvCxnSpPr>
        <xdr:cNvPr id="431" name="直線コネクタ 430"/>
        <xdr:cNvCxnSpPr/>
      </xdr:nvCxnSpPr>
      <xdr:spPr>
        <a:xfrm>
          <a:off x="13004800" y="130337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2" name="フローチャート: 判断 431"/>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33" name="テキスト ボックス 432"/>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34" name="フローチャート: 判断 433"/>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35" name="テキスト ボックス 434"/>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1" name="楕円 440"/>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42"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3" name="楕円 442"/>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44" name="テキスト ボックス 443"/>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5" name="楕円 444"/>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46" name="テキスト ボックス 445"/>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47" name="楕円 446"/>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8" name="テキスト ボックス 447"/>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49" name="楕円 448"/>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0" name="テキスト ボックス 44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29644</xdr:rowOff>
    </xdr:from>
    <xdr:to>
      <xdr:col>29</xdr:col>
      <xdr:colOff>127000</xdr:colOff>
      <xdr:row>18</xdr:row>
      <xdr:rowOff>39147</xdr:rowOff>
    </xdr:to>
    <xdr:cxnSp macro="">
      <xdr:nvCxnSpPr>
        <xdr:cNvPr id="52" name="直線コネクタ 51"/>
        <xdr:cNvCxnSpPr/>
      </xdr:nvCxnSpPr>
      <xdr:spPr bwMode="auto">
        <a:xfrm flipV="1">
          <a:off x="5003800" y="3163369"/>
          <a:ext cx="6477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39147</xdr:rowOff>
    </xdr:from>
    <xdr:to>
      <xdr:col>26</xdr:col>
      <xdr:colOff>50800</xdr:colOff>
      <xdr:row>18</xdr:row>
      <xdr:rowOff>50626</xdr:rowOff>
    </xdr:to>
    <xdr:cxnSp macro="">
      <xdr:nvCxnSpPr>
        <xdr:cNvPr id="55" name="直線コネクタ 54"/>
        <xdr:cNvCxnSpPr/>
      </xdr:nvCxnSpPr>
      <xdr:spPr bwMode="auto">
        <a:xfrm flipV="1">
          <a:off x="4305300" y="3172872"/>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96246</xdr:rowOff>
    </xdr:from>
    <xdr:to>
      <xdr:col>26</xdr:col>
      <xdr:colOff>101600</xdr:colOff>
      <xdr:row>15</xdr:row>
      <xdr:rowOff>26396</xdr:rowOff>
    </xdr:to>
    <xdr:sp macro="" textlink="">
      <xdr:nvSpPr>
        <xdr:cNvPr id="56" name="フローチャート: 判断 55"/>
        <xdr:cNvSpPr/>
      </xdr:nvSpPr>
      <xdr:spPr bwMode="auto">
        <a:xfrm>
          <a:off x="4953000" y="2544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36573</xdr:rowOff>
    </xdr:from>
    <xdr:ext cx="736600" cy="259045"/>
    <xdr:sp macro="" textlink="">
      <xdr:nvSpPr>
        <xdr:cNvPr id="57" name="テキスト ボックス 56"/>
        <xdr:cNvSpPr txBox="1"/>
      </xdr:nvSpPr>
      <xdr:spPr>
        <a:xfrm>
          <a:off x="4622800" y="231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50626</xdr:rowOff>
    </xdr:from>
    <xdr:to>
      <xdr:col>22</xdr:col>
      <xdr:colOff>114300</xdr:colOff>
      <xdr:row>18</xdr:row>
      <xdr:rowOff>79919</xdr:rowOff>
    </xdr:to>
    <xdr:cxnSp macro="">
      <xdr:nvCxnSpPr>
        <xdr:cNvPr id="58" name="直線コネクタ 57"/>
        <xdr:cNvCxnSpPr/>
      </xdr:nvCxnSpPr>
      <xdr:spPr bwMode="auto">
        <a:xfrm flipV="1">
          <a:off x="3606800" y="3184351"/>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125703</xdr:rowOff>
    </xdr:from>
    <xdr:to>
      <xdr:col>22</xdr:col>
      <xdr:colOff>165100</xdr:colOff>
      <xdr:row>15</xdr:row>
      <xdr:rowOff>55853</xdr:rowOff>
    </xdr:to>
    <xdr:sp macro="" textlink="">
      <xdr:nvSpPr>
        <xdr:cNvPr id="59" name="フローチャート: 判断 58"/>
        <xdr:cNvSpPr/>
      </xdr:nvSpPr>
      <xdr:spPr bwMode="auto">
        <a:xfrm>
          <a:off x="4254500" y="2573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66030</xdr:rowOff>
    </xdr:from>
    <xdr:ext cx="762000" cy="259045"/>
    <xdr:sp macro="" textlink="">
      <xdr:nvSpPr>
        <xdr:cNvPr id="60" name="テキスト ボックス 59"/>
        <xdr:cNvSpPr txBox="1"/>
      </xdr:nvSpPr>
      <xdr:spPr>
        <a:xfrm>
          <a:off x="3924300" y="234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79919</xdr:rowOff>
    </xdr:from>
    <xdr:to>
      <xdr:col>18</xdr:col>
      <xdr:colOff>177800</xdr:colOff>
      <xdr:row>18</xdr:row>
      <xdr:rowOff>104935</xdr:rowOff>
    </xdr:to>
    <xdr:cxnSp macro="">
      <xdr:nvCxnSpPr>
        <xdr:cNvPr id="61" name="直線コネクタ 60"/>
        <xdr:cNvCxnSpPr/>
      </xdr:nvCxnSpPr>
      <xdr:spPr bwMode="auto">
        <a:xfrm flipV="1">
          <a:off x="2908300" y="3213644"/>
          <a:ext cx="6985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154049</xdr:rowOff>
    </xdr:from>
    <xdr:to>
      <xdr:col>19</xdr:col>
      <xdr:colOff>38100</xdr:colOff>
      <xdr:row>15</xdr:row>
      <xdr:rowOff>84199</xdr:rowOff>
    </xdr:to>
    <xdr:sp macro="" textlink="">
      <xdr:nvSpPr>
        <xdr:cNvPr id="62" name="フローチャート: 判断 61"/>
        <xdr:cNvSpPr/>
      </xdr:nvSpPr>
      <xdr:spPr bwMode="auto">
        <a:xfrm>
          <a:off x="3556000" y="2601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94376</xdr:rowOff>
    </xdr:from>
    <xdr:ext cx="762000" cy="259045"/>
    <xdr:sp macro="" textlink="">
      <xdr:nvSpPr>
        <xdr:cNvPr id="63" name="テキスト ボックス 62"/>
        <xdr:cNvSpPr txBox="1"/>
      </xdr:nvSpPr>
      <xdr:spPr>
        <a:xfrm>
          <a:off x="3225800" y="23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5672</xdr:rowOff>
    </xdr:from>
    <xdr:to>
      <xdr:col>15</xdr:col>
      <xdr:colOff>101600</xdr:colOff>
      <xdr:row>15</xdr:row>
      <xdr:rowOff>107272</xdr:rowOff>
    </xdr:to>
    <xdr:sp macro="" textlink="">
      <xdr:nvSpPr>
        <xdr:cNvPr id="64" name="フローチャート: 判断 63"/>
        <xdr:cNvSpPr/>
      </xdr:nvSpPr>
      <xdr:spPr bwMode="auto">
        <a:xfrm>
          <a:off x="2857500" y="2625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117449</xdr:rowOff>
    </xdr:from>
    <xdr:ext cx="762000" cy="259045"/>
    <xdr:sp macro="" textlink="">
      <xdr:nvSpPr>
        <xdr:cNvPr id="65" name="テキスト ボックス 64"/>
        <xdr:cNvSpPr txBox="1"/>
      </xdr:nvSpPr>
      <xdr:spPr>
        <a:xfrm>
          <a:off x="2527300" y="239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150294</xdr:rowOff>
    </xdr:from>
    <xdr:to>
      <xdr:col>29</xdr:col>
      <xdr:colOff>177800</xdr:colOff>
      <xdr:row>18</xdr:row>
      <xdr:rowOff>80444</xdr:rowOff>
    </xdr:to>
    <xdr:sp macro="" textlink="">
      <xdr:nvSpPr>
        <xdr:cNvPr id="71" name="楕円 70"/>
        <xdr:cNvSpPr/>
      </xdr:nvSpPr>
      <xdr:spPr bwMode="auto">
        <a:xfrm>
          <a:off x="5600700" y="311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122371</xdr:rowOff>
    </xdr:from>
    <xdr:ext cx="762000" cy="259045"/>
    <xdr:sp macro="" textlink="">
      <xdr:nvSpPr>
        <xdr:cNvPr id="72" name="人口1人当たり決算額の推移該当値テキスト130"/>
        <xdr:cNvSpPr txBox="1"/>
      </xdr:nvSpPr>
      <xdr:spPr>
        <a:xfrm>
          <a:off x="5740400" y="30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159797</xdr:rowOff>
    </xdr:from>
    <xdr:to>
      <xdr:col>26</xdr:col>
      <xdr:colOff>101600</xdr:colOff>
      <xdr:row>18</xdr:row>
      <xdr:rowOff>89947</xdr:rowOff>
    </xdr:to>
    <xdr:sp macro="" textlink="">
      <xdr:nvSpPr>
        <xdr:cNvPr id="73" name="楕円 72"/>
        <xdr:cNvSpPr/>
      </xdr:nvSpPr>
      <xdr:spPr bwMode="auto">
        <a:xfrm>
          <a:off x="4953000" y="312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74724</xdr:rowOff>
    </xdr:from>
    <xdr:ext cx="736600" cy="259045"/>
    <xdr:sp macro="" textlink="">
      <xdr:nvSpPr>
        <xdr:cNvPr id="74" name="テキスト ボックス 73"/>
        <xdr:cNvSpPr txBox="1"/>
      </xdr:nvSpPr>
      <xdr:spPr>
        <a:xfrm>
          <a:off x="4622800" y="32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171276</xdr:rowOff>
    </xdr:from>
    <xdr:to>
      <xdr:col>22</xdr:col>
      <xdr:colOff>165100</xdr:colOff>
      <xdr:row>18</xdr:row>
      <xdr:rowOff>101426</xdr:rowOff>
    </xdr:to>
    <xdr:sp macro="" textlink="">
      <xdr:nvSpPr>
        <xdr:cNvPr id="75" name="楕円 74"/>
        <xdr:cNvSpPr/>
      </xdr:nvSpPr>
      <xdr:spPr bwMode="auto">
        <a:xfrm>
          <a:off x="4254500" y="3133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86203</xdr:rowOff>
    </xdr:from>
    <xdr:ext cx="762000" cy="259045"/>
    <xdr:sp macro="" textlink="">
      <xdr:nvSpPr>
        <xdr:cNvPr id="76" name="テキスト ボックス 75"/>
        <xdr:cNvSpPr txBox="1"/>
      </xdr:nvSpPr>
      <xdr:spPr>
        <a:xfrm>
          <a:off x="3924300" y="32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29119</xdr:rowOff>
    </xdr:from>
    <xdr:to>
      <xdr:col>19</xdr:col>
      <xdr:colOff>38100</xdr:colOff>
      <xdr:row>18</xdr:row>
      <xdr:rowOff>130719</xdr:rowOff>
    </xdr:to>
    <xdr:sp macro="" textlink="">
      <xdr:nvSpPr>
        <xdr:cNvPr id="77" name="楕円 76"/>
        <xdr:cNvSpPr/>
      </xdr:nvSpPr>
      <xdr:spPr bwMode="auto">
        <a:xfrm>
          <a:off x="3556000" y="316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115496</xdr:rowOff>
    </xdr:from>
    <xdr:ext cx="762000" cy="259045"/>
    <xdr:sp macro="" textlink="">
      <xdr:nvSpPr>
        <xdr:cNvPr id="78" name="テキスト ボックス 77"/>
        <xdr:cNvSpPr txBox="1"/>
      </xdr:nvSpPr>
      <xdr:spPr>
        <a:xfrm>
          <a:off x="3225800" y="324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54135</xdr:rowOff>
    </xdr:from>
    <xdr:to>
      <xdr:col>15</xdr:col>
      <xdr:colOff>101600</xdr:colOff>
      <xdr:row>18</xdr:row>
      <xdr:rowOff>155735</xdr:rowOff>
    </xdr:to>
    <xdr:sp macro="" textlink="">
      <xdr:nvSpPr>
        <xdr:cNvPr id="79" name="楕円 78"/>
        <xdr:cNvSpPr/>
      </xdr:nvSpPr>
      <xdr:spPr bwMode="auto">
        <a:xfrm>
          <a:off x="2857500" y="318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140512</xdr:rowOff>
    </xdr:from>
    <xdr:ext cx="762000" cy="259045"/>
    <xdr:sp macro="" textlink="">
      <xdr:nvSpPr>
        <xdr:cNvPr id="80" name="テキスト ボックス 79"/>
        <xdr:cNvSpPr txBox="1"/>
      </xdr:nvSpPr>
      <xdr:spPr>
        <a:xfrm>
          <a:off x="2527300" y="327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254722</xdr:rowOff>
    </xdr:from>
    <xdr:to>
      <xdr:col>29</xdr:col>
      <xdr:colOff>127000</xdr:colOff>
      <xdr:row>35</xdr:row>
      <xdr:rowOff>284114</xdr:rowOff>
    </xdr:to>
    <xdr:cxnSp macro="">
      <xdr:nvCxnSpPr>
        <xdr:cNvPr id="115" name="直線コネクタ 114"/>
        <xdr:cNvCxnSpPr/>
      </xdr:nvCxnSpPr>
      <xdr:spPr bwMode="auto">
        <a:xfrm>
          <a:off x="5003800" y="6865072"/>
          <a:ext cx="647700" cy="2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216644</xdr:rowOff>
    </xdr:from>
    <xdr:to>
      <xdr:col>26</xdr:col>
      <xdr:colOff>50800</xdr:colOff>
      <xdr:row>35</xdr:row>
      <xdr:rowOff>254722</xdr:rowOff>
    </xdr:to>
    <xdr:cxnSp macro="">
      <xdr:nvCxnSpPr>
        <xdr:cNvPr id="118" name="直線コネクタ 117"/>
        <xdr:cNvCxnSpPr/>
      </xdr:nvCxnSpPr>
      <xdr:spPr bwMode="auto">
        <a:xfrm>
          <a:off x="4305300" y="6826994"/>
          <a:ext cx="698500" cy="3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329097</xdr:rowOff>
    </xdr:from>
    <xdr:to>
      <xdr:col>26</xdr:col>
      <xdr:colOff>101600</xdr:colOff>
      <xdr:row>35</xdr:row>
      <xdr:rowOff>87797</xdr:rowOff>
    </xdr:to>
    <xdr:sp macro="" textlink="">
      <xdr:nvSpPr>
        <xdr:cNvPr id="119" name="フローチャート: 判断 118"/>
        <xdr:cNvSpPr/>
      </xdr:nvSpPr>
      <xdr:spPr bwMode="auto">
        <a:xfrm>
          <a:off x="49530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97974</xdr:rowOff>
    </xdr:from>
    <xdr:ext cx="736600" cy="259045"/>
    <xdr:sp macro="" textlink="">
      <xdr:nvSpPr>
        <xdr:cNvPr id="120" name="テキスト ボックス 119"/>
        <xdr:cNvSpPr txBox="1"/>
      </xdr:nvSpPr>
      <xdr:spPr>
        <a:xfrm>
          <a:off x="4622800" y="636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142642</xdr:rowOff>
    </xdr:from>
    <xdr:to>
      <xdr:col>22</xdr:col>
      <xdr:colOff>114300</xdr:colOff>
      <xdr:row>35</xdr:row>
      <xdr:rowOff>216644</xdr:rowOff>
    </xdr:to>
    <xdr:cxnSp macro="">
      <xdr:nvCxnSpPr>
        <xdr:cNvPr id="121" name="直線コネクタ 120"/>
        <xdr:cNvCxnSpPr/>
      </xdr:nvCxnSpPr>
      <xdr:spPr bwMode="auto">
        <a:xfrm>
          <a:off x="3606800" y="6752992"/>
          <a:ext cx="698500" cy="74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325406</xdr:rowOff>
    </xdr:from>
    <xdr:to>
      <xdr:col>22</xdr:col>
      <xdr:colOff>165100</xdr:colOff>
      <xdr:row>35</xdr:row>
      <xdr:rowOff>84106</xdr:rowOff>
    </xdr:to>
    <xdr:sp macro="" textlink="">
      <xdr:nvSpPr>
        <xdr:cNvPr id="122" name="フローチャート: 判断 121"/>
        <xdr:cNvSpPr/>
      </xdr:nvSpPr>
      <xdr:spPr bwMode="auto">
        <a:xfrm>
          <a:off x="42545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94283</xdr:rowOff>
    </xdr:from>
    <xdr:ext cx="762000" cy="259045"/>
    <xdr:sp macro="" textlink="">
      <xdr:nvSpPr>
        <xdr:cNvPr id="123" name="テキスト ボックス 122"/>
        <xdr:cNvSpPr txBox="1"/>
      </xdr:nvSpPr>
      <xdr:spPr>
        <a:xfrm>
          <a:off x="39243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128274</xdr:rowOff>
    </xdr:from>
    <xdr:to>
      <xdr:col>18</xdr:col>
      <xdr:colOff>177800</xdr:colOff>
      <xdr:row>35</xdr:row>
      <xdr:rowOff>142642</xdr:rowOff>
    </xdr:to>
    <xdr:cxnSp macro="">
      <xdr:nvCxnSpPr>
        <xdr:cNvPr id="124" name="直線コネクタ 123"/>
        <xdr:cNvCxnSpPr/>
      </xdr:nvCxnSpPr>
      <xdr:spPr bwMode="auto">
        <a:xfrm>
          <a:off x="2908300" y="6738624"/>
          <a:ext cx="698500" cy="14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318450</xdr:rowOff>
    </xdr:from>
    <xdr:to>
      <xdr:col>19</xdr:col>
      <xdr:colOff>38100</xdr:colOff>
      <xdr:row>35</xdr:row>
      <xdr:rowOff>77150</xdr:rowOff>
    </xdr:to>
    <xdr:sp macro="" textlink="">
      <xdr:nvSpPr>
        <xdr:cNvPr id="125" name="フローチャート: 判断 124"/>
        <xdr:cNvSpPr/>
      </xdr:nvSpPr>
      <xdr:spPr bwMode="auto">
        <a:xfrm>
          <a:off x="35560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87328</xdr:rowOff>
    </xdr:from>
    <xdr:ext cx="762000" cy="259045"/>
    <xdr:sp macro="" textlink="">
      <xdr:nvSpPr>
        <xdr:cNvPr id="126" name="テキスト ボックス 125"/>
        <xdr:cNvSpPr txBox="1"/>
      </xdr:nvSpPr>
      <xdr:spPr>
        <a:xfrm>
          <a:off x="32258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313520</xdr:rowOff>
    </xdr:from>
    <xdr:to>
      <xdr:col>15</xdr:col>
      <xdr:colOff>101600</xdr:colOff>
      <xdr:row>35</xdr:row>
      <xdr:rowOff>72220</xdr:rowOff>
    </xdr:to>
    <xdr:sp macro="" textlink="">
      <xdr:nvSpPr>
        <xdr:cNvPr id="127" name="フローチャート: 判断 126"/>
        <xdr:cNvSpPr/>
      </xdr:nvSpPr>
      <xdr:spPr bwMode="auto">
        <a:xfrm>
          <a:off x="2857500" y="6580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82397</xdr:rowOff>
    </xdr:from>
    <xdr:ext cx="762000" cy="259045"/>
    <xdr:sp macro="" textlink="">
      <xdr:nvSpPr>
        <xdr:cNvPr id="128" name="テキスト ボックス 127"/>
        <xdr:cNvSpPr txBox="1"/>
      </xdr:nvSpPr>
      <xdr:spPr>
        <a:xfrm>
          <a:off x="2527300" y="63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233314</xdr:rowOff>
    </xdr:from>
    <xdr:to>
      <xdr:col>29</xdr:col>
      <xdr:colOff>177800</xdr:colOff>
      <xdr:row>35</xdr:row>
      <xdr:rowOff>334914</xdr:rowOff>
    </xdr:to>
    <xdr:sp macro="" textlink="">
      <xdr:nvSpPr>
        <xdr:cNvPr id="134" name="楕円 133"/>
        <xdr:cNvSpPr/>
      </xdr:nvSpPr>
      <xdr:spPr bwMode="auto">
        <a:xfrm>
          <a:off x="5600700" y="684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205391</xdr:rowOff>
    </xdr:from>
    <xdr:ext cx="762000" cy="259045"/>
    <xdr:sp macro="" textlink="">
      <xdr:nvSpPr>
        <xdr:cNvPr id="135" name="人口1人当たり決算額の推移該当値テキスト445"/>
        <xdr:cNvSpPr txBox="1"/>
      </xdr:nvSpPr>
      <xdr:spPr>
        <a:xfrm>
          <a:off x="5740400" y="681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203922</xdr:rowOff>
    </xdr:from>
    <xdr:to>
      <xdr:col>26</xdr:col>
      <xdr:colOff>101600</xdr:colOff>
      <xdr:row>35</xdr:row>
      <xdr:rowOff>305522</xdr:rowOff>
    </xdr:to>
    <xdr:sp macro="" textlink="">
      <xdr:nvSpPr>
        <xdr:cNvPr id="136" name="楕円 135"/>
        <xdr:cNvSpPr/>
      </xdr:nvSpPr>
      <xdr:spPr bwMode="auto">
        <a:xfrm>
          <a:off x="4953000" y="6814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290299</xdr:rowOff>
    </xdr:from>
    <xdr:ext cx="736600" cy="259045"/>
    <xdr:sp macro="" textlink="">
      <xdr:nvSpPr>
        <xdr:cNvPr id="137" name="テキスト ボックス 136"/>
        <xdr:cNvSpPr txBox="1"/>
      </xdr:nvSpPr>
      <xdr:spPr>
        <a:xfrm>
          <a:off x="4622800" y="690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165844</xdr:rowOff>
    </xdr:from>
    <xdr:to>
      <xdr:col>22</xdr:col>
      <xdr:colOff>165100</xdr:colOff>
      <xdr:row>35</xdr:row>
      <xdr:rowOff>267444</xdr:rowOff>
    </xdr:to>
    <xdr:sp macro="" textlink="">
      <xdr:nvSpPr>
        <xdr:cNvPr id="138" name="楕円 137"/>
        <xdr:cNvSpPr/>
      </xdr:nvSpPr>
      <xdr:spPr bwMode="auto">
        <a:xfrm>
          <a:off x="4254500" y="6776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252221</xdr:rowOff>
    </xdr:from>
    <xdr:ext cx="762000" cy="259045"/>
    <xdr:sp macro="" textlink="">
      <xdr:nvSpPr>
        <xdr:cNvPr id="139" name="テキスト ボックス 138"/>
        <xdr:cNvSpPr txBox="1"/>
      </xdr:nvSpPr>
      <xdr:spPr>
        <a:xfrm>
          <a:off x="3924300" y="686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91842</xdr:rowOff>
    </xdr:from>
    <xdr:to>
      <xdr:col>19</xdr:col>
      <xdr:colOff>38100</xdr:colOff>
      <xdr:row>35</xdr:row>
      <xdr:rowOff>193442</xdr:rowOff>
    </xdr:to>
    <xdr:sp macro="" textlink="">
      <xdr:nvSpPr>
        <xdr:cNvPr id="140" name="楕円 139"/>
        <xdr:cNvSpPr/>
      </xdr:nvSpPr>
      <xdr:spPr bwMode="auto">
        <a:xfrm>
          <a:off x="3556000" y="670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178219</xdr:rowOff>
    </xdr:from>
    <xdr:ext cx="762000" cy="259045"/>
    <xdr:sp macro="" textlink="">
      <xdr:nvSpPr>
        <xdr:cNvPr id="141" name="テキスト ボックス 140"/>
        <xdr:cNvSpPr txBox="1"/>
      </xdr:nvSpPr>
      <xdr:spPr>
        <a:xfrm>
          <a:off x="3225800" y="678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77474</xdr:rowOff>
    </xdr:from>
    <xdr:to>
      <xdr:col>15</xdr:col>
      <xdr:colOff>101600</xdr:colOff>
      <xdr:row>35</xdr:row>
      <xdr:rowOff>179074</xdr:rowOff>
    </xdr:to>
    <xdr:sp macro="" textlink="">
      <xdr:nvSpPr>
        <xdr:cNvPr id="142" name="楕円 141"/>
        <xdr:cNvSpPr/>
      </xdr:nvSpPr>
      <xdr:spPr bwMode="auto">
        <a:xfrm>
          <a:off x="2857500" y="668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163851</xdr:rowOff>
    </xdr:from>
    <xdr:ext cx="762000" cy="259045"/>
    <xdr:sp macro="" textlink="">
      <xdr:nvSpPr>
        <xdr:cNvPr id="143" name="テキスト ボックス 142"/>
        <xdr:cNvSpPr txBox="1"/>
      </xdr:nvSpPr>
      <xdr:spPr>
        <a:xfrm>
          <a:off x="2527300" y="677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22,046
21,726
15.53
12,853,199
12,471,292
350,868
4,739,109
5,826,594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171152</xdr:rowOff>
    </xdr:from>
    <xdr:to>
      <xdr:col>24</xdr:col>
      <xdr:colOff>63500</xdr:colOff>
      <xdr:row>37</xdr:row>
      <xdr:rowOff>53537</xdr:rowOff>
    </xdr:to>
    <xdr:cxnSp macro="">
      <xdr:nvCxnSpPr>
        <xdr:cNvPr id="61" name="直線コネクタ 60"/>
        <xdr:cNvCxnSpPr/>
      </xdr:nvCxnSpPr>
      <xdr:spPr>
        <a:xfrm flipV="1">
          <a:off x="3797300" y="6343352"/>
          <a:ext cx="8382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35801</xdr:rowOff>
    </xdr:from>
    <xdr:to>
      <xdr:col>19</xdr:col>
      <xdr:colOff>177800</xdr:colOff>
      <xdr:row>37</xdr:row>
      <xdr:rowOff>53537</xdr:rowOff>
    </xdr:to>
    <xdr:cxnSp macro="">
      <xdr:nvCxnSpPr>
        <xdr:cNvPr id="64" name="直線コネクタ 63"/>
        <xdr:cNvCxnSpPr/>
      </xdr:nvCxnSpPr>
      <xdr:spPr>
        <a:xfrm>
          <a:off x="2908300" y="6379451"/>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58287</xdr:rowOff>
    </xdr:from>
    <xdr:to>
      <xdr:col>20</xdr:col>
      <xdr:colOff>38100</xdr:colOff>
      <xdr:row>34</xdr:row>
      <xdr:rowOff>159887</xdr:rowOff>
    </xdr:to>
    <xdr:sp macro="" textlink="">
      <xdr:nvSpPr>
        <xdr:cNvPr id="65" name="フローチャート: 判断 64"/>
        <xdr:cNvSpPr/>
      </xdr:nvSpPr>
      <xdr:spPr>
        <a:xfrm>
          <a:off x="3746500" y="588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4964</xdr:rowOff>
    </xdr:from>
    <xdr:ext cx="534377" cy="259045"/>
    <xdr:sp macro="" textlink="">
      <xdr:nvSpPr>
        <xdr:cNvPr id="66" name="テキスト ボックス 65"/>
        <xdr:cNvSpPr txBox="1"/>
      </xdr:nvSpPr>
      <xdr:spPr>
        <a:xfrm>
          <a:off x="3530111" y="56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35801</xdr:rowOff>
    </xdr:from>
    <xdr:to>
      <xdr:col>15</xdr:col>
      <xdr:colOff>50800</xdr:colOff>
      <xdr:row>37</xdr:row>
      <xdr:rowOff>79102</xdr:rowOff>
    </xdr:to>
    <xdr:cxnSp macro="">
      <xdr:nvCxnSpPr>
        <xdr:cNvPr id="67" name="直線コネクタ 66"/>
        <xdr:cNvCxnSpPr/>
      </xdr:nvCxnSpPr>
      <xdr:spPr>
        <a:xfrm flipV="1">
          <a:off x="2019300" y="6379451"/>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79032</xdr:rowOff>
    </xdr:from>
    <xdr:to>
      <xdr:col>15</xdr:col>
      <xdr:colOff>101600</xdr:colOff>
      <xdr:row>35</xdr:row>
      <xdr:rowOff>9182</xdr:rowOff>
    </xdr:to>
    <xdr:sp macro="" textlink="">
      <xdr:nvSpPr>
        <xdr:cNvPr id="68" name="フローチャート: 判断 67"/>
        <xdr:cNvSpPr/>
      </xdr:nvSpPr>
      <xdr:spPr>
        <a:xfrm>
          <a:off x="2857500" y="590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25709</xdr:rowOff>
    </xdr:from>
    <xdr:ext cx="534377" cy="259045"/>
    <xdr:sp macro="" textlink="">
      <xdr:nvSpPr>
        <xdr:cNvPr id="69" name="テキスト ボックス 68"/>
        <xdr:cNvSpPr txBox="1"/>
      </xdr:nvSpPr>
      <xdr:spPr>
        <a:xfrm>
          <a:off x="2641111" y="5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79102</xdr:rowOff>
    </xdr:from>
    <xdr:to>
      <xdr:col>10</xdr:col>
      <xdr:colOff>114300</xdr:colOff>
      <xdr:row>38</xdr:row>
      <xdr:rowOff>49841</xdr:rowOff>
    </xdr:to>
    <xdr:cxnSp macro="">
      <xdr:nvCxnSpPr>
        <xdr:cNvPr id="70" name="直線コネクタ 69"/>
        <xdr:cNvCxnSpPr/>
      </xdr:nvCxnSpPr>
      <xdr:spPr>
        <a:xfrm flipV="1">
          <a:off x="1130300" y="6422752"/>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91015</xdr:rowOff>
    </xdr:from>
    <xdr:to>
      <xdr:col>10</xdr:col>
      <xdr:colOff>165100</xdr:colOff>
      <xdr:row>35</xdr:row>
      <xdr:rowOff>21165</xdr:rowOff>
    </xdr:to>
    <xdr:sp macro="" textlink="">
      <xdr:nvSpPr>
        <xdr:cNvPr id="71" name="フローチャート: 判断 70"/>
        <xdr:cNvSpPr/>
      </xdr:nvSpPr>
      <xdr:spPr>
        <a:xfrm>
          <a:off x="1968500" y="592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37692</xdr:rowOff>
    </xdr:from>
    <xdr:ext cx="534377" cy="259045"/>
    <xdr:sp macro="" textlink="">
      <xdr:nvSpPr>
        <xdr:cNvPr id="72" name="テキスト ボックス 71"/>
        <xdr:cNvSpPr txBox="1"/>
      </xdr:nvSpPr>
      <xdr:spPr>
        <a:xfrm>
          <a:off x="1752111" y="569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97263</xdr:rowOff>
    </xdr:from>
    <xdr:to>
      <xdr:col>6</xdr:col>
      <xdr:colOff>38100</xdr:colOff>
      <xdr:row>35</xdr:row>
      <xdr:rowOff>27413</xdr:rowOff>
    </xdr:to>
    <xdr:sp macro="" textlink="">
      <xdr:nvSpPr>
        <xdr:cNvPr id="73" name="フローチャート: 判断 72"/>
        <xdr:cNvSpPr/>
      </xdr:nvSpPr>
      <xdr:spPr>
        <a:xfrm>
          <a:off x="1079500" y="59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43940</xdr:rowOff>
    </xdr:from>
    <xdr:ext cx="534377" cy="259045"/>
    <xdr:sp macro="" textlink="">
      <xdr:nvSpPr>
        <xdr:cNvPr id="74" name="テキスト ボックス 73"/>
        <xdr:cNvSpPr txBox="1"/>
      </xdr:nvSpPr>
      <xdr:spPr>
        <a:xfrm>
          <a:off x="863111" y="57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120352</xdr:rowOff>
    </xdr:from>
    <xdr:to>
      <xdr:col>24</xdr:col>
      <xdr:colOff>114300</xdr:colOff>
      <xdr:row>37</xdr:row>
      <xdr:rowOff>50502</xdr:rowOff>
    </xdr:to>
    <xdr:sp macro="" textlink="">
      <xdr:nvSpPr>
        <xdr:cNvPr id="80" name="楕円 79"/>
        <xdr:cNvSpPr/>
      </xdr:nvSpPr>
      <xdr:spPr>
        <a:xfrm>
          <a:off x="4584700" y="62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98779</xdr:rowOff>
    </xdr:from>
    <xdr:ext cx="534377" cy="259045"/>
    <xdr:sp macro="" textlink="">
      <xdr:nvSpPr>
        <xdr:cNvPr id="81" name="人件費該当値テキスト"/>
        <xdr:cNvSpPr txBox="1"/>
      </xdr:nvSpPr>
      <xdr:spPr>
        <a:xfrm>
          <a:off x="4686300" y="62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2737</xdr:rowOff>
    </xdr:from>
    <xdr:to>
      <xdr:col>20</xdr:col>
      <xdr:colOff>38100</xdr:colOff>
      <xdr:row>37</xdr:row>
      <xdr:rowOff>104337</xdr:rowOff>
    </xdr:to>
    <xdr:sp macro="" textlink="">
      <xdr:nvSpPr>
        <xdr:cNvPr id="82" name="楕円 81"/>
        <xdr:cNvSpPr/>
      </xdr:nvSpPr>
      <xdr:spPr>
        <a:xfrm>
          <a:off x="3746500" y="63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95464</xdr:rowOff>
    </xdr:from>
    <xdr:ext cx="534377" cy="259045"/>
    <xdr:sp macro="" textlink="">
      <xdr:nvSpPr>
        <xdr:cNvPr id="83" name="テキスト ボックス 82"/>
        <xdr:cNvSpPr txBox="1"/>
      </xdr:nvSpPr>
      <xdr:spPr>
        <a:xfrm>
          <a:off x="3530111" y="64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156451</xdr:rowOff>
    </xdr:from>
    <xdr:to>
      <xdr:col>15</xdr:col>
      <xdr:colOff>101600</xdr:colOff>
      <xdr:row>37</xdr:row>
      <xdr:rowOff>86601</xdr:rowOff>
    </xdr:to>
    <xdr:sp macro="" textlink="">
      <xdr:nvSpPr>
        <xdr:cNvPr id="84" name="楕円 83"/>
        <xdr:cNvSpPr/>
      </xdr:nvSpPr>
      <xdr:spPr>
        <a:xfrm>
          <a:off x="2857500" y="63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77728</xdr:rowOff>
    </xdr:from>
    <xdr:ext cx="534377" cy="259045"/>
    <xdr:sp macro="" textlink="">
      <xdr:nvSpPr>
        <xdr:cNvPr id="85" name="テキスト ボックス 84"/>
        <xdr:cNvSpPr txBox="1"/>
      </xdr:nvSpPr>
      <xdr:spPr>
        <a:xfrm>
          <a:off x="2641111" y="64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28302</xdr:rowOff>
    </xdr:from>
    <xdr:to>
      <xdr:col>10</xdr:col>
      <xdr:colOff>165100</xdr:colOff>
      <xdr:row>37</xdr:row>
      <xdr:rowOff>129902</xdr:rowOff>
    </xdr:to>
    <xdr:sp macro="" textlink="">
      <xdr:nvSpPr>
        <xdr:cNvPr id="86" name="楕円 85"/>
        <xdr:cNvSpPr/>
      </xdr:nvSpPr>
      <xdr:spPr>
        <a:xfrm>
          <a:off x="1968500" y="637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121029</xdr:rowOff>
    </xdr:from>
    <xdr:ext cx="534377" cy="259045"/>
    <xdr:sp macro="" textlink="">
      <xdr:nvSpPr>
        <xdr:cNvPr id="87" name="テキスト ボックス 86"/>
        <xdr:cNvSpPr txBox="1"/>
      </xdr:nvSpPr>
      <xdr:spPr>
        <a:xfrm>
          <a:off x="1752111" y="6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170491</xdr:rowOff>
    </xdr:from>
    <xdr:to>
      <xdr:col>6</xdr:col>
      <xdr:colOff>38100</xdr:colOff>
      <xdr:row>38</xdr:row>
      <xdr:rowOff>100641</xdr:rowOff>
    </xdr:to>
    <xdr:sp macro="" textlink="">
      <xdr:nvSpPr>
        <xdr:cNvPr id="88" name="楕円 87"/>
        <xdr:cNvSpPr/>
      </xdr:nvSpPr>
      <xdr:spPr>
        <a:xfrm>
          <a:off x="1079500" y="6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91768</xdr:rowOff>
    </xdr:from>
    <xdr:ext cx="534377" cy="259045"/>
    <xdr:sp macro="" textlink="">
      <xdr:nvSpPr>
        <xdr:cNvPr id="89" name="テキスト ボックス 88"/>
        <xdr:cNvSpPr txBox="1"/>
      </xdr:nvSpPr>
      <xdr:spPr>
        <a:xfrm>
          <a:off x="863111" y="66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29270</xdr:rowOff>
    </xdr:from>
    <xdr:to>
      <xdr:col>24</xdr:col>
      <xdr:colOff>63500</xdr:colOff>
      <xdr:row>58</xdr:row>
      <xdr:rowOff>107859</xdr:rowOff>
    </xdr:to>
    <xdr:cxnSp macro="">
      <xdr:nvCxnSpPr>
        <xdr:cNvPr id="121" name="直線コネクタ 120"/>
        <xdr:cNvCxnSpPr/>
      </xdr:nvCxnSpPr>
      <xdr:spPr>
        <a:xfrm flipV="1">
          <a:off x="3797300" y="9801920"/>
          <a:ext cx="838200" cy="2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107859</xdr:rowOff>
    </xdr:from>
    <xdr:to>
      <xdr:col>19</xdr:col>
      <xdr:colOff>177800</xdr:colOff>
      <xdr:row>59</xdr:row>
      <xdr:rowOff>4973</xdr:rowOff>
    </xdr:to>
    <xdr:cxnSp macro="">
      <xdr:nvCxnSpPr>
        <xdr:cNvPr id="124" name="直線コネクタ 123"/>
        <xdr:cNvCxnSpPr/>
      </xdr:nvCxnSpPr>
      <xdr:spPr>
        <a:xfrm flipV="1">
          <a:off x="2908300" y="10051959"/>
          <a:ext cx="889000" cy="6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5" name="フローチャート: 判断 124"/>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6" name="テキスト ボックス 125"/>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4973</xdr:rowOff>
    </xdr:from>
    <xdr:to>
      <xdr:col>15</xdr:col>
      <xdr:colOff>50800</xdr:colOff>
      <xdr:row>59</xdr:row>
      <xdr:rowOff>27327</xdr:rowOff>
    </xdr:to>
    <xdr:cxnSp macro="">
      <xdr:nvCxnSpPr>
        <xdr:cNvPr id="127" name="直線コネクタ 126"/>
        <xdr:cNvCxnSpPr/>
      </xdr:nvCxnSpPr>
      <xdr:spPr>
        <a:xfrm flipV="1">
          <a:off x="2019300" y="10120523"/>
          <a:ext cx="889000" cy="2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28" name="フローチャート: 判断 127"/>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29" name="テキスト ボックス 128"/>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65470</xdr:rowOff>
    </xdr:from>
    <xdr:to>
      <xdr:col>10</xdr:col>
      <xdr:colOff>114300</xdr:colOff>
      <xdr:row>59</xdr:row>
      <xdr:rowOff>27327</xdr:rowOff>
    </xdr:to>
    <xdr:cxnSp macro="">
      <xdr:nvCxnSpPr>
        <xdr:cNvPr id="130" name="直線コネクタ 129"/>
        <xdr:cNvCxnSpPr/>
      </xdr:nvCxnSpPr>
      <xdr:spPr>
        <a:xfrm>
          <a:off x="1130300" y="10009570"/>
          <a:ext cx="889000" cy="1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1" name="フローチャート: 判断 130"/>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2" name="テキスト ボックス 131"/>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3" name="フローチャート: 判断 132"/>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4" name="テキスト ボックス 133"/>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149920</xdr:rowOff>
    </xdr:from>
    <xdr:to>
      <xdr:col>24</xdr:col>
      <xdr:colOff>114300</xdr:colOff>
      <xdr:row>57</xdr:row>
      <xdr:rowOff>80070</xdr:rowOff>
    </xdr:to>
    <xdr:sp macro="" textlink="">
      <xdr:nvSpPr>
        <xdr:cNvPr id="140" name="楕円 139"/>
        <xdr:cNvSpPr/>
      </xdr:nvSpPr>
      <xdr:spPr>
        <a:xfrm>
          <a:off x="4584700" y="97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1347</xdr:rowOff>
    </xdr:from>
    <xdr:ext cx="534377" cy="259045"/>
    <xdr:sp macro="" textlink="">
      <xdr:nvSpPr>
        <xdr:cNvPr id="141" name="物件費該当値テキスト"/>
        <xdr:cNvSpPr txBox="1"/>
      </xdr:nvSpPr>
      <xdr:spPr>
        <a:xfrm>
          <a:off x="4686300" y="96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57059</xdr:rowOff>
    </xdr:from>
    <xdr:to>
      <xdr:col>20</xdr:col>
      <xdr:colOff>38100</xdr:colOff>
      <xdr:row>58</xdr:row>
      <xdr:rowOff>158659</xdr:rowOff>
    </xdr:to>
    <xdr:sp macro="" textlink="">
      <xdr:nvSpPr>
        <xdr:cNvPr id="142" name="楕円 141"/>
        <xdr:cNvSpPr/>
      </xdr:nvSpPr>
      <xdr:spPr>
        <a:xfrm>
          <a:off x="3746500" y="1000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149786</xdr:rowOff>
    </xdr:from>
    <xdr:ext cx="534377" cy="259045"/>
    <xdr:sp macro="" textlink="">
      <xdr:nvSpPr>
        <xdr:cNvPr id="143" name="テキスト ボックス 142"/>
        <xdr:cNvSpPr txBox="1"/>
      </xdr:nvSpPr>
      <xdr:spPr>
        <a:xfrm>
          <a:off x="3530111" y="1009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125623</xdr:rowOff>
    </xdr:from>
    <xdr:to>
      <xdr:col>15</xdr:col>
      <xdr:colOff>101600</xdr:colOff>
      <xdr:row>59</xdr:row>
      <xdr:rowOff>55773</xdr:rowOff>
    </xdr:to>
    <xdr:sp macro="" textlink="">
      <xdr:nvSpPr>
        <xdr:cNvPr id="144" name="楕円 143"/>
        <xdr:cNvSpPr/>
      </xdr:nvSpPr>
      <xdr:spPr>
        <a:xfrm>
          <a:off x="2857500" y="10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46900</xdr:rowOff>
    </xdr:from>
    <xdr:ext cx="534377" cy="259045"/>
    <xdr:sp macro="" textlink="">
      <xdr:nvSpPr>
        <xdr:cNvPr id="145" name="テキスト ボックス 144"/>
        <xdr:cNvSpPr txBox="1"/>
      </xdr:nvSpPr>
      <xdr:spPr>
        <a:xfrm>
          <a:off x="2641111" y="1016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147977</xdr:rowOff>
    </xdr:from>
    <xdr:to>
      <xdr:col>10</xdr:col>
      <xdr:colOff>165100</xdr:colOff>
      <xdr:row>59</xdr:row>
      <xdr:rowOff>78127</xdr:rowOff>
    </xdr:to>
    <xdr:sp macro="" textlink="">
      <xdr:nvSpPr>
        <xdr:cNvPr id="146" name="楕円 145"/>
        <xdr:cNvSpPr/>
      </xdr:nvSpPr>
      <xdr:spPr>
        <a:xfrm>
          <a:off x="1968500" y="100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69254</xdr:rowOff>
    </xdr:from>
    <xdr:ext cx="534377" cy="259045"/>
    <xdr:sp macro="" textlink="">
      <xdr:nvSpPr>
        <xdr:cNvPr id="147" name="テキスト ボックス 146"/>
        <xdr:cNvSpPr txBox="1"/>
      </xdr:nvSpPr>
      <xdr:spPr>
        <a:xfrm>
          <a:off x="1752111" y="10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14670</xdr:rowOff>
    </xdr:from>
    <xdr:to>
      <xdr:col>6</xdr:col>
      <xdr:colOff>38100</xdr:colOff>
      <xdr:row>58</xdr:row>
      <xdr:rowOff>116270</xdr:rowOff>
    </xdr:to>
    <xdr:sp macro="" textlink="">
      <xdr:nvSpPr>
        <xdr:cNvPr id="148" name="楕円 147"/>
        <xdr:cNvSpPr/>
      </xdr:nvSpPr>
      <xdr:spPr>
        <a:xfrm>
          <a:off x="1079500" y="99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107397</xdr:rowOff>
    </xdr:from>
    <xdr:ext cx="534377" cy="259045"/>
    <xdr:sp macro="" textlink="">
      <xdr:nvSpPr>
        <xdr:cNvPr id="149" name="テキスト ボックス 148"/>
        <xdr:cNvSpPr txBox="1"/>
      </xdr:nvSpPr>
      <xdr:spPr>
        <a:xfrm>
          <a:off x="863111" y="100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132156</xdr:rowOff>
    </xdr:from>
    <xdr:to>
      <xdr:col>24</xdr:col>
      <xdr:colOff>63500</xdr:colOff>
      <xdr:row>77</xdr:row>
      <xdr:rowOff>140615</xdr:rowOff>
    </xdr:to>
    <xdr:cxnSp macro="">
      <xdr:nvCxnSpPr>
        <xdr:cNvPr id="174" name="直線コネクタ 173"/>
        <xdr:cNvCxnSpPr/>
      </xdr:nvCxnSpPr>
      <xdr:spPr>
        <a:xfrm>
          <a:off x="3797300" y="13333806"/>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132156</xdr:rowOff>
    </xdr:from>
    <xdr:to>
      <xdr:col>19</xdr:col>
      <xdr:colOff>177800</xdr:colOff>
      <xdr:row>77</xdr:row>
      <xdr:rowOff>133814</xdr:rowOff>
    </xdr:to>
    <xdr:cxnSp macro="">
      <xdr:nvCxnSpPr>
        <xdr:cNvPr id="177" name="直線コネクタ 176"/>
        <xdr:cNvCxnSpPr/>
      </xdr:nvCxnSpPr>
      <xdr:spPr>
        <a:xfrm flipV="1">
          <a:off x="2908300" y="13333806"/>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121018</xdr:rowOff>
    </xdr:from>
    <xdr:to>
      <xdr:col>20</xdr:col>
      <xdr:colOff>38100</xdr:colOff>
      <xdr:row>76</xdr:row>
      <xdr:rowOff>51169</xdr:rowOff>
    </xdr:to>
    <xdr:sp macro="" textlink="">
      <xdr:nvSpPr>
        <xdr:cNvPr id="178" name="フローチャート: 判断 177"/>
        <xdr:cNvSpPr/>
      </xdr:nvSpPr>
      <xdr:spPr>
        <a:xfrm>
          <a:off x="3746500" y="129797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67695</xdr:rowOff>
    </xdr:from>
    <xdr:ext cx="469744" cy="259045"/>
    <xdr:sp macro="" textlink="">
      <xdr:nvSpPr>
        <xdr:cNvPr id="179" name="テキスト ボックス 178"/>
        <xdr:cNvSpPr txBox="1"/>
      </xdr:nvSpPr>
      <xdr:spPr>
        <a:xfrm>
          <a:off x="3562428" y="127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133814</xdr:rowOff>
    </xdr:from>
    <xdr:to>
      <xdr:col>15</xdr:col>
      <xdr:colOff>50800</xdr:colOff>
      <xdr:row>77</xdr:row>
      <xdr:rowOff>140843</xdr:rowOff>
    </xdr:to>
    <xdr:cxnSp macro="">
      <xdr:nvCxnSpPr>
        <xdr:cNvPr id="180" name="直線コネクタ 179"/>
        <xdr:cNvCxnSpPr/>
      </xdr:nvCxnSpPr>
      <xdr:spPr>
        <a:xfrm flipV="1">
          <a:off x="2019300" y="13335464"/>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136963</xdr:rowOff>
    </xdr:from>
    <xdr:to>
      <xdr:col>15</xdr:col>
      <xdr:colOff>101600</xdr:colOff>
      <xdr:row>76</xdr:row>
      <xdr:rowOff>67112</xdr:rowOff>
    </xdr:to>
    <xdr:sp macro="" textlink="">
      <xdr:nvSpPr>
        <xdr:cNvPr id="181" name="フローチャート: 判断 180"/>
        <xdr:cNvSpPr/>
      </xdr:nvSpPr>
      <xdr:spPr>
        <a:xfrm>
          <a:off x="2857500" y="129957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83640</xdr:rowOff>
    </xdr:from>
    <xdr:ext cx="469744" cy="259045"/>
    <xdr:sp macro="" textlink="">
      <xdr:nvSpPr>
        <xdr:cNvPr id="182" name="テキスト ボックス 181"/>
        <xdr:cNvSpPr txBox="1"/>
      </xdr:nvSpPr>
      <xdr:spPr>
        <a:xfrm>
          <a:off x="2673428" y="1277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110496</xdr:rowOff>
    </xdr:from>
    <xdr:to>
      <xdr:col>10</xdr:col>
      <xdr:colOff>114300</xdr:colOff>
      <xdr:row>77</xdr:row>
      <xdr:rowOff>140843</xdr:rowOff>
    </xdr:to>
    <xdr:cxnSp macro="">
      <xdr:nvCxnSpPr>
        <xdr:cNvPr id="183" name="直線コネクタ 182"/>
        <xdr:cNvCxnSpPr/>
      </xdr:nvCxnSpPr>
      <xdr:spPr>
        <a:xfrm>
          <a:off x="1130300" y="13312146"/>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131020</xdr:rowOff>
    </xdr:from>
    <xdr:to>
      <xdr:col>10</xdr:col>
      <xdr:colOff>165100</xdr:colOff>
      <xdr:row>76</xdr:row>
      <xdr:rowOff>61170</xdr:rowOff>
    </xdr:to>
    <xdr:sp macro="" textlink="">
      <xdr:nvSpPr>
        <xdr:cNvPr id="184" name="フローチャート: 判断 183"/>
        <xdr:cNvSpPr/>
      </xdr:nvSpPr>
      <xdr:spPr>
        <a:xfrm>
          <a:off x="1968500" y="129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77697</xdr:rowOff>
    </xdr:from>
    <xdr:ext cx="469744" cy="259045"/>
    <xdr:sp macro="" textlink="">
      <xdr:nvSpPr>
        <xdr:cNvPr id="185" name="テキスト ボックス 184"/>
        <xdr:cNvSpPr txBox="1"/>
      </xdr:nvSpPr>
      <xdr:spPr>
        <a:xfrm>
          <a:off x="1784428" y="1276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156166</xdr:rowOff>
    </xdr:from>
    <xdr:to>
      <xdr:col>6</xdr:col>
      <xdr:colOff>38100</xdr:colOff>
      <xdr:row>76</xdr:row>
      <xdr:rowOff>86316</xdr:rowOff>
    </xdr:to>
    <xdr:sp macro="" textlink="">
      <xdr:nvSpPr>
        <xdr:cNvPr id="186" name="フローチャート: 判断 185"/>
        <xdr:cNvSpPr/>
      </xdr:nvSpPr>
      <xdr:spPr>
        <a:xfrm>
          <a:off x="1079500" y="130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102843</xdr:rowOff>
    </xdr:from>
    <xdr:ext cx="469744" cy="259045"/>
    <xdr:sp macro="" textlink="">
      <xdr:nvSpPr>
        <xdr:cNvPr id="187" name="テキスト ボックス 186"/>
        <xdr:cNvSpPr txBox="1"/>
      </xdr:nvSpPr>
      <xdr:spPr>
        <a:xfrm>
          <a:off x="895428" y="127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89815</xdr:rowOff>
    </xdr:from>
    <xdr:to>
      <xdr:col>24</xdr:col>
      <xdr:colOff>114300</xdr:colOff>
      <xdr:row>78</xdr:row>
      <xdr:rowOff>19965</xdr:rowOff>
    </xdr:to>
    <xdr:sp macro="" textlink="">
      <xdr:nvSpPr>
        <xdr:cNvPr id="193" name="楕円 192"/>
        <xdr:cNvSpPr/>
      </xdr:nvSpPr>
      <xdr:spPr>
        <a:xfrm>
          <a:off x="45847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4742</xdr:rowOff>
    </xdr:from>
    <xdr:ext cx="378565" cy="259045"/>
    <xdr:sp macro="" textlink="">
      <xdr:nvSpPr>
        <xdr:cNvPr id="194" name="維持補修費該当値テキスト"/>
        <xdr:cNvSpPr txBox="1"/>
      </xdr:nvSpPr>
      <xdr:spPr>
        <a:xfrm>
          <a:off x="4686300" y="13206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81356</xdr:rowOff>
    </xdr:from>
    <xdr:to>
      <xdr:col>20</xdr:col>
      <xdr:colOff>38100</xdr:colOff>
      <xdr:row>78</xdr:row>
      <xdr:rowOff>11506</xdr:rowOff>
    </xdr:to>
    <xdr:sp macro="" textlink="">
      <xdr:nvSpPr>
        <xdr:cNvPr id="195" name="楕円 194"/>
        <xdr:cNvSpPr/>
      </xdr:nvSpPr>
      <xdr:spPr>
        <a:xfrm>
          <a:off x="3746500" y="132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2633</xdr:rowOff>
    </xdr:from>
    <xdr:ext cx="469744" cy="259045"/>
    <xdr:sp macro="" textlink="">
      <xdr:nvSpPr>
        <xdr:cNvPr id="196" name="テキスト ボックス 195"/>
        <xdr:cNvSpPr txBox="1"/>
      </xdr:nvSpPr>
      <xdr:spPr>
        <a:xfrm>
          <a:off x="3562428" y="1337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83014</xdr:rowOff>
    </xdr:from>
    <xdr:to>
      <xdr:col>15</xdr:col>
      <xdr:colOff>101600</xdr:colOff>
      <xdr:row>78</xdr:row>
      <xdr:rowOff>13164</xdr:rowOff>
    </xdr:to>
    <xdr:sp macro="" textlink="">
      <xdr:nvSpPr>
        <xdr:cNvPr id="197" name="楕円 196"/>
        <xdr:cNvSpPr/>
      </xdr:nvSpPr>
      <xdr:spPr>
        <a:xfrm>
          <a:off x="2857500" y="132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4291</xdr:rowOff>
    </xdr:from>
    <xdr:ext cx="469744" cy="259045"/>
    <xdr:sp macro="" textlink="">
      <xdr:nvSpPr>
        <xdr:cNvPr id="198" name="テキスト ボックス 197"/>
        <xdr:cNvSpPr txBox="1"/>
      </xdr:nvSpPr>
      <xdr:spPr>
        <a:xfrm>
          <a:off x="2673428" y="133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90043</xdr:rowOff>
    </xdr:from>
    <xdr:to>
      <xdr:col>10</xdr:col>
      <xdr:colOff>165100</xdr:colOff>
      <xdr:row>78</xdr:row>
      <xdr:rowOff>20193</xdr:rowOff>
    </xdr:to>
    <xdr:sp macro="" textlink="">
      <xdr:nvSpPr>
        <xdr:cNvPr id="199" name="楕円 198"/>
        <xdr:cNvSpPr/>
      </xdr:nvSpPr>
      <xdr:spPr>
        <a:xfrm>
          <a:off x="1968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11320</xdr:rowOff>
    </xdr:from>
    <xdr:ext cx="378565" cy="259045"/>
    <xdr:sp macro="" textlink="">
      <xdr:nvSpPr>
        <xdr:cNvPr id="200" name="テキスト ボックス 199"/>
        <xdr:cNvSpPr txBox="1"/>
      </xdr:nvSpPr>
      <xdr:spPr>
        <a:xfrm>
          <a:off x="1830017" y="1338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59696</xdr:rowOff>
    </xdr:from>
    <xdr:to>
      <xdr:col>6</xdr:col>
      <xdr:colOff>38100</xdr:colOff>
      <xdr:row>77</xdr:row>
      <xdr:rowOff>161296</xdr:rowOff>
    </xdr:to>
    <xdr:sp macro="" textlink="">
      <xdr:nvSpPr>
        <xdr:cNvPr id="201" name="楕円 200"/>
        <xdr:cNvSpPr/>
      </xdr:nvSpPr>
      <xdr:spPr>
        <a:xfrm>
          <a:off x="1079500" y="13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152423</xdr:rowOff>
    </xdr:from>
    <xdr:ext cx="469744" cy="259045"/>
    <xdr:sp macro="" textlink="">
      <xdr:nvSpPr>
        <xdr:cNvPr id="202" name="テキスト ボックス 201"/>
        <xdr:cNvSpPr txBox="1"/>
      </xdr:nvSpPr>
      <xdr:spPr>
        <a:xfrm>
          <a:off x="895428" y="133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105476</xdr:rowOff>
    </xdr:from>
    <xdr:to>
      <xdr:col>24</xdr:col>
      <xdr:colOff>63500</xdr:colOff>
      <xdr:row>92</xdr:row>
      <xdr:rowOff>80575</xdr:rowOff>
    </xdr:to>
    <xdr:cxnSp macro="">
      <xdr:nvCxnSpPr>
        <xdr:cNvPr id="234" name="直線コネクタ 233"/>
        <xdr:cNvCxnSpPr/>
      </xdr:nvCxnSpPr>
      <xdr:spPr>
        <a:xfrm flipV="1">
          <a:off x="3797300" y="15707426"/>
          <a:ext cx="838200" cy="14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80575</xdr:rowOff>
    </xdr:from>
    <xdr:to>
      <xdr:col>19</xdr:col>
      <xdr:colOff>177800</xdr:colOff>
      <xdr:row>93</xdr:row>
      <xdr:rowOff>113934</xdr:rowOff>
    </xdr:to>
    <xdr:cxnSp macro="">
      <xdr:nvCxnSpPr>
        <xdr:cNvPr id="237" name="直線コネクタ 236"/>
        <xdr:cNvCxnSpPr/>
      </xdr:nvCxnSpPr>
      <xdr:spPr>
        <a:xfrm flipV="1">
          <a:off x="2908300" y="15853975"/>
          <a:ext cx="889000" cy="20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34492</xdr:rowOff>
    </xdr:from>
    <xdr:to>
      <xdr:col>20</xdr:col>
      <xdr:colOff>38100</xdr:colOff>
      <xdr:row>96</xdr:row>
      <xdr:rowOff>136092</xdr:rowOff>
    </xdr:to>
    <xdr:sp macro="" textlink="">
      <xdr:nvSpPr>
        <xdr:cNvPr id="238" name="フローチャート: 判断 237"/>
        <xdr:cNvSpPr/>
      </xdr:nvSpPr>
      <xdr:spPr>
        <a:xfrm>
          <a:off x="3746500" y="164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127219</xdr:rowOff>
    </xdr:from>
    <xdr:ext cx="534377" cy="259045"/>
    <xdr:sp macro="" textlink="">
      <xdr:nvSpPr>
        <xdr:cNvPr id="239" name="テキスト ボックス 238"/>
        <xdr:cNvSpPr txBox="1"/>
      </xdr:nvSpPr>
      <xdr:spPr>
        <a:xfrm>
          <a:off x="3530111" y="165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113934</xdr:rowOff>
    </xdr:from>
    <xdr:to>
      <xdr:col>15</xdr:col>
      <xdr:colOff>50800</xdr:colOff>
      <xdr:row>94</xdr:row>
      <xdr:rowOff>61029</xdr:rowOff>
    </xdr:to>
    <xdr:cxnSp macro="">
      <xdr:nvCxnSpPr>
        <xdr:cNvPr id="240" name="直線コネクタ 239"/>
        <xdr:cNvCxnSpPr/>
      </xdr:nvCxnSpPr>
      <xdr:spPr>
        <a:xfrm flipV="1">
          <a:off x="2019300" y="16058784"/>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77977</xdr:rowOff>
    </xdr:from>
    <xdr:to>
      <xdr:col>15</xdr:col>
      <xdr:colOff>101600</xdr:colOff>
      <xdr:row>97</xdr:row>
      <xdr:rowOff>8127</xdr:rowOff>
    </xdr:to>
    <xdr:sp macro="" textlink="">
      <xdr:nvSpPr>
        <xdr:cNvPr id="241" name="フローチャート: 判断 240"/>
        <xdr:cNvSpPr/>
      </xdr:nvSpPr>
      <xdr:spPr>
        <a:xfrm>
          <a:off x="2857500" y="1653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170704</xdr:rowOff>
    </xdr:from>
    <xdr:ext cx="534377" cy="259045"/>
    <xdr:sp macro="" textlink="">
      <xdr:nvSpPr>
        <xdr:cNvPr id="242" name="テキスト ボックス 241"/>
        <xdr:cNvSpPr txBox="1"/>
      </xdr:nvSpPr>
      <xdr:spPr>
        <a:xfrm>
          <a:off x="2641111" y="1662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61029</xdr:rowOff>
    </xdr:from>
    <xdr:to>
      <xdr:col>10</xdr:col>
      <xdr:colOff>114300</xdr:colOff>
      <xdr:row>98</xdr:row>
      <xdr:rowOff>30789</xdr:rowOff>
    </xdr:to>
    <xdr:cxnSp macro="">
      <xdr:nvCxnSpPr>
        <xdr:cNvPr id="243" name="直線コネクタ 242"/>
        <xdr:cNvCxnSpPr/>
      </xdr:nvCxnSpPr>
      <xdr:spPr>
        <a:xfrm flipV="1">
          <a:off x="1130300" y="16177329"/>
          <a:ext cx="889000" cy="65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88998</xdr:rowOff>
    </xdr:from>
    <xdr:to>
      <xdr:col>10</xdr:col>
      <xdr:colOff>165100</xdr:colOff>
      <xdr:row>97</xdr:row>
      <xdr:rowOff>19148</xdr:rowOff>
    </xdr:to>
    <xdr:sp macro="" textlink="">
      <xdr:nvSpPr>
        <xdr:cNvPr id="244" name="フローチャート: 判断 243"/>
        <xdr:cNvSpPr/>
      </xdr:nvSpPr>
      <xdr:spPr>
        <a:xfrm>
          <a:off x="1968500" y="165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10275</xdr:rowOff>
    </xdr:from>
    <xdr:ext cx="534377" cy="259045"/>
    <xdr:sp macro="" textlink="">
      <xdr:nvSpPr>
        <xdr:cNvPr id="245" name="テキスト ボックス 244"/>
        <xdr:cNvSpPr txBox="1"/>
      </xdr:nvSpPr>
      <xdr:spPr>
        <a:xfrm>
          <a:off x="1752111" y="166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112576</xdr:rowOff>
    </xdr:from>
    <xdr:to>
      <xdr:col>6</xdr:col>
      <xdr:colOff>38100</xdr:colOff>
      <xdr:row>97</xdr:row>
      <xdr:rowOff>42726</xdr:rowOff>
    </xdr:to>
    <xdr:sp macro="" textlink="">
      <xdr:nvSpPr>
        <xdr:cNvPr id="246" name="フローチャート: 判断 245"/>
        <xdr:cNvSpPr/>
      </xdr:nvSpPr>
      <xdr:spPr>
        <a:xfrm>
          <a:off x="1079500" y="1657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59253</xdr:rowOff>
    </xdr:from>
    <xdr:ext cx="534377" cy="259045"/>
    <xdr:sp macro="" textlink="">
      <xdr:nvSpPr>
        <xdr:cNvPr id="247" name="テキスト ボックス 246"/>
        <xdr:cNvSpPr txBox="1"/>
      </xdr:nvSpPr>
      <xdr:spPr>
        <a:xfrm>
          <a:off x="863111" y="1634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54676</xdr:rowOff>
    </xdr:from>
    <xdr:to>
      <xdr:col>24</xdr:col>
      <xdr:colOff>114300</xdr:colOff>
      <xdr:row>91</xdr:row>
      <xdr:rowOff>156276</xdr:rowOff>
    </xdr:to>
    <xdr:sp macro="" textlink="">
      <xdr:nvSpPr>
        <xdr:cNvPr id="253" name="楕円 252"/>
        <xdr:cNvSpPr/>
      </xdr:nvSpPr>
      <xdr:spPr>
        <a:xfrm>
          <a:off x="4584700" y="156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77553</xdr:rowOff>
    </xdr:from>
    <xdr:ext cx="599010" cy="259045"/>
    <xdr:sp macro="" textlink="">
      <xdr:nvSpPr>
        <xdr:cNvPr id="254" name="扶助費該当値テキスト"/>
        <xdr:cNvSpPr txBox="1"/>
      </xdr:nvSpPr>
      <xdr:spPr>
        <a:xfrm>
          <a:off x="4686300" y="1550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29775</xdr:rowOff>
    </xdr:from>
    <xdr:to>
      <xdr:col>20</xdr:col>
      <xdr:colOff>38100</xdr:colOff>
      <xdr:row>92</xdr:row>
      <xdr:rowOff>131375</xdr:rowOff>
    </xdr:to>
    <xdr:sp macro="" textlink="">
      <xdr:nvSpPr>
        <xdr:cNvPr id="255" name="楕円 254"/>
        <xdr:cNvSpPr/>
      </xdr:nvSpPr>
      <xdr:spPr>
        <a:xfrm>
          <a:off x="3746500" y="15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147902</xdr:rowOff>
    </xdr:from>
    <xdr:ext cx="599010" cy="259045"/>
    <xdr:sp macro="" textlink="">
      <xdr:nvSpPr>
        <xdr:cNvPr id="256" name="テキスト ボックス 255"/>
        <xdr:cNvSpPr txBox="1"/>
      </xdr:nvSpPr>
      <xdr:spPr>
        <a:xfrm>
          <a:off x="3497795" y="1557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63134</xdr:rowOff>
    </xdr:from>
    <xdr:to>
      <xdr:col>15</xdr:col>
      <xdr:colOff>101600</xdr:colOff>
      <xdr:row>93</xdr:row>
      <xdr:rowOff>164734</xdr:rowOff>
    </xdr:to>
    <xdr:sp macro="" textlink="">
      <xdr:nvSpPr>
        <xdr:cNvPr id="257" name="楕円 256"/>
        <xdr:cNvSpPr/>
      </xdr:nvSpPr>
      <xdr:spPr>
        <a:xfrm>
          <a:off x="2857500" y="160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9811</xdr:rowOff>
    </xdr:from>
    <xdr:ext cx="599010" cy="259045"/>
    <xdr:sp macro="" textlink="">
      <xdr:nvSpPr>
        <xdr:cNvPr id="258" name="テキスト ボックス 257"/>
        <xdr:cNvSpPr txBox="1"/>
      </xdr:nvSpPr>
      <xdr:spPr>
        <a:xfrm>
          <a:off x="2608795" y="1578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10229</xdr:rowOff>
    </xdr:from>
    <xdr:to>
      <xdr:col>10</xdr:col>
      <xdr:colOff>165100</xdr:colOff>
      <xdr:row>94</xdr:row>
      <xdr:rowOff>111829</xdr:rowOff>
    </xdr:to>
    <xdr:sp macro="" textlink="">
      <xdr:nvSpPr>
        <xdr:cNvPr id="259" name="楕円 258"/>
        <xdr:cNvSpPr/>
      </xdr:nvSpPr>
      <xdr:spPr>
        <a:xfrm>
          <a:off x="1968500" y="161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128356</xdr:rowOff>
    </xdr:from>
    <xdr:ext cx="534377" cy="259045"/>
    <xdr:sp macro="" textlink="">
      <xdr:nvSpPr>
        <xdr:cNvPr id="260" name="テキスト ボックス 259"/>
        <xdr:cNvSpPr txBox="1"/>
      </xdr:nvSpPr>
      <xdr:spPr>
        <a:xfrm>
          <a:off x="1752111" y="1590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151439</xdr:rowOff>
    </xdr:from>
    <xdr:to>
      <xdr:col>6</xdr:col>
      <xdr:colOff>38100</xdr:colOff>
      <xdr:row>98</xdr:row>
      <xdr:rowOff>81589</xdr:rowOff>
    </xdr:to>
    <xdr:sp macro="" textlink="">
      <xdr:nvSpPr>
        <xdr:cNvPr id="261" name="楕円 260"/>
        <xdr:cNvSpPr/>
      </xdr:nvSpPr>
      <xdr:spPr>
        <a:xfrm>
          <a:off x="1079500" y="167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72716</xdr:rowOff>
    </xdr:from>
    <xdr:ext cx="534377" cy="259045"/>
    <xdr:sp macro="" textlink="">
      <xdr:nvSpPr>
        <xdr:cNvPr id="262" name="テキスト ボックス 261"/>
        <xdr:cNvSpPr txBox="1"/>
      </xdr:nvSpPr>
      <xdr:spPr>
        <a:xfrm>
          <a:off x="863111" y="1687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160297</xdr:rowOff>
    </xdr:from>
    <xdr:to>
      <xdr:col>55</xdr:col>
      <xdr:colOff>0</xdr:colOff>
      <xdr:row>37</xdr:row>
      <xdr:rowOff>127877</xdr:rowOff>
    </xdr:to>
    <xdr:cxnSp macro="">
      <xdr:nvCxnSpPr>
        <xdr:cNvPr id="289" name="直線コネクタ 288"/>
        <xdr:cNvCxnSpPr/>
      </xdr:nvCxnSpPr>
      <xdr:spPr>
        <a:xfrm flipV="1">
          <a:off x="9639300" y="5989597"/>
          <a:ext cx="838200" cy="4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127877</xdr:rowOff>
    </xdr:from>
    <xdr:to>
      <xdr:col>50</xdr:col>
      <xdr:colOff>114300</xdr:colOff>
      <xdr:row>37</xdr:row>
      <xdr:rowOff>143421</xdr:rowOff>
    </xdr:to>
    <xdr:cxnSp macro="">
      <xdr:nvCxnSpPr>
        <xdr:cNvPr id="292" name="直線コネクタ 291"/>
        <xdr:cNvCxnSpPr/>
      </xdr:nvCxnSpPr>
      <xdr:spPr>
        <a:xfrm flipV="1">
          <a:off x="8750300" y="6471527"/>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3" name="フローチャート: 判断 292"/>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294" name="テキスト ボックス 293"/>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124590</xdr:rowOff>
    </xdr:from>
    <xdr:to>
      <xdr:col>45</xdr:col>
      <xdr:colOff>177800</xdr:colOff>
      <xdr:row>37</xdr:row>
      <xdr:rowOff>143421</xdr:rowOff>
    </xdr:to>
    <xdr:cxnSp macro="">
      <xdr:nvCxnSpPr>
        <xdr:cNvPr id="295" name="直線コネクタ 294"/>
        <xdr:cNvCxnSpPr/>
      </xdr:nvCxnSpPr>
      <xdr:spPr>
        <a:xfrm>
          <a:off x="7861300" y="6468240"/>
          <a:ext cx="8890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296" name="フローチャート: 判断 295"/>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297" name="テキスト ボックス 296"/>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126555</xdr:rowOff>
    </xdr:from>
    <xdr:to>
      <xdr:col>41</xdr:col>
      <xdr:colOff>50800</xdr:colOff>
      <xdr:row>37</xdr:row>
      <xdr:rowOff>124590</xdr:rowOff>
    </xdr:to>
    <xdr:cxnSp macro="">
      <xdr:nvCxnSpPr>
        <xdr:cNvPr id="298" name="直線コネクタ 297"/>
        <xdr:cNvCxnSpPr/>
      </xdr:nvCxnSpPr>
      <xdr:spPr>
        <a:xfrm>
          <a:off x="6972300" y="6298755"/>
          <a:ext cx="889000" cy="16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299" name="フローチャート: 判断 298"/>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0" name="テキスト ボックス 299"/>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1" name="フローチャート: 判断 300"/>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2" name="テキスト ボックス 301"/>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109497</xdr:rowOff>
    </xdr:from>
    <xdr:to>
      <xdr:col>55</xdr:col>
      <xdr:colOff>50800</xdr:colOff>
      <xdr:row>35</xdr:row>
      <xdr:rowOff>39647</xdr:rowOff>
    </xdr:to>
    <xdr:sp macro="" textlink="">
      <xdr:nvSpPr>
        <xdr:cNvPr id="308" name="楕円 307"/>
        <xdr:cNvSpPr/>
      </xdr:nvSpPr>
      <xdr:spPr>
        <a:xfrm>
          <a:off x="10426700" y="59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77077</xdr:rowOff>
    </xdr:from>
    <xdr:to>
      <xdr:col>50</xdr:col>
      <xdr:colOff>165100</xdr:colOff>
      <xdr:row>38</xdr:row>
      <xdr:rowOff>7227</xdr:rowOff>
    </xdr:to>
    <xdr:sp macro="" textlink="">
      <xdr:nvSpPr>
        <xdr:cNvPr id="310" name="楕円 309"/>
        <xdr:cNvSpPr/>
      </xdr:nvSpPr>
      <xdr:spPr>
        <a:xfrm>
          <a:off x="9588500" y="64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169804</xdr:rowOff>
    </xdr:from>
    <xdr:ext cx="534377" cy="259045"/>
    <xdr:sp macro="" textlink="">
      <xdr:nvSpPr>
        <xdr:cNvPr id="311" name="テキスト ボックス 310"/>
        <xdr:cNvSpPr txBox="1"/>
      </xdr:nvSpPr>
      <xdr:spPr>
        <a:xfrm>
          <a:off x="9372111" y="65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92621</xdr:rowOff>
    </xdr:from>
    <xdr:to>
      <xdr:col>46</xdr:col>
      <xdr:colOff>38100</xdr:colOff>
      <xdr:row>38</xdr:row>
      <xdr:rowOff>22771</xdr:rowOff>
    </xdr:to>
    <xdr:sp macro="" textlink="">
      <xdr:nvSpPr>
        <xdr:cNvPr id="312" name="楕円 311"/>
        <xdr:cNvSpPr/>
      </xdr:nvSpPr>
      <xdr:spPr>
        <a:xfrm>
          <a:off x="8699500" y="64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13898</xdr:rowOff>
    </xdr:from>
    <xdr:ext cx="534377" cy="259045"/>
    <xdr:sp macro="" textlink="">
      <xdr:nvSpPr>
        <xdr:cNvPr id="313" name="テキスト ボックス 312"/>
        <xdr:cNvSpPr txBox="1"/>
      </xdr:nvSpPr>
      <xdr:spPr>
        <a:xfrm>
          <a:off x="8483111" y="65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73790</xdr:rowOff>
    </xdr:from>
    <xdr:to>
      <xdr:col>41</xdr:col>
      <xdr:colOff>101600</xdr:colOff>
      <xdr:row>38</xdr:row>
      <xdr:rowOff>3939</xdr:rowOff>
    </xdr:to>
    <xdr:sp macro="" textlink="">
      <xdr:nvSpPr>
        <xdr:cNvPr id="314" name="楕円 313"/>
        <xdr:cNvSpPr/>
      </xdr:nvSpPr>
      <xdr:spPr>
        <a:xfrm>
          <a:off x="7810500" y="6417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166516</xdr:rowOff>
    </xdr:from>
    <xdr:ext cx="534377" cy="259045"/>
    <xdr:sp macro="" textlink="">
      <xdr:nvSpPr>
        <xdr:cNvPr id="315" name="テキスト ボックス 314"/>
        <xdr:cNvSpPr txBox="1"/>
      </xdr:nvSpPr>
      <xdr:spPr>
        <a:xfrm>
          <a:off x="7594111" y="65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75755</xdr:rowOff>
    </xdr:from>
    <xdr:to>
      <xdr:col>36</xdr:col>
      <xdr:colOff>165100</xdr:colOff>
      <xdr:row>37</xdr:row>
      <xdr:rowOff>5905</xdr:rowOff>
    </xdr:to>
    <xdr:sp macro="" textlink="">
      <xdr:nvSpPr>
        <xdr:cNvPr id="316" name="楕円 315"/>
        <xdr:cNvSpPr/>
      </xdr:nvSpPr>
      <xdr:spPr>
        <a:xfrm>
          <a:off x="6921500" y="62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22432</xdr:rowOff>
    </xdr:from>
    <xdr:ext cx="534377" cy="259045"/>
    <xdr:sp macro="" textlink="">
      <xdr:nvSpPr>
        <xdr:cNvPr id="317" name="テキスト ボックス 316"/>
        <xdr:cNvSpPr txBox="1"/>
      </xdr:nvSpPr>
      <xdr:spPr>
        <a:xfrm>
          <a:off x="6705111" y="60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106306</xdr:rowOff>
    </xdr:from>
    <xdr:to>
      <xdr:col>55</xdr:col>
      <xdr:colOff>0</xdr:colOff>
      <xdr:row>55</xdr:row>
      <xdr:rowOff>6271</xdr:rowOff>
    </xdr:to>
    <xdr:cxnSp macro="">
      <xdr:nvCxnSpPr>
        <xdr:cNvPr id="344" name="直線コネクタ 343"/>
        <xdr:cNvCxnSpPr/>
      </xdr:nvCxnSpPr>
      <xdr:spPr>
        <a:xfrm>
          <a:off x="9639300" y="9364606"/>
          <a:ext cx="838200" cy="7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106306</xdr:rowOff>
    </xdr:from>
    <xdr:to>
      <xdr:col>50</xdr:col>
      <xdr:colOff>114300</xdr:colOff>
      <xdr:row>54</xdr:row>
      <xdr:rowOff>143559</xdr:rowOff>
    </xdr:to>
    <xdr:cxnSp macro="">
      <xdr:nvCxnSpPr>
        <xdr:cNvPr id="347" name="直線コネクタ 346"/>
        <xdr:cNvCxnSpPr/>
      </xdr:nvCxnSpPr>
      <xdr:spPr>
        <a:xfrm flipV="1">
          <a:off x="8750300" y="9364606"/>
          <a:ext cx="889000" cy="3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146379</xdr:rowOff>
    </xdr:from>
    <xdr:to>
      <xdr:col>50</xdr:col>
      <xdr:colOff>165100</xdr:colOff>
      <xdr:row>54</xdr:row>
      <xdr:rowOff>76529</xdr:rowOff>
    </xdr:to>
    <xdr:sp macro="" textlink="">
      <xdr:nvSpPr>
        <xdr:cNvPr id="348" name="フローチャート: 判断 347"/>
        <xdr:cNvSpPr/>
      </xdr:nvSpPr>
      <xdr:spPr>
        <a:xfrm>
          <a:off x="9588500" y="923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93056</xdr:rowOff>
    </xdr:from>
    <xdr:ext cx="534377" cy="259045"/>
    <xdr:sp macro="" textlink="">
      <xdr:nvSpPr>
        <xdr:cNvPr id="349" name="テキスト ボックス 348"/>
        <xdr:cNvSpPr txBox="1"/>
      </xdr:nvSpPr>
      <xdr:spPr>
        <a:xfrm>
          <a:off x="9372111" y="90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143559</xdr:rowOff>
    </xdr:from>
    <xdr:to>
      <xdr:col>45</xdr:col>
      <xdr:colOff>177800</xdr:colOff>
      <xdr:row>55</xdr:row>
      <xdr:rowOff>107696</xdr:rowOff>
    </xdr:to>
    <xdr:cxnSp macro="">
      <xdr:nvCxnSpPr>
        <xdr:cNvPr id="350" name="直線コネクタ 349"/>
        <xdr:cNvCxnSpPr/>
      </xdr:nvCxnSpPr>
      <xdr:spPr>
        <a:xfrm flipV="1">
          <a:off x="7861300" y="9401859"/>
          <a:ext cx="889000" cy="1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102845</xdr:rowOff>
    </xdr:from>
    <xdr:to>
      <xdr:col>46</xdr:col>
      <xdr:colOff>38100</xdr:colOff>
      <xdr:row>55</xdr:row>
      <xdr:rowOff>32995</xdr:rowOff>
    </xdr:to>
    <xdr:sp macro="" textlink="">
      <xdr:nvSpPr>
        <xdr:cNvPr id="351" name="フローチャート: 判断 350"/>
        <xdr:cNvSpPr/>
      </xdr:nvSpPr>
      <xdr:spPr>
        <a:xfrm>
          <a:off x="8699500" y="936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24122</xdr:rowOff>
    </xdr:from>
    <xdr:ext cx="534377" cy="259045"/>
    <xdr:sp macro="" textlink="">
      <xdr:nvSpPr>
        <xdr:cNvPr id="352" name="テキスト ボックス 351"/>
        <xdr:cNvSpPr txBox="1"/>
      </xdr:nvSpPr>
      <xdr:spPr>
        <a:xfrm>
          <a:off x="8483111" y="94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107696</xdr:rowOff>
    </xdr:from>
    <xdr:to>
      <xdr:col>41</xdr:col>
      <xdr:colOff>50800</xdr:colOff>
      <xdr:row>57</xdr:row>
      <xdr:rowOff>83309</xdr:rowOff>
    </xdr:to>
    <xdr:cxnSp macro="">
      <xdr:nvCxnSpPr>
        <xdr:cNvPr id="353" name="直線コネクタ 352"/>
        <xdr:cNvCxnSpPr/>
      </xdr:nvCxnSpPr>
      <xdr:spPr>
        <a:xfrm flipV="1">
          <a:off x="6972300" y="9537446"/>
          <a:ext cx="889000" cy="3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158916</xdr:rowOff>
    </xdr:from>
    <xdr:to>
      <xdr:col>41</xdr:col>
      <xdr:colOff>101600</xdr:colOff>
      <xdr:row>55</xdr:row>
      <xdr:rowOff>89066</xdr:rowOff>
    </xdr:to>
    <xdr:sp macro="" textlink="">
      <xdr:nvSpPr>
        <xdr:cNvPr id="354" name="フローチャート: 判断 353"/>
        <xdr:cNvSpPr/>
      </xdr:nvSpPr>
      <xdr:spPr>
        <a:xfrm>
          <a:off x="7810500" y="941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105593</xdr:rowOff>
    </xdr:from>
    <xdr:ext cx="534377" cy="259045"/>
    <xdr:sp macro="" textlink="">
      <xdr:nvSpPr>
        <xdr:cNvPr id="355" name="テキスト ボックス 354"/>
        <xdr:cNvSpPr txBox="1"/>
      </xdr:nvSpPr>
      <xdr:spPr>
        <a:xfrm>
          <a:off x="7594111" y="919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159372</xdr:rowOff>
    </xdr:from>
    <xdr:to>
      <xdr:col>36</xdr:col>
      <xdr:colOff>165100</xdr:colOff>
      <xdr:row>55</xdr:row>
      <xdr:rowOff>89522</xdr:rowOff>
    </xdr:to>
    <xdr:sp macro="" textlink="">
      <xdr:nvSpPr>
        <xdr:cNvPr id="356" name="フローチャート: 判断 355"/>
        <xdr:cNvSpPr/>
      </xdr:nvSpPr>
      <xdr:spPr>
        <a:xfrm>
          <a:off x="6921500" y="941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106049</xdr:rowOff>
    </xdr:from>
    <xdr:ext cx="534377" cy="259045"/>
    <xdr:sp macro="" textlink="">
      <xdr:nvSpPr>
        <xdr:cNvPr id="357" name="テキスト ボックス 356"/>
        <xdr:cNvSpPr txBox="1"/>
      </xdr:nvSpPr>
      <xdr:spPr>
        <a:xfrm>
          <a:off x="6705111" y="91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126921</xdr:rowOff>
    </xdr:from>
    <xdr:to>
      <xdr:col>55</xdr:col>
      <xdr:colOff>50800</xdr:colOff>
      <xdr:row>55</xdr:row>
      <xdr:rowOff>57071</xdr:rowOff>
    </xdr:to>
    <xdr:sp macro="" textlink="">
      <xdr:nvSpPr>
        <xdr:cNvPr id="363" name="楕円 362"/>
        <xdr:cNvSpPr/>
      </xdr:nvSpPr>
      <xdr:spPr>
        <a:xfrm>
          <a:off x="10426700" y="93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149798</xdr:rowOff>
    </xdr:from>
    <xdr:ext cx="534377" cy="259045"/>
    <xdr:sp macro="" textlink="">
      <xdr:nvSpPr>
        <xdr:cNvPr id="364" name="普通建設事業費該当値テキスト"/>
        <xdr:cNvSpPr txBox="1"/>
      </xdr:nvSpPr>
      <xdr:spPr>
        <a:xfrm>
          <a:off x="10528300" y="923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55506</xdr:rowOff>
    </xdr:from>
    <xdr:to>
      <xdr:col>50</xdr:col>
      <xdr:colOff>165100</xdr:colOff>
      <xdr:row>54</xdr:row>
      <xdr:rowOff>157106</xdr:rowOff>
    </xdr:to>
    <xdr:sp macro="" textlink="">
      <xdr:nvSpPr>
        <xdr:cNvPr id="365" name="楕円 364"/>
        <xdr:cNvSpPr/>
      </xdr:nvSpPr>
      <xdr:spPr>
        <a:xfrm>
          <a:off x="9588500" y="93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148233</xdr:rowOff>
    </xdr:from>
    <xdr:ext cx="534377" cy="259045"/>
    <xdr:sp macro="" textlink="">
      <xdr:nvSpPr>
        <xdr:cNvPr id="366" name="テキスト ボックス 365"/>
        <xdr:cNvSpPr txBox="1"/>
      </xdr:nvSpPr>
      <xdr:spPr>
        <a:xfrm>
          <a:off x="9372111" y="94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92759</xdr:rowOff>
    </xdr:from>
    <xdr:to>
      <xdr:col>46</xdr:col>
      <xdr:colOff>38100</xdr:colOff>
      <xdr:row>55</xdr:row>
      <xdr:rowOff>22909</xdr:rowOff>
    </xdr:to>
    <xdr:sp macro="" textlink="">
      <xdr:nvSpPr>
        <xdr:cNvPr id="367" name="楕円 366"/>
        <xdr:cNvSpPr/>
      </xdr:nvSpPr>
      <xdr:spPr>
        <a:xfrm>
          <a:off x="8699500" y="93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39436</xdr:rowOff>
    </xdr:from>
    <xdr:ext cx="534377" cy="259045"/>
    <xdr:sp macro="" textlink="">
      <xdr:nvSpPr>
        <xdr:cNvPr id="368" name="テキスト ボックス 367"/>
        <xdr:cNvSpPr txBox="1"/>
      </xdr:nvSpPr>
      <xdr:spPr>
        <a:xfrm>
          <a:off x="8483111" y="912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56896</xdr:rowOff>
    </xdr:from>
    <xdr:to>
      <xdr:col>41</xdr:col>
      <xdr:colOff>101600</xdr:colOff>
      <xdr:row>55</xdr:row>
      <xdr:rowOff>158496</xdr:rowOff>
    </xdr:to>
    <xdr:sp macro="" textlink="">
      <xdr:nvSpPr>
        <xdr:cNvPr id="369" name="楕円 368"/>
        <xdr:cNvSpPr/>
      </xdr:nvSpPr>
      <xdr:spPr>
        <a:xfrm>
          <a:off x="7810500" y="948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149623</xdr:rowOff>
    </xdr:from>
    <xdr:ext cx="534377" cy="259045"/>
    <xdr:sp macro="" textlink="">
      <xdr:nvSpPr>
        <xdr:cNvPr id="370" name="テキスト ボックス 369"/>
        <xdr:cNvSpPr txBox="1"/>
      </xdr:nvSpPr>
      <xdr:spPr>
        <a:xfrm>
          <a:off x="7594111" y="957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32509</xdr:rowOff>
    </xdr:from>
    <xdr:to>
      <xdr:col>36</xdr:col>
      <xdr:colOff>165100</xdr:colOff>
      <xdr:row>57</xdr:row>
      <xdr:rowOff>134109</xdr:rowOff>
    </xdr:to>
    <xdr:sp macro="" textlink="">
      <xdr:nvSpPr>
        <xdr:cNvPr id="371" name="楕円 370"/>
        <xdr:cNvSpPr/>
      </xdr:nvSpPr>
      <xdr:spPr>
        <a:xfrm>
          <a:off x="6921500" y="98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125236</xdr:rowOff>
    </xdr:from>
    <xdr:ext cx="534377" cy="259045"/>
    <xdr:sp macro="" textlink="">
      <xdr:nvSpPr>
        <xdr:cNvPr id="372" name="テキスト ボックス 371"/>
        <xdr:cNvSpPr txBox="1"/>
      </xdr:nvSpPr>
      <xdr:spPr>
        <a:xfrm>
          <a:off x="6705111" y="989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145431</xdr:rowOff>
    </xdr:from>
    <xdr:to>
      <xdr:col>55</xdr:col>
      <xdr:colOff>0</xdr:colOff>
      <xdr:row>76</xdr:row>
      <xdr:rowOff>155065</xdr:rowOff>
    </xdr:to>
    <xdr:cxnSp macro="">
      <xdr:nvCxnSpPr>
        <xdr:cNvPr id="403" name="直線コネクタ 402"/>
        <xdr:cNvCxnSpPr/>
      </xdr:nvCxnSpPr>
      <xdr:spPr>
        <a:xfrm flipV="1">
          <a:off x="9639300" y="12832731"/>
          <a:ext cx="838200" cy="35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166790</xdr:rowOff>
    </xdr:from>
    <xdr:to>
      <xdr:col>50</xdr:col>
      <xdr:colOff>114300</xdr:colOff>
      <xdr:row>76</xdr:row>
      <xdr:rowOff>155065</xdr:rowOff>
    </xdr:to>
    <xdr:cxnSp macro="">
      <xdr:nvCxnSpPr>
        <xdr:cNvPr id="406" name="直線コネクタ 405"/>
        <xdr:cNvCxnSpPr/>
      </xdr:nvCxnSpPr>
      <xdr:spPr>
        <a:xfrm>
          <a:off x="8750300" y="13025540"/>
          <a:ext cx="889000" cy="15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59230</xdr:rowOff>
    </xdr:from>
    <xdr:to>
      <xdr:col>50</xdr:col>
      <xdr:colOff>165100</xdr:colOff>
      <xdr:row>76</xdr:row>
      <xdr:rowOff>160830</xdr:rowOff>
    </xdr:to>
    <xdr:sp macro="" textlink="">
      <xdr:nvSpPr>
        <xdr:cNvPr id="407" name="フローチャート: 判断 406"/>
        <xdr:cNvSpPr/>
      </xdr:nvSpPr>
      <xdr:spPr>
        <a:xfrm>
          <a:off x="9588500" y="130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5908</xdr:rowOff>
    </xdr:from>
    <xdr:ext cx="534377" cy="259045"/>
    <xdr:sp macro="" textlink="">
      <xdr:nvSpPr>
        <xdr:cNvPr id="408" name="テキスト ボックス 407"/>
        <xdr:cNvSpPr txBox="1"/>
      </xdr:nvSpPr>
      <xdr:spPr>
        <a:xfrm>
          <a:off x="9372111" y="128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166790</xdr:rowOff>
    </xdr:from>
    <xdr:to>
      <xdr:col>45</xdr:col>
      <xdr:colOff>177800</xdr:colOff>
      <xdr:row>76</xdr:row>
      <xdr:rowOff>152763</xdr:rowOff>
    </xdr:to>
    <xdr:cxnSp macro="">
      <xdr:nvCxnSpPr>
        <xdr:cNvPr id="409" name="直線コネクタ 408"/>
        <xdr:cNvCxnSpPr/>
      </xdr:nvCxnSpPr>
      <xdr:spPr>
        <a:xfrm flipV="1">
          <a:off x="7861300" y="13025540"/>
          <a:ext cx="889000" cy="15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38804</xdr:rowOff>
    </xdr:from>
    <xdr:to>
      <xdr:col>46</xdr:col>
      <xdr:colOff>38100</xdr:colOff>
      <xdr:row>77</xdr:row>
      <xdr:rowOff>140404</xdr:rowOff>
    </xdr:to>
    <xdr:sp macro="" textlink="">
      <xdr:nvSpPr>
        <xdr:cNvPr id="410" name="フローチャート: 判断 409"/>
        <xdr:cNvSpPr/>
      </xdr:nvSpPr>
      <xdr:spPr>
        <a:xfrm>
          <a:off x="8699500" y="1324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131531</xdr:rowOff>
    </xdr:from>
    <xdr:ext cx="534377" cy="259045"/>
    <xdr:sp macro="" textlink="">
      <xdr:nvSpPr>
        <xdr:cNvPr id="411" name="テキスト ボックス 410"/>
        <xdr:cNvSpPr txBox="1"/>
      </xdr:nvSpPr>
      <xdr:spPr>
        <a:xfrm>
          <a:off x="8483111" y="133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152763</xdr:rowOff>
    </xdr:from>
    <xdr:to>
      <xdr:col>41</xdr:col>
      <xdr:colOff>50800</xdr:colOff>
      <xdr:row>79</xdr:row>
      <xdr:rowOff>80835</xdr:rowOff>
    </xdr:to>
    <xdr:cxnSp macro="">
      <xdr:nvCxnSpPr>
        <xdr:cNvPr id="412" name="直線コネクタ 411"/>
        <xdr:cNvCxnSpPr/>
      </xdr:nvCxnSpPr>
      <xdr:spPr>
        <a:xfrm flipV="1">
          <a:off x="6972300" y="13182963"/>
          <a:ext cx="889000" cy="4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69959</xdr:rowOff>
    </xdr:from>
    <xdr:to>
      <xdr:col>41</xdr:col>
      <xdr:colOff>101600</xdr:colOff>
      <xdr:row>78</xdr:row>
      <xdr:rowOff>109</xdr:rowOff>
    </xdr:to>
    <xdr:sp macro="" textlink="">
      <xdr:nvSpPr>
        <xdr:cNvPr id="413" name="フローチャート: 判断 412"/>
        <xdr:cNvSpPr/>
      </xdr:nvSpPr>
      <xdr:spPr>
        <a:xfrm>
          <a:off x="78105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162686</xdr:rowOff>
    </xdr:from>
    <xdr:ext cx="534377" cy="259045"/>
    <xdr:sp macro="" textlink="">
      <xdr:nvSpPr>
        <xdr:cNvPr id="414" name="テキスト ボックス 413"/>
        <xdr:cNvSpPr txBox="1"/>
      </xdr:nvSpPr>
      <xdr:spPr>
        <a:xfrm>
          <a:off x="7594111" y="133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29676</xdr:rowOff>
    </xdr:from>
    <xdr:to>
      <xdr:col>36</xdr:col>
      <xdr:colOff>165100</xdr:colOff>
      <xdr:row>77</xdr:row>
      <xdr:rowOff>131276</xdr:rowOff>
    </xdr:to>
    <xdr:sp macro="" textlink="">
      <xdr:nvSpPr>
        <xdr:cNvPr id="415" name="フローチャート: 判断 414"/>
        <xdr:cNvSpPr/>
      </xdr:nvSpPr>
      <xdr:spPr>
        <a:xfrm>
          <a:off x="6921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147803</xdr:rowOff>
    </xdr:from>
    <xdr:ext cx="534377" cy="259045"/>
    <xdr:sp macro="" textlink="">
      <xdr:nvSpPr>
        <xdr:cNvPr id="416" name="テキスト ボックス 415"/>
        <xdr:cNvSpPr txBox="1"/>
      </xdr:nvSpPr>
      <xdr:spPr>
        <a:xfrm>
          <a:off x="6705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94631</xdr:rowOff>
    </xdr:from>
    <xdr:to>
      <xdr:col>55</xdr:col>
      <xdr:colOff>50800</xdr:colOff>
      <xdr:row>75</xdr:row>
      <xdr:rowOff>24781</xdr:rowOff>
    </xdr:to>
    <xdr:sp macro="" textlink="">
      <xdr:nvSpPr>
        <xdr:cNvPr id="422" name="楕円 421"/>
        <xdr:cNvSpPr/>
      </xdr:nvSpPr>
      <xdr:spPr>
        <a:xfrm>
          <a:off x="10426700" y="127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117508</xdr:rowOff>
    </xdr:from>
    <xdr:ext cx="534377" cy="259045"/>
    <xdr:sp macro="" textlink="">
      <xdr:nvSpPr>
        <xdr:cNvPr id="423" name="普通建設事業費 （ うち新規整備　）該当値テキスト"/>
        <xdr:cNvSpPr txBox="1"/>
      </xdr:nvSpPr>
      <xdr:spPr>
        <a:xfrm>
          <a:off x="10528300" y="1263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104265</xdr:rowOff>
    </xdr:from>
    <xdr:to>
      <xdr:col>50</xdr:col>
      <xdr:colOff>165100</xdr:colOff>
      <xdr:row>77</xdr:row>
      <xdr:rowOff>34415</xdr:rowOff>
    </xdr:to>
    <xdr:sp macro="" textlink="">
      <xdr:nvSpPr>
        <xdr:cNvPr id="424" name="楕円 423"/>
        <xdr:cNvSpPr/>
      </xdr:nvSpPr>
      <xdr:spPr>
        <a:xfrm>
          <a:off x="9588500" y="131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25542</xdr:rowOff>
    </xdr:from>
    <xdr:ext cx="534377" cy="259045"/>
    <xdr:sp macro="" textlink="">
      <xdr:nvSpPr>
        <xdr:cNvPr id="425" name="テキスト ボックス 424"/>
        <xdr:cNvSpPr txBox="1"/>
      </xdr:nvSpPr>
      <xdr:spPr>
        <a:xfrm>
          <a:off x="9372111" y="1322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115989</xdr:rowOff>
    </xdr:from>
    <xdr:to>
      <xdr:col>46</xdr:col>
      <xdr:colOff>38100</xdr:colOff>
      <xdr:row>76</xdr:row>
      <xdr:rowOff>46140</xdr:rowOff>
    </xdr:to>
    <xdr:sp macro="" textlink="">
      <xdr:nvSpPr>
        <xdr:cNvPr id="426" name="楕円 425"/>
        <xdr:cNvSpPr/>
      </xdr:nvSpPr>
      <xdr:spPr>
        <a:xfrm>
          <a:off x="8699500" y="12974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62666</xdr:rowOff>
    </xdr:from>
    <xdr:ext cx="534377" cy="259045"/>
    <xdr:sp macro="" textlink="">
      <xdr:nvSpPr>
        <xdr:cNvPr id="427" name="テキスト ボックス 426"/>
        <xdr:cNvSpPr txBox="1"/>
      </xdr:nvSpPr>
      <xdr:spPr>
        <a:xfrm>
          <a:off x="8483111" y="127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101963</xdr:rowOff>
    </xdr:from>
    <xdr:to>
      <xdr:col>41</xdr:col>
      <xdr:colOff>101600</xdr:colOff>
      <xdr:row>77</xdr:row>
      <xdr:rowOff>32113</xdr:rowOff>
    </xdr:to>
    <xdr:sp macro="" textlink="">
      <xdr:nvSpPr>
        <xdr:cNvPr id="428" name="楕円 427"/>
        <xdr:cNvSpPr/>
      </xdr:nvSpPr>
      <xdr:spPr>
        <a:xfrm>
          <a:off x="7810500" y="131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48640</xdr:rowOff>
    </xdr:from>
    <xdr:ext cx="534377" cy="259045"/>
    <xdr:sp macro="" textlink="">
      <xdr:nvSpPr>
        <xdr:cNvPr id="429" name="テキスト ボックス 428"/>
        <xdr:cNvSpPr txBox="1"/>
      </xdr:nvSpPr>
      <xdr:spPr>
        <a:xfrm>
          <a:off x="7594111" y="129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30035</xdr:rowOff>
    </xdr:from>
    <xdr:to>
      <xdr:col>36</xdr:col>
      <xdr:colOff>165100</xdr:colOff>
      <xdr:row>79</xdr:row>
      <xdr:rowOff>131635</xdr:rowOff>
    </xdr:to>
    <xdr:sp macro="" textlink="">
      <xdr:nvSpPr>
        <xdr:cNvPr id="430" name="楕円 429"/>
        <xdr:cNvSpPr/>
      </xdr:nvSpPr>
      <xdr:spPr>
        <a:xfrm>
          <a:off x="6921500" y="135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122762</xdr:rowOff>
    </xdr:from>
    <xdr:ext cx="469744" cy="259045"/>
    <xdr:sp macro="" textlink="">
      <xdr:nvSpPr>
        <xdr:cNvPr id="431" name="テキスト ボックス 430"/>
        <xdr:cNvSpPr txBox="1"/>
      </xdr:nvSpPr>
      <xdr:spPr>
        <a:xfrm>
          <a:off x="6737428" y="1366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76860</xdr:rowOff>
    </xdr:from>
    <xdr:to>
      <xdr:col>55</xdr:col>
      <xdr:colOff>0</xdr:colOff>
      <xdr:row>97</xdr:row>
      <xdr:rowOff>141999</xdr:rowOff>
    </xdr:to>
    <xdr:cxnSp macro="">
      <xdr:nvCxnSpPr>
        <xdr:cNvPr id="460" name="直線コネクタ 459"/>
        <xdr:cNvCxnSpPr/>
      </xdr:nvCxnSpPr>
      <xdr:spPr>
        <a:xfrm>
          <a:off x="9639300" y="16707510"/>
          <a:ext cx="838200" cy="6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76860</xdr:rowOff>
    </xdr:from>
    <xdr:to>
      <xdr:col>50</xdr:col>
      <xdr:colOff>114300</xdr:colOff>
      <xdr:row>97</xdr:row>
      <xdr:rowOff>164667</xdr:rowOff>
    </xdr:to>
    <xdr:cxnSp macro="">
      <xdr:nvCxnSpPr>
        <xdr:cNvPr id="463" name="直線コネクタ 462"/>
        <xdr:cNvCxnSpPr/>
      </xdr:nvCxnSpPr>
      <xdr:spPr>
        <a:xfrm flipV="1">
          <a:off x="8750300" y="16707510"/>
          <a:ext cx="889000" cy="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102933</xdr:rowOff>
    </xdr:from>
    <xdr:to>
      <xdr:col>50</xdr:col>
      <xdr:colOff>165100</xdr:colOff>
      <xdr:row>96</xdr:row>
      <xdr:rowOff>33083</xdr:rowOff>
    </xdr:to>
    <xdr:sp macro="" textlink="">
      <xdr:nvSpPr>
        <xdr:cNvPr id="464" name="フローチャート: 判断 463"/>
        <xdr:cNvSpPr/>
      </xdr:nvSpPr>
      <xdr:spPr>
        <a:xfrm>
          <a:off x="9588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49610</xdr:rowOff>
    </xdr:from>
    <xdr:ext cx="534377" cy="259045"/>
    <xdr:sp macro="" textlink="">
      <xdr:nvSpPr>
        <xdr:cNvPr id="465" name="テキスト ボックス 464"/>
        <xdr:cNvSpPr txBox="1"/>
      </xdr:nvSpPr>
      <xdr:spPr>
        <a:xfrm>
          <a:off x="9372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164667</xdr:rowOff>
    </xdr:from>
    <xdr:to>
      <xdr:col>45</xdr:col>
      <xdr:colOff>177800</xdr:colOff>
      <xdr:row>98</xdr:row>
      <xdr:rowOff>33223</xdr:rowOff>
    </xdr:to>
    <xdr:cxnSp macro="">
      <xdr:nvCxnSpPr>
        <xdr:cNvPr id="466" name="直線コネクタ 465"/>
        <xdr:cNvCxnSpPr/>
      </xdr:nvCxnSpPr>
      <xdr:spPr>
        <a:xfrm flipV="1">
          <a:off x="7861300" y="16795317"/>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30531</xdr:rowOff>
    </xdr:from>
    <xdr:to>
      <xdr:col>46</xdr:col>
      <xdr:colOff>38100</xdr:colOff>
      <xdr:row>96</xdr:row>
      <xdr:rowOff>132131</xdr:rowOff>
    </xdr:to>
    <xdr:sp macro="" textlink="">
      <xdr:nvSpPr>
        <xdr:cNvPr id="467" name="フローチャート: 判断 466"/>
        <xdr:cNvSpPr/>
      </xdr:nvSpPr>
      <xdr:spPr>
        <a:xfrm>
          <a:off x="8699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148658</xdr:rowOff>
    </xdr:from>
    <xdr:ext cx="534377" cy="259045"/>
    <xdr:sp macro="" textlink="">
      <xdr:nvSpPr>
        <xdr:cNvPr id="468" name="テキスト ボックス 467"/>
        <xdr:cNvSpPr txBox="1"/>
      </xdr:nvSpPr>
      <xdr:spPr>
        <a:xfrm>
          <a:off x="8483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96292</xdr:rowOff>
    </xdr:from>
    <xdr:to>
      <xdr:col>41</xdr:col>
      <xdr:colOff>50800</xdr:colOff>
      <xdr:row>98</xdr:row>
      <xdr:rowOff>33223</xdr:rowOff>
    </xdr:to>
    <xdr:cxnSp macro="">
      <xdr:nvCxnSpPr>
        <xdr:cNvPr id="469" name="直線コネクタ 468"/>
        <xdr:cNvCxnSpPr/>
      </xdr:nvCxnSpPr>
      <xdr:spPr>
        <a:xfrm>
          <a:off x="6972300" y="16726942"/>
          <a:ext cx="889000" cy="10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34849</xdr:rowOff>
    </xdr:from>
    <xdr:to>
      <xdr:col>41</xdr:col>
      <xdr:colOff>101600</xdr:colOff>
      <xdr:row>96</xdr:row>
      <xdr:rowOff>136449</xdr:rowOff>
    </xdr:to>
    <xdr:sp macro="" textlink="">
      <xdr:nvSpPr>
        <xdr:cNvPr id="470" name="フローチャート: 判断 469"/>
        <xdr:cNvSpPr/>
      </xdr:nvSpPr>
      <xdr:spPr>
        <a:xfrm>
          <a:off x="7810500" y="164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152976</xdr:rowOff>
    </xdr:from>
    <xdr:ext cx="534377" cy="259045"/>
    <xdr:sp macro="" textlink="">
      <xdr:nvSpPr>
        <xdr:cNvPr id="471" name="テキスト ボックス 470"/>
        <xdr:cNvSpPr txBox="1"/>
      </xdr:nvSpPr>
      <xdr:spPr>
        <a:xfrm>
          <a:off x="7594111" y="162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79235</xdr:rowOff>
    </xdr:from>
    <xdr:to>
      <xdr:col>36</xdr:col>
      <xdr:colOff>165100</xdr:colOff>
      <xdr:row>97</xdr:row>
      <xdr:rowOff>9385</xdr:rowOff>
    </xdr:to>
    <xdr:sp macro="" textlink="">
      <xdr:nvSpPr>
        <xdr:cNvPr id="472" name="フローチャート: 判断 471"/>
        <xdr:cNvSpPr/>
      </xdr:nvSpPr>
      <xdr:spPr>
        <a:xfrm>
          <a:off x="69215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25912</xdr:rowOff>
    </xdr:from>
    <xdr:ext cx="534377" cy="259045"/>
    <xdr:sp macro="" textlink="">
      <xdr:nvSpPr>
        <xdr:cNvPr id="473" name="テキスト ボックス 472"/>
        <xdr:cNvSpPr txBox="1"/>
      </xdr:nvSpPr>
      <xdr:spPr>
        <a:xfrm>
          <a:off x="6705111" y="163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91199</xdr:rowOff>
    </xdr:from>
    <xdr:to>
      <xdr:col>55</xdr:col>
      <xdr:colOff>50800</xdr:colOff>
      <xdr:row>98</xdr:row>
      <xdr:rowOff>21349</xdr:rowOff>
    </xdr:to>
    <xdr:sp macro="" textlink="">
      <xdr:nvSpPr>
        <xdr:cNvPr id="479" name="楕円 478"/>
        <xdr:cNvSpPr/>
      </xdr:nvSpPr>
      <xdr:spPr>
        <a:xfrm>
          <a:off x="10426700" y="167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69626</xdr:rowOff>
    </xdr:from>
    <xdr:ext cx="534377" cy="259045"/>
    <xdr:sp macro="" textlink="">
      <xdr:nvSpPr>
        <xdr:cNvPr id="480" name="普通建設事業費 （ うち更新整備　）該当値テキスト"/>
        <xdr:cNvSpPr txBox="1"/>
      </xdr:nvSpPr>
      <xdr:spPr>
        <a:xfrm>
          <a:off x="10528300" y="167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26060</xdr:rowOff>
    </xdr:from>
    <xdr:to>
      <xdr:col>50</xdr:col>
      <xdr:colOff>165100</xdr:colOff>
      <xdr:row>97</xdr:row>
      <xdr:rowOff>127660</xdr:rowOff>
    </xdr:to>
    <xdr:sp macro="" textlink="">
      <xdr:nvSpPr>
        <xdr:cNvPr id="481" name="楕円 480"/>
        <xdr:cNvSpPr/>
      </xdr:nvSpPr>
      <xdr:spPr>
        <a:xfrm>
          <a:off x="9588500" y="166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118787</xdr:rowOff>
    </xdr:from>
    <xdr:ext cx="534377" cy="259045"/>
    <xdr:sp macro="" textlink="">
      <xdr:nvSpPr>
        <xdr:cNvPr id="482" name="テキスト ボックス 481"/>
        <xdr:cNvSpPr txBox="1"/>
      </xdr:nvSpPr>
      <xdr:spPr>
        <a:xfrm>
          <a:off x="9372111" y="167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113867</xdr:rowOff>
    </xdr:from>
    <xdr:to>
      <xdr:col>46</xdr:col>
      <xdr:colOff>38100</xdr:colOff>
      <xdr:row>98</xdr:row>
      <xdr:rowOff>44017</xdr:rowOff>
    </xdr:to>
    <xdr:sp macro="" textlink="">
      <xdr:nvSpPr>
        <xdr:cNvPr id="483" name="楕円 482"/>
        <xdr:cNvSpPr/>
      </xdr:nvSpPr>
      <xdr:spPr>
        <a:xfrm>
          <a:off x="8699500" y="1674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35144</xdr:rowOff>
    </xdr:from>
    <xdr:ext cx="534377" cy="259045"/>
    <xdr:sp macro="" textlink="">
      <xdr:nvSpPr>
        <xdr:cNvPr id="484" name="テキスト ボックス 483"/>
        <xdr:cNvSpPr txBox="1"/>
      </xdr:nvSpPr>
      <xdr:spPr>
        <a:xfrm>
          <a:off x="8483111" y="168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153873</xdr:rowOff>
    </xdr:from>
    <xdr:to>
      <xdr:col>41</xdr:col>
      <xdr:colOff>101600</xdr:colOff>
      <xdr:row>98</xdr:row>
      <xdr:rowOff>84023</xdr:rowOff>
    </xdr:to>
    <xdr:sp macro="" textlink="">
      <xdr:nvSpPr>
        <xdr:cNvPr id="485" name="楕円 484"/>
        <xdr:cNvSpPr/>
      </xdr:nvSpPr>
      <xdr:spPr>
        <a:xfrm>
          <a:off x="7810500" y="167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75150</xdr:rowOff>
    </xdr:from>
    <xdr:ext cx="534377" cy="259045"/>
    <xdr:sp macro="" textlink="">
      <xdr:nvSpPr>
        <xdr:cNvPr id="486" name="テキスト ボックス 485"/>
        <xdr:cNvSpPr txBox="1"/>
      </xdr:nvSpPr>
      <xdr:spPr>
        <a:xfrm>
          <a:off x="7594111" y="168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45492</xdr:rowOff>
    </xdr:from>
    <xdr:to>
      <xdr:col>36</xdr:col>
      <xdr:colOff>165100</xdr:colOff>
      <xdr:row>97</xdr:row>
      <xdr:rowOff>147092</xdr:rowOff>
    </xdr:to>
    <xdr:sp macro="" textlink="">
      <xdr:nvSpPr>
        <xdr:cNvPr id="487" name="楕円 486"/>
        <xdr:cNvSpPr/>
      </xdr:nvSpPr>
      <xdr:spPr>
        <a:xfrm>
          <a:off x="6921500" y="166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138219</xdr:rowOff>
    </xdr:from>
    <xdr:ext cx="534377" cy="259045"/>
    <xdr:sp macro="" textlink="">
      <xdr:nvSpPr>
        <xdr:cNvPr id="488" name="テキスト ボックス 487"/>
        <xdr:cNvSpPr txBox="1"/>
      </xdr:nvSpPr>
      <xdr:spPr>
        <a:xfrm>
          <a:off x="6705111" y="167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43215</xdr:rowOff>
    </xdr:from>
    <xdr:to>
      <xdr:col>85</xdr:col>
      <xdr:colOff>127000</xdr:colOff>
      <xdr:row>39</xdr:row>
      <xdr:rowOff>43688</xdr:rowOff>
    </xdr:to>
    <xdr:cxnSp macro="">
      <xdr:nvCxnSpPr>
        <xdr:cNvPr id="517" name="直線コネクタ 516"/>
        <xdr:cNvCxnSpPr/>
      </xdr:nvCxnSpPr>
      <xdr:spPr>
        <a:xfrm flipV="1">
          <a:off x="15481300" y="6729765"/>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38864</xdr:rowOff>
    </xdr:from>
    <xdr:to>
      <xdr:col>81</xdr:col>
      <xdr:colOff>50800</xdr:colOff>
      <xdr:row>39</xdr:row>
      <xdr:rowOff>43688</xdr:rowOff>
    </xdr:to>
    <xdr:cxnSp macro="">
      <xdr:nvCxnSpPr>
        <xdr:cNvPr id="520" name="直線コネクタ 519"/>
        <xdr:cNvCxnSpPr/>
      </xdr:nvCxnSpPr>
      <xdr:spPr>
        <a:xfrm>
          <a:off x="14592300" y="6725414"/>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141977</xdr:rowOff>
    </xdr:from>
    <xdr:to>
      <xdr:col>81</xdr:col>
      <xdr:colOff>101600</xdr:colOff>
      <xdr:row>39</xdr:row>
      <xdr:rowOff>72127</xdr:rowOff>
    </xdr:to>
    <xdr:sp macro="" textlink="">
      <xdr:nvSpPr>
        <xdr:cNvPr id="521" name="フローチャート: 判断 520"/>
        <xdr:cNvSpPr/>
      </xdr:nvSpPr>
      <xdr:spPr>
        <a:xfrm>
          <a:off x="15430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88654</xdr:rowOff>
    </xdr:from>
    <xdr:ext cx="469744" cy="259045"/>
    <xdr:sp macro="" textlink="">
      <xdr:nvSpPr>
        <xdr:cNvPr id="522" name="テキスト ボックス 521"/>
        <xdr:cNvSpPr txBox="1"/>
      </xdr:nvSpPr>
      <xdr:spPr>
        <a:xfrm>
          <a:off x="15246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38864</xdr:rowOff>
    </xdr:from>
    <xdr:to>
      <xdr:col>76</xdr:col>
      <xdr:colOff>114300</xdr:colOff>
      <xdr:row>39</xdr:row>
      <xdr:rowOff>40286</xdr:rowOff>
    </xdr:to>
    <xdr:cxnSp macro="">
      <xdr:nvCxnSpPr>
        <xdr:cNvPr id="523" name="直線コネクタ 522"/>
        <xdr:cNvCxnSpPr/>
      </xdr:nvCxnSpPr>
      <xdr:spPr>
        <a:xfrm flipV="1">
          <a:off x="13703300" y="672541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150614</xdr:rowOff>
    </xdr:from>
    <xdr:to>
      <xdr:col>76</xdr:col>
      <xdr:colOff>165100</xdr:colOff>
      <xdr:row>39</xdr:row>
      <xdr:rowOff>80764</xdr:rowOff>
    </xdr:to>
    <xdr:sp macro="" textlink="">
      <xdr:nvSpPr>
        <xdr:cNvPr id="524" name="フローチャート: 判断 523"/>
        <xdr:cNvSpPr/>
      </xdr:nvSpPr>
      <xdr:spPr>
        <a:xfrm>
          <a:off x="14541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97291</xdr:rowOff>
    </xdr:from>
    <xdr:ext cx="469744" cy="259045"/>
    <xdr:sp macro="" textlink="">
      <xdr:nvSpPr>
        <xdr:cNvPr id="525" name="テキスト ボックス 524"/>
        <xdr:cNvSpPr txBox="1"/>
      </xdr:nvSpPr>
      <xdr:spPr>
        <a:xfrm>
          <a:off x="14357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40286</xdr:rowOff>
    </xdr:from>
    <xdr:to>
      <xdr:col>71</xdr:col>
      <xdr:colOff>177800</xdr:colOff>
      <xdr:row>39</xdr:row>
      <xdr:rowOff>44450</xdr:rowOff>
    </xdr:to>
    <xdr:cxnSp macro="">
      <xdr:nvCxnSpPr>
        <xdr:cNvPr id="526" name="直線コネクタ 525"/>
        <xdr:cNvCxnSpPr/>
      </xdr:nvCxnSpPr>
      <xdr:spPr>
        <a:xfrm flipV="1">
          <a:off x="12814300" y="6726836"/>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158844</xdr:rowOff>
    </xdr:from>
    <xdr:to>
      <xdr:col>72</xdr:col>
      <xdr:colOff>38100</xdr:colOff>
      <xdr:row>39</xdr:row>
      <xdr:rowOff>88994</xdr:rowOff>
    </xdr:to>
    <xdr:sp macro="" textlink="">
      <xdr:nvSpPr>
        <xdr:cNvPr id="527" name="フローチャート: 判断 526"/>
        <xdr:cNvSpPr/>
      </xdr:nvSpPr>
      <xdr:spPr>
        <a:xfrm>
          <a:off x="13652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105521</xdr:rowOff>
    </xdr:from>
    <xdr:ext cx="469744" cy="259045"/>
    <xdr:sp macro="" textlink="">
      <xdr:nvSpPr>
        <xdr:cNvPr id="528" name="テキスト ボックス 527"/>
        <xdr:cNvSpPr txBox="1"/>
      </xdr:nvSpPr>
      <xdr:spPr>
        <a:xfrm>
          <a:off x="13468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154931</xdr:rowOff>
    </xdr:from>
    <xdr:to>
      <xdr:col>67</xdr:col>
      <xdr:colOff>101600</xdr:colOff>
      <xdr:row>39</xdr:row>
      <xdr:rowOff>85081</xdr:rowOff>
    </xdr:to>
    <xdr:sp macro="" textlink="">
      <xdr:nvSpPr>
        <xdr:cNvPr id="529" name="フローチャート: 判断 528"/>
        <xdr:cNvSpPr/>
      </xdr:nvSpPr>
      <xdr:spPr>
        <a:xfrm>
          <a:off x="12763500" y="66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101608</xdr:rowOff>
    </xdr:from>
    <xdr:ext cx="469744" cy="259045"/>
    <xdr:sp macro="" textlink="">
      <xdr:nvSpPr>
        <xdr:cNvPr id="530" name="テキスト ボックス 529"/>
        <xdr:cNvSpPr txBox="1"/>
      </xdr:nvSpPr>
      <xdr:spPr>
        <a:xfrm>
          <a:off x="12579428" y="644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163865</xdr:rowOff>
    </xdr:from>
    <xdr:to>
      <xdr:col>85</xdr:col>
      <xdr:colOff>177800</xdr:colOff>
      <xdr:row>39</xdr:row>
      <xdr:rowOff>94015</xdr:rowOff>
    </xdr:to>
    <xdr:sp macro="" textlink="">
      <xdr:nvSpPr>
        <xdr:cNvPr id="536" name="楕円 535"/>
        <xdr:cNvSpPr/>
      </xdr:nvSpPr>
      <xdr:spPr>
        <a:xfrm>
          <a:off x="16268700" y="66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164338</xdr:rowOff>
    </xdr:from>
    <xdr:to>
      <xdr:col>81</xdr:col>
      <xdr:colOff>101600</xdr:colOff>
      <xdr:row>39</xdr:row>
      <xdr:rowOff>94488</xdr:rowOff>
    </xdr:to>
    <xdr:sp macro="" textlink="">
      <xdr:nvSpPr>
        <xdr:cNvPr id="538" name="楕円 537"/>
        <xdr:cNvSpPr/>
      </xdr:nvSpPr>
      <xdr:spPr>
        <a:xfrm>
          <a:off x="1543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85615</xdr:rowOff>
    </xdr:from>
    <xdr:ext cx="378565" cy="259045"/>
    <xdr:sp macro="" textlink="">
      <xdr:nvSpPr>
        <xdr:cNvPr id="539" name="テキスト ボックス 538"/>
        <xdr:cNvSpPr txBox="1"/>
      </xdr:nvSpPr>
      <xdr:spPr>
        <a:xfrm>
          <a:off x="15292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159514</xdr:rowOff>
    </xdr:from>
    <xdr:to>
      <xdr:col>76</xdr:col>
      <xdr:colOff>165100</xdr:colOff>
      <xdr:row>39</xdr:row>
      <xdr:rowOff>89664</xdr:rowOff>
    </xdr:to>
    <xdr:sp macro="" textlink="">
      <xdr:nvSpPr>
        <xdr:cNvPr id="540" name="楕円 539"/>
        <xdr:cNvSpPr/>
      </xdr:nvSpPr>
      <xdr:spPr>
        <a:xfrm>
          <a:off x="14541500" y="667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80791</xdr:rowOff>
    </xdr:from>
    <xdr:ext cx="469744" cy="259045"/>
    <xdr:sp macro="" textlink="">
      <xdr:nvSpPr>
        <xdr:cNvPr id="541" name="テキスト ボックス 540"/>
        <xdr:cNvSpPr txBox="1"/>
      </xdr:nvSpPr>
      <xdr:spPr>
        <a:xfrm>
          <a:off x="14357428" y="676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160936</xdr:rowOff>
    </xdr:from>
    <xdr:to>
      <xdr:col>72</xdr:col>
      <xdr:colOff>38100</xdr:colOff>
      <xdr:row>39</xdr:row>
      <xdr:rowOff>91086</xdr:rowOff>
    </xdr:to>
    <xdr:sp macro="" textlink="">
      <xdr:nvSpPr>
        <xdr:cNvPr id="542" name="楕円 541"/>
        <xdr:cNvSpPr/>
      </xdr:nvSpPr>
      <xdr:spPr>
        <a:xfrm>
          <a:off x="13652500" y="66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82213</xdr:rowOff>
    </xdr:from>
    <xdr:ext cx="469744" cy="259045"/>
    <xdr:sp macro="" textlink="">
      <xdr:nvSpPr>
        <xdr:cNvPr id="543" name="テキスト ボックス 542"/>
        <xdr:cNvSpPr txBox="1"/>
      </xdr:nvSpPr>
      <xdr:spPr>
        <a:xfrm>
          <a:off x="13468428" y="67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9" name="テキスト ボックス 558"/>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1" name="テキスト ボックス 560"/>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3" name="テキスト ボックス 562"/>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7" name="直線コネクタ 566"/>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8"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9" name="直線コネクタ 56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0"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1" name="直線コネクタ 57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2" name="直線コネクタ 57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3"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4" name="フローチャート: 判断 573"/>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5" name="直線コネクタ 57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6" name="フローチャート: 判断 57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7" name="テキスト ボックス 57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8" name="直線コネクタ 57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9" name="フローチャート: 判断 57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0" name="テキスト ボックス 579"/>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1" name="直線コネクタ 58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2" name="フローチャート: 判断 58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3" name="テキスト ボックス 58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4" name="フローチャート: 判断 583"/>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5" name="テキスト ボックス 584"/>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1" name="楕円 59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2"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3" name="楕円 59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4" name="テキスト ボックス 593"/>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5" name="楕円 59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6" name="テキスト ボックス 595"/>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7" name="楕円 59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8" name="テキスト ボックス 597"/>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9" name="楕円 59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0" name="テキスト ボックス 59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6" name="直線コネクタ 625"/>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7"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8" name="直線コネクタ 627"/>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9"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30" name="直線コネクタ 629"/>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33956</xdr:rowOff>
    </xdr:from>
    <xdr:to>
      <xdr:col>85</xdr:col>
      <xdr:colOff>127000</xdr:colOff>
      <xdr:row>77</xdr:row>
      <xdr:rowOff>57175</xdr:rowOff>
    </xdr:to>
    <xdr:cxnSp macro="">
      <xdr:nvCxnSpPr>
        <xdr:cNvPr id="631" name="直線コネクタ 630"/>
        <xdr:cNvCxnSpPr/>
      </xdr:nvCxnSpPr>
      <xdr:spPr>
        <a:xfrm>
          <a:off x="15481300" y="13235606"/>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32"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33" name="フローチャート: 判断 632"/>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19931</xdr:rowOff>
    </xdr:from>
    <xdr:to>
      <xdr:col>81</xdr:col>
      <xdr:colOff>50800</xdr:colOff>
      <xdr:row>77</xdr:row>
      <xdr:rowOff>33956</xdr:rowOff>
    </xdr:to>
    <xdr:cxnSp macro="">
      <xdr:nvCxnSpPr>
        <xdr:cNvPr id="634" name="直線コネクタ 633"/>
        <xdr:cNvCxnSpPr/>
      </xdr:nvCxnSpPr>
      <xdr:spPr>
        <a:xfrm>
          <a:off x="14592300" y="13221581"/>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52700</xdr:rowOff>
    </xdr:from>
    <xdr:to>
      <xdr:col>81</xdr:col>
      <xdr:colOff>101600</xdr:colOff>
      <xdr:row>74</xdr:row>
      <xdr:rowOff>154300</xdr:rowOff>
    </xdr:to>
    <xdr:sp macro="" textlink="">
      <xdr:nvSpPr>
        <xdr:cNvPr id="635" name="フローチャート: 判断 634"/>
        <xdr:cNvSpPr/>
      </xdr:nvSpPr>
      <xdr:spPr>
        <a:xfrm>
          <a:off x="15430500" y="127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170827</xdr:rowOff>
    </xdr:from>
    <xdr:ext cx="534377" cy="259045"/>
    <xdr:sp macro="" textlink="">
      <xdr:nvSpPr>
        <xdr:cNvPr id="636" name="テキスト ボックス 635"/>
        <xdr:cNvSpPr txBox="1"/>
      </xdr:nvSpPr>
      <xdr:spPr>
        <a:xfrm>
          <a:off x="15214111" y="125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727</xdr:rowOff>
    </xdr:from>
    <xdr:to>
      <xdr:col>76</xdr:col>
      <xdr:colOff>114300</xdr:colOff>
      <xdr:row>77</xdr:row>
      <xdr:rowOff>19931</xdr:rowOff>
    </xdr:to>
    <xdr:cxnSp macro="">
      <xdr:nvCxnSpPr>
        <xdr:cNvPr id="637" name="直線コネクタ 636"/>
        <xdr:cNvCxnSpPr/>
      </xdr:nvCxnSpPr>
      <xdr:spPr>
        <a:xfrm>
          <a:off x="13703300" y="13202377"/>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38184</xdr:rowOff>
    </xdr:from>
    <xdr:to>
      <xdr:col>76</xdr:col>
      <xdr:colOff>165100</xdr:colOff>
      <xdr:row>74</xdr:row>
      <xdr:rowOff>139784</xdr:rowOff>
    </xdr:to>
    <xdr:sp macro="" textlink="">
      <xdr:nvSpPr>
        <xdr:cNvPr id="638" name="フローチャート: 判断 637"/>
        <xdr:cNvSpPr/>
      </xdr:nvSpPr>
      <xdr:spPr>
        <a:xfrm>
          <a:off x="14541500" y="1272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156311</xdr:rowOff>
    </xdr:from>
    <xdr:ext cx="534377" cy="259045"/>
    <xdr:sp macro="" textlink="">
      <xdr:nvSpPr>
        <xdr:cNvPr id="639" name="テキスト ボックス 638"/>
        <xdr:cNvSpPr txBox="1"/>
      </xdr:nvSpPr>
      <xdr:spPr>
        <a:xfrm>
          <a:off x="14325111" y="125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152045</xdr:rowOff>
    </xdr:from>
    <xdr:to>
      <xdr:col>71</xdr:col>
      <xdr:colOff>177800</xdr:colOff>
      <xdr:row>77</xdr:row>
      <xdr:rowOff>727</xdr:rowOff>
    </xdr:to>
    <xdr:cxnSp macro="">
      <xdr:nvCxnSpPr>
        <xdr:cNvPr id="640" name="直線コネクタ 639"/>
        <xdr:cNvCxnSpPr/>
      </xdr:nvCxnSpPr>
      <xdr:spPr>
        <a:xfrm>
          <a:off x="12814300" y="1318224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68490</xdr:rowOff>
    </xdr:from>
    <xdr:to>
      <xdr:col>72</xdr:col>
      <xdr:colOff>38100</xdr:colOff>
      <xdr:row>74</xdr:row>
      <xdr:rowOff>170090</xdr:rowOff>
    </xdr:to>
    <xdr:sp macro="" textlink="">
      <xdr:nvSpPr>
        <xdr:cNvPr id="641" name="フローチャート: 判断 640"/>
        <xdr:cNvSpPr/>
      </xdr:nvSpPr>
      <xdr:spPr>
        <a:xfrm>
          <a:off x="13652500" y="127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15167</xdr:rowOff>
    </xdr:from>
    <xdr:ext cx="534377" cy="259045"/>
    <xdr:sp macro="" textlink="">
      <xdr:nvSpPr>
        <xdr:cNvPr id="642" name="テキスト ボックス 641"/>
        <xdr:cNvSpPr txBox="1"/>
      </xdr:nvSpPr>
      <xdr:spPr>
        <a:xfrm>
          <a:off x="13436111" y="12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81683</xdr:rowOff>
    </xdr:from>
    <xdr:to>
      <xdr:col>67</xdr:col>
      <xdr:colOff>101600</xdr:colOff>
      <xdr:row>75</xdr:row>
      <xdr:rowOff>11833</xdr:rowOff>
    </xdr:to>
    <xdr:sp macro="" textlink="">
      <xdr:nvSpPr>
        <xdr:cNvPr id="643" name="フローチャート: 判断 642"/>
        <xdr:cNvSpPr/>
      </xdr:nvSpPr>
      <xdr:spPr>
        <a:xfrm>
          <a:off x="12763500" y="1276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28360</xdr:rowOff>
    </xdr:from>
    <xdr:ext cx="534377" cy="259045"/>
    <xdr:sp macro="" textlink="">
      <xdr:nvSpPr>
        <xdr:cNvPr id="644" name="テキスト ボックス 643"/>
        <xdr:cNvSpPr txBox="1"/>
      </xdr:nvSpPr>
      <xdr:spPr>
        <a:xfrm>
          <a:off x="12547111" y="1254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6375</xdr:rowOff>
    </xdr:from>
    <xdr:to>
      <xdr:col>85</xdr:col>
      <xdr:colOff>177800</xdr:colOff>
      <xdr:row>77</xdr:row>
      <xdr:rowOff>107975</xdr:rowOff>
    </xdr:to>
    <xdr:sp macro="" textlink="">
      <xdr:nvSpPr>
        <xdr:cNvPr id="650" name="楕円 649"/>
        <xdr:cNvSpPr/>
      </xdr:nvSpPr>
      <xdr:spPr>
        <a:xfrm>
          <a:off x="16268700" y="132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156252</xdr:rowOff>
    </xdr:from>
    <xdr:ext cx="534377" cy="259045"/>
    <xdr:sp macro="" textlink="">
      <xdr:nvSpPr>
        <xdr:cNvPr id="651" name="公債費該当値テキスト"/>
        <xdr:cNvSpPr txBox="1"/>
      </xdr:nvSpPr>
      <xdr:spPr>
        <a:xfrm>
          <a:off x="16370300" y="131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154606</xdr:rowOff>
    </xdr:from>
    <xdr:to>
      <xdr:col>81</xdr:col>
      <xdr:colOff>101600</xdr:colOff>
      <xdr:row>77</xdr:row>
      <xdr:rowOff>84756</xdr:rowOff>
    </xdr:to>
    <xdr:sp macro="" textlink="">
      <xdr:nvSpPr>
        <xdr:cNvPr id="652" name="楕円 651"/>
        <xdr:cNvSpPr/>
      </xdr:nvSpPr>
      <xdr:spPr>
        <a:xfrm>
          <a:off x="15430500" y="1318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75883</xdr:rowOff>
    </xdr:from>
    <xdr:ext cx="534377" cy="259045"/>
    <xdr:sp macro="" textlink="">
      <xdr:nvSpPr>
        <xdr:cNvPr id="653" name="テキスト ボックス 652"/>
        <xdr:cNvSpPr txBox="1"/>
      </xdr:nvSpPr>
      <xdr:spPr>
        <a:xfrm>
          <a:off x="15214111" y="132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140581</xdr:rowOff>
    </xdr:from>
    <xdr:to>
      <xdr:col>76</xdr:col>
      <xdr:colOff>165100</xdr:colOff>
      <xdr:row>77</xdr:row>
      <xdr:rowOff>70731</xdr:rowOff>
    </xdr:to>
    <xdr:sp macro="" textlink="">
      <xdr:nvSpPr>
        <xdr:cNvPr id="654" name="楕円 653"/>
        <xdr:cNvSpPr/>
      </xdr:nvSpPr>
      <xdr:spPr>
        <a:xfrm>
          <a:off x="14541500" y="1317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61858</xdr:rowOff>
    </xdr:from>
    <xdr:ext cx="534377" cy="259045"/>
    <xdr:sp macro="" textlink="">
      <xdr:nvSpPr>
        <xdr:cNvPr id="655" name="テキスト ボックス 654"/>
        <xdr:cNvSpPr txBox="1"/>
      </xdr:nvSpPr>
      <xdr:spPr>
        <a:xfrm>
          <a:off x="14325111" y="132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121377</xdr:rowOff>
    </xdr:from>
    <xdr:to>
      <xdr:col>72</xdr:col>
      <xdr:colOff>38100</xdr:colOff>
      <xdr:row>77</xdr:row>
      <xdr:rowOff>51527</xdr:rowOff>
    </xdr:to>
    <xdr:sp macro="" textlink="">
      <xdr:nvSpPr>
        <xdr:cNvPr id="656" name="楕円 655"/>
        <xdr:cNvSpPr/>
      </xdr:nvSpPr>
      <xdr:spPr>
        <a:xfrm>
          <a:off x="13652500" y="131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42654</xdr:rowOff>
    </xdr:from>
    <xdr:ext cx="534377" cy="259045"/>
    <xdr:sp macro="" textlink="">
      <xdr:nvSpPr>
        <xdr:cNvPr id="657" name="テキスト ボックス 656"/>
        <xdr:cNvSpPr txBox="1"/>
      </xdr:nvSpPr>
      <xdr:spPr>
        <a:xfrm>
          <a:off x="13436111" y="132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101245</xdr:rowOff>
    </xdr:from>
    <xdr:to>
      <xdr:col>67</xdr:col>
      <xdr:colOff>101600</xdr:colOff>
      <xdr:row>77</xdr:row>
      <xdr:rowOff>31395</xdr:rowOff>
    </xdr:to>
    <xdr:sp macro="" textlink="">
      <xdr:nvSpPr>
        <xdr:cNvPr id="658" name="楕円 657"/>
        <xdr:cNvSpPr/>
      </xdr:nvSpPr>
      <xdr:spPr>
        <a:xfrm>
          <a:off x="12763500" y="131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22522</xdr:rowOff>
    </xdr:from>
    <xdr:ext cx="534377" cy="259045"/>
    <xdr:sp macro="" textlink="">
      <xdr:nvSpPr>
        <xdr:cNvPr id="659" name="テキスト ボックス 658"/>
        <xdr:cNvSpPr txBox="1"/>
      </xdr:nvSpPr>
      <xdr:spPr>
        <a:xfrm>
          <a:off x="12547111" y="132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81" name="直線コネクタ 680"/>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82"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83" name="直線コネクタ 682"/>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84"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85" name="直線コネクタ 684"/>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165624</xdr:rowOff>
    </xdr:from>
    <xdr:to>
      <xdr:col>85</xdr:col>
      <xdr:colOff>127000</xdr:colOff>
      <xdr:row>98</xdr:row>
      <xdr:rowOff>20078</xdr:rowOff>
    </xdr:to>
    <xdr:cxnSp macro="">
      <xdr:nvCxnSpPr>
        <xdr:cNvPr id="686" name="直線コネクタ 685"/>
        <xdr:cNvCxnSpPr/>
      </xdr:nvCxnSpPr>
      <xdr:spPr>
        <a:xfrm flipV="1">
          <a:off x="15481300" y="16624824"/>
          <a:ext cx="838200" cy="19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7"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8" name="フローチャート: 判断 687"/>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20078</xdr:rowOff>
    </xdr:from>
    <xdr:to>
      <xdr:col>81</xdr:col>
      <xdr:colOff>50800</xdr:colOff>
      <xdr:row>98</xdr:row>
      <xdr:rowOff>97464</xdr:rowOff>
    </xdr:to>
    <xdr:cxnSp macro="">
      <xdr:nvCxnSpPr>
        <xdr:cNvPr id="689" name="直線コネクタ 688"/>
        <xdr:cNvCxnSpPr/>
      </xdr:nvCxnSpPr>
      <xdr:spPr>
        <a:xfrm flipV="1">
          <a:off x="14592300" y="16822178"/>
          <a:ext cx="889000" cy="7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39047</xdr:rowOff>
    </xdr:from>
    <xdr:to>
      <xdr:col>81</xdr:col>
      <xdr:colOff>101600</xdr:colOff>
      <xdr:row>97</xdr:row>
      <xdr:rowOff>140647</xdr:rowOff>
    </xdr:to>
    <xdr:sp macro="" textlink="">
      <xdr:nvSpPr>
        <xdr:cNvPr id="690" name="フローチャート: 判断 689"/>
        <xdr:cNvSpPr/>
      </xdr:nvSpPr>
      <xdr:spPr>
        <a:xfrm>
          <a:off x="15430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157174</xdr:rowOff>
    </xdr:from>
    <xdr:ext cx="534377" cy="259045"/>
    <xdr:sp macro="" textlink="">
      <xdr:nvSpPr>
        <xdr:cNvPr id="691" name="テキスト ボックス 690"/>
        <xdr:cNvSpPr txBox="1"/>
      </xdr:nvSpPr>
      <xdr:spPr>
        <a:xfrm>
          <a:off x="15214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37013</xdr:rowOff>
    </xdr:from>
    <xdr:to>
      <xdr:col>76</xdr:col>
      <xdr:colOff>114300</xdr:colOff>
      <xdr:row>98</xdr:row>
      <xdr:rowOff>97464</xdr:rowOff>
    </xdr:to>
    <xdr:cxnSp macro="">
      <xdr:nvCxnSpPr>
        <xdr:cNvPr id="692" name="直線コネクタ 691"/>
        <xdr:cNvCxnSpPr/>
      </xdr:nvCxnSpPr>
      <xdr:spPr>
        <a:xfrm>
          <a:off x="13703300" y="16839113"/>
          <a:ext cx="889000" cy="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132325</xdr:rowOff>
    </xdr:from>
    <xdr:to>
      <xdr:col>76</xdr:col>
      <xdr:colOff>165100</xdr:colOff>
      <xdr:row>97</xdr:row>
      <xdr:rowOff>62475</xdr:rowOff>
    </xdr:to>
    <xdr:sp macro="" textlink="">
      <xdr:nvSpPr>
        <xdr:cNvPr id="693" name="フローチャート: 判断 692"/>
        <xdr:cNvSpPr/>
      </xdr:nvSpPr>
      <xdr:spPr>
        <a:xfrm>
          <a:off x="14541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79002</xdr:rowOff>
    </xdr:from>
    <xdr:ext cx="534377" cy="259045"/>
    <xdr:sp macro="" textlink="">
      <xdr:nvSpPr>
        <xdr:cNvPr id="694" name="テキスト ボックス 693"/>
        <xdr:cNvSpPr txBox="1"/>
      </xdr:nvSpPr>
      <xdr:spPr>
        <a:xfrm>
          <a:off x="14325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37013</xdr:rowOff>
    </xdr:from>
    <xdr:to>
      <xdr:col>71</xdr:col>
      <xdr:colOff>177800</xdr:colOff>
      <xdr:row>98</xdr:row>
      <xdr:rowOff>38393</xdr:rowOff>
    </xdr:to>
    <xdr:cxnSp macro="">
      <xdr:nvCxnSpPr>
        <xdr:cNvPr id="695" name="直線コネクタ 694"/>
        <xdr:cNvCxnSpPr/>
      </xdr:nvCxnSpPr>
      <xdr:spPr>
        <a:xfrm flipV="1">
          <a:off x="12814300" y="16839113"/>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38142</xdr:rowOff>
    </xdr:from>
    <xdr:to>
      <xdr:col>72</xdr:col>
      <xdr:colOff>38100</xdr:colOff>
      <xdr:row>97</xdr:row>
      <xdr:rowOff>139742</xdr:rowOff>
    </xdr:to>
    <xdr:sp macro="" textlink="">
      <xdr:nvSpPr>
        <xdr:cNvPr id="696" name="フローチャート: 判断 695"/>
        <xdr:cNvSpPr/>
      </xdr:nvSpPr>
      <xdr:spPr>
        <a:xfrm>
          <a:off x="13652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156269</xdr:rowOff>
    </xdr:from>
    <xdr:ext cx="534377" cy="259045"/>
    <xdr:sp macro="" textlink="">
      <xdr:nvSpPr>
        <xdr:cNvPr id="697" name="テキスト ボックス 696"/>
        <xdr:cNvSpPr txBox="1"/>
      </xdr:nvSpPr>
      <xdr:spPr>
        <a:xfrm>
          <a:off x="13436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65052</xdr:rowOff>
    </xdr:from>
    <xdr:to>
      <xdr:col>67</xdr:col>
      <xdr:colOff>101600</xdr:colOff>
      <xdr:row>97</xdr:row>
      <xdr:rowOff>166652</xdr:rowOff>
    </xdr:to>
    <xdr:sp macro="" textlink="">
      <xdr:nvSpPr>
        <xdr:cNvPr id="698" name="フローチャート: 判断 697"/>
        <xdr:cNvSpPr/>
      </xdr:nvSpPr>
      <xdr:spPr>
        <a:xfrm>
          <a:off x="12763500" y="166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11729</xdr:rowOff>
    </xdr:from>
    <xdr:ext cx="534377" cy="259045"/>
    <xdr:sp macro="" textlink="">
      <xdr:nvSpPr>
        <xdr:cNvPr id="699" name="テキスト ボックス 698"/>
        <xdr:cNvSpPr txBox="1"/>
      </xdr:nvSpPr>
      <xdr:spPr>
        <a:xfrm>
          <a:off x="12547111" y="164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114824</xdr:rowOff>
    </xdr:from>
    <xdr:to>
      <xdr:col>85</xdr:col>
      <xdr:colOff>177800</xdr:colOff>
      <xdr:row>97</xdr:row>
      <xdr:rowOff>44974</xdr:rowOff>
    </xdr:to>
    <xdr:sp macro="" textlink="">
      <xdr:nvSpPr>
        <xdr:cNvPr id="705" name="楕円 704"/>
        <xdr:cNvSpPr/>
      </xdr:nvSpPr>
      <xdr:spPr>
        <a:xfrm>
          <a:off x="16268700" y="165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137701</xdr:rowOff>
    </xdr:from>
    <xdr:ext cx="534377" cy="259045"/>
    <xdr:sp macro="" textlink="">
      <xdr:nvSpPr>
        <xdr:cNvPr id="706" name="積立金該当値テキスト"/>
        <xdr:cNvSpPr txBox="1"/>
      </xdr:nvSpPr>
      <xdr:spPr>
        <a:xfrm>
          <a:off x="16370300" y="1642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140728</xdr:rowOff>
    </xdr:from>
    <xdr:to>
      <xdr:col>81</xdr:col>
      <xdr:colOff>101600</xdr:colOff>
      <xdr:row>98</xdr:row>
      <xdr:rowOff>70878</xdr:rowOff>
    </xdr:to>
    <xdr:sp macro="" textlink="">
      <xdr:nvSpPr>
        <xdr:cNvPr id="707" name="楕円 706"/>
        <xdr:cNvSpPr/>
      </xdr:nvSpPr>
      <xdr:spPr>
        <a:xfrm>
          <a:off x="15430500" y="167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62005</xdr:rowOff>
    </xdr:from>
    <xdr:ext cx="534377" cy="259045"/>
    <xdr:sp macro="" textlink="">
      <xdr:nvSpPr>
        <xdr:cNvPr id="708" name="テキスト ボックス 707"/>
        <xdr:cNvSpPr txBox="1"/>
      </xdr:nvSpPr>
      <xdr:spPr>
        <a:xfrm>
          <a:off x="15214111" y="1686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46664</xdr:rowOff>
    </xdr:from>
    <xdr:to>
      <xdr:col>76</xdr:col>
      <xdr:colOff>165100</xdr:colOff>
      <xdr:row>98</xdr:row>
      <xdr:rowOff>148264</xdr:rowOff>
    </xdr:to>
    <xdr:sp macro="" textlink="">
      <xdr:nvSpPr>
        <xdr:cNvPr id="709" name="楕円 708"/>
        <xdr:cNvSpPr/>
      </xdr:nvSpPr>
      <xdr:spPr>
        <a:xfrm>
          <a:off x="14541500" y="1684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139391</xdr:rowOff>
    </xdr:from>
    <xdr:ext cx="469744" cy="259045"/>
    <xdr:sp macro="" textlink="">
      <xdr:nvSpPr>
        <xdr:cNvPr id="710" name="テキスト ボックス 709"/>
        <xdr:cNvSpPr txBox="1"/>
      </xdr:nvSpPr>
      <xdr:spPr>
        <a:xfrm>
          <a:off x="14357428" y="169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157663</xdr:rowOff>
    </xdr:from>
    <xdr:to>
      <xdr:col>72</xdr:col>
      <xdr:colOff>38100</xdr:colOff>
      <xdr:row>98</xdr:row>
      <xdr:rowOff>87813</xdr:rowOff>
    </xdr:to>
    <xdr:sp macro="" textlink="">
      <xdr:nvSpPr>
        <xdr:cNvPr id="711" name="楕円 710"/>
        <xdr:cNvSpPr/>
      </xdr:nvSpPr>
      <xdr:spPr>
        <a:xfrm>
          <a:off x="13652500" y="167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78940</xdr:rowOff>
    </xdr:from>
    <xdr:ext cx="534377" cy="259045"/>
    <xdr:sp macro="" textlink="">
      <xdr:nvSpPr>
        <xdr:cNvPr id="712" name="テキスト ボックス 711"/>
        <xdr:cNvSpPr txBox="1"/>
      </xdr:nvSpPr>
      <xdr:spPr>
        <a:xfrm>
          <a:off x="13436111"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159043</xdr:rowOff>
    </xdr:from>
    <xdr:to>
      <xdr:col>67</xdr:col>
      <xdr:colOff>101600</xdr:colOff>
      <xdr:row>98</xdr:row>
      <xdr:rowOff>89193</xdr:rowOff>
    </xdr:to>
    <xdr:sp macro="" textlink="">
      <xdr:nvSpPr>
        <xdr:cNvPr id="713" name="楕円 712"/>
        <xdr:cNvSpPr/>
      </xdr:nvSpPr>
      <xdr:spPr>
        <a:xfrm>
          <a:off x="12763500" y="167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80320</xdr:rowOff>
    </xdr:from>
    <xdr:ext cx="534377" cy="259045"/>
    <xdr:sp macro="" textlink="">
      <xdr:nvSpPr>
        <xdr:cNvPr id="714" name="テキスト ボックス 713"/>
        <xdr:cNvSpPr txBox="1"/>
      </xdr:nvSpPr>
      <xdr:spPr>
        <a:xfrm>
          <a:off x="12547111" y="168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6" name="直線コネクタ 735"/>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9"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40" name="直線コネクタ 739"/>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42"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43" name="フローチャート: 判断 742"/>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164064</xdr:rowOff>
    </xdr:from>
    <xdr:to>
      <xdr:col>112</xdr:col>
      <xdr:colOff>38100</xdr:colOff>
      <xdr:row>38</xdr:row>
      <xdr:rowOff>94214</xdr:rowOff>
    </xdr:to>
    <xdr:sp macro="" textlink="">
      <xdr:nvSpPr>
        <xdr:cNvPr id="745" name="フローチャート: 判断 744"/>
        <xdr:cNvSpPr/>
      </xdr:nvSpPr>
      <xdr:spPr>
        <a:xfrm>
          <a:off x="21272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110741</xdr:rowOff>
    </xdr:from>
    <xdr:ext cx="469744" cy="259045"/>
    <xdr:sp macro="" textlink="">
      <xdr:nvSpPr>
        <xdr:cNvPr id="746" name="テキスト ボックス 745"/>
        <xdr:cNvSpPr txBox="1"/>
      </xdr:nvSpPr>
      <xdr:spPr>
        <a:xfrm>
          <a:off x="21088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151536</xdr:rowOff>
    </xdr:from>
    <xdr:to>
      <xdr:col>107</xdr:col>
      <xdr:colOff>101600</xdr:colOff>
      <xdr:row>38</xdr:row>
      <xdr:rowOff>81686</xdr:rowOff>
    </xdr:to>
    <xdr:sp macro="" textlink="">
      <xdr:nvSpPr>
        <xdr:cNvPr id="748" name="フローチャート: 判断 747"/>
        <xdr:cNvSpPr/>
      </xdr:nvSpPr>
      <xdr:spPr>
        <a:xfrm>
          <a:off x="20383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98213</xdr:rowOff>
    </xdr:from>
    <xdr:ext cx="469744" cy="259045"/>
    <xdr:sp macro="" textlink="">
      <xdr:nvSpPr>
        <xdr:cNvPr id="749" name="テキスト ボックス 748"/>
        <xdr:cNvSpPr txBox="1"/>
      </xdr:nvSpPr>
      <xdr:spPr>
        <a:xfrm>
          <a:off x="20199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104353</xdr:rowOff>
    </xdr:from>
    <xdr:to>
      <xdr:col>102</xdr:col>
      <xdr:colOff>165100</xdr:colOff>
      <xdr:row>38</xdr:row>
      <xdr:rowOff>34503</xdr:rowOff>
    </xdr:to>
    <xdr:sp macro="" textlink="">
      <xdr:nvSpPr>
        <xdr:cNvPr id="751" name="フローチャート: 判断 750"/>
        <xdr:cNvSpPr/>
      </xdr:nvSpPr>
      <xdr:spPr>
        <a:xfrm>
          <a:off x="19494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51030</xdr:rowOff>
    </xdr:from>
    <xdr:ext cx="469744" cy="259045"/>
    <xdr:sp macro="" textlink="">
      <xdr:nvSpPr>
        <xdr:cNvPr id="752" name="テキスト ボックス 751"/>
        <xdr:cNvSpPr txBox="1"/>
      </xdr:nvSpPr>
      <xdr:spPr>
        <a:xfrm>
          <a:off x="19310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8524</xdr:rowOff>
    </xdr:from>
    <xdr:to>
      <xdr:col>98</xdr:col>
      <xdr:colOff>38100</xdr:colOff>
      <xdr:row>38</xdr:row>
      <xdr:rowOff>110124</xdr:rowOff>
    </xdr:to>
    <xdr:sp macro="" textlink="">
      <xdr:nvSpPr>
        <xdr:cNvPr id="753" name="フローチャート: 判断 752"/>
        <xdr:cNvSpPr/>
      </xdr:nvSpPr>
      <xdr:spPr>
        <a:xfrm>
          <a:off x="18605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126651</xdr:rowOff>
    </xdr:from>
    <xdr:ext cx="378565" cy="259045"/>
    <xdr:sp macro="" textlink="">
      <xdr:nvSpPr>
        <xdr:cNvPr id="754" name="テキスト ボックス 753"/>
        <xdr:cNvSpPr txBox="1"/>
      </xdr:nvSpPr>
      <xdr:spPr>
        <a:xfrm>
          <a:off x="18467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93" name="直線コネクタ 792"/>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6"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7" name="直線コネクタ 796"/>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9"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800" name="フローチャート: 判断 799"/>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33274</xdr:rowOff>
    </xdr:from>
    <xdr:to>
      <xdr:col>112</xdr:col>
      <xdr:colOff>38100</xdr:colOff>
      <xdr:row>58</xdr:row>
      <xdr:rowOff>134874</xdr:rowOff>
    </xdr:to>
    <xdr:sp macro="" textlink="">
      <xdr:nvSpPr>
        <xdr:cNvPr id="802" name="フローチャート: 判断 801"/>
        <xdr:cNvSpPr/>
      </xdr:nvSpPr>
      <xdr:spPr>
        <a:xfrm>
          <a:off x="212725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151401</xdr:rowOff>
    </xdr:from>
    <xdr:ext cx="469744" cy="259045"/>
    <xdr:sp macro="" textlink="">
      <xdr:nvSpPr>
        <xdr:cNvPr id="803" name="テキスト ボックス 802"/>
        <xdr:cNvSpPr txBox="1"/>
      </xdr:nvSpPr>
      <xdr:spPr>
        <a:xfrm>
          <a:off x="21088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165633</xdr:rowOff>
    </xdr:from>
    <xdr:to>
      <xdr:col>107</xdr:col>
      <xdr:colOff>101600</xdr:colOff>
      <xdr:row>58</xdr:row>
      <xdr:rowOff>95783</xdr:rowOff>
    </xdr:to>
    <xdr:sp macro="" textlink="">
      <xdr:nvSpPr>
        <xdr:cNvPr id="805" name="フローチャート: 判断 804"/>
        <xdr:cNvSpPr/>
      </xdr:nvSpPr>
      <xdr:spPr>
        <a:xfrm>
          <a:off x="20383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112310</xdr:rowOff>
    </xdr:from>
    <xdr:ext cx="469744" cy="259045"/>
    <xdr:sp macro="" textlink="">
      <xdr:nvSpPr>
        <xdr:cNvPr id="806" name="テキスト ボックス 805"/>
        <xdr:cNvSpPr txBox="1"/>
      </xdr:nvSpPr>
      <xdr:spPr>
        <a:xfrm>
          <a:off x="20199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08" name="フローチャート: 判断 807"/>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09" name="テキスト ボックス 808"/>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170967</xdr:rowOff>
    </xdr:from>
    <xdr:to>
      <xdr:col>98</xdr:col>
      <xdr:colOff>38100</xdr:colOff>
      <xdr:row>58</xdr:row>
      <xdr:rowOff>101117</xdr:rowOff>
    </xdr:to>
    <xdr:sp macro="" textlink="">
      <xdr:nvSpPr>
        <xdr:cNvPr id="810" name="フローチャート: 判断 809"/>
        <xdr:cNvSpPr/>
      </xdr:nvSpPr>
      <xdr:spPr>
        <a:xfrm>
          <a:off x="18605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117644</xdr:rowOff>
    </xdr:from>
    <xdr:ext cx="469744" cy="259045"/>
    <xdr:sp macro="" textlink="">
      <xdr:nvSpPr>
        <xdr:cNvPr id="811" name="テキスト ボックス 810"/>
        <xdr:cNvSpPr txBox="1"/>
      </xdr:nvSpPr>
      <xdr:spPr>
        <a:xfrm>
          <a:off x="18421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9" name="直線コネクタ 848"/>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50"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51" name="直線コネクタ 850"/>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52"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53" name="直線コネクタ 852"/>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11227</xdr:rowOff>
    </xdr:from>
    <xdr:to>
      <xdr:col>116</xdr:col>
      <xdr:colOff>63500</xdr:colOff>
      <xdr:row>76</xdr:row>
      <xdr:rowOff>16735</xdr:rowOff>
    </xdr:to>
    <xdr:cxnSp macro="">
      <xdr:nvCxnSpPr>
        <xdr:cNvPr id="854" name="直線コネクタ 853"/>
        <xdr:cNvCxnSpPr/>
      </xdr:nvCxnSpPr>
      <xdr:spPr>
        <a:xfrm flipV="1">
          <a:off x="21323300" y="13041427"/>
          <a:ext cx="8382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55"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6" name="フローチャート: 判断 855"/>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16735</xdr:rowOff>
    </xdr:from>
    <xdr:to>
      <xdr:col>111</xdr:col>
      <xdr:colOff>177800</xdr:colOff>
      <xdr:row>76</xdr:row>
      <xdr:rowOff>125436</xdr:rowOff>
    </xdr:to>
    <xdr:cxnSp macro="">
      <xdr:nvCxnSpPr>
        <xdr:cNvPr id="857" name="直線コネクタ 856"/>
        <xdr:cNvCxnSpPr/>
      </xdr:nvCxnSpPr>
      <xdr:spPr>
        <a:xfrm flipV="1">
          <a:off x="20434300" y="13046935"/>
          <a:ext cx="889000" cy="10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7747</xdr:rowOff>
    </xdr:from>
    <xdr:to>
      <xdr:col>112</xdr:col>
      <xdr:colOff>38100</xdr:colOff>
      <xdr:row>73</xdr:row>
      <xdr:rowOff>109347</xdr:rowOff>
    </xdr:to>
    <xdr:sp macro="" textlink="">
      <xdr:nvSpPr>
        <xdr:cNvPr id="858" name="フローチャート: 判断 857"/>
        <xdr:cNvSpPr/>
      </xdr:nvSpPr>
      <xdr:spPr>
        <a:xfrm>
          <a:off x="21272500" y="1252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125874</xdr:rowOff>
    </xdr:from>
    <xdr:ext cx="534377" cy="259045"/>
    <xdr:sp macro="" textlink="">
      <xdr:nvSpPr>
        <xdr:cNvPr id="859" name="テキスト ボックス 858"/>
        <xdr:cNvSpPr txBox="1"/>
      </xdr:nvSpPr>
      <xdr:spPr>
        <a:xfrm>
          <a:off x="21056111" y="122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76652</xdr:rowOff>
    </xdr:from>
    <xdr:to>
      <xdr:col>107</xdr:col>
      <xdr:colOff>50800</xdr:colOff>
      <xdr:row>76</xdr:row>
      <xdr:rowOff>125436</xdr:rowOff>
    </xdr:to>
    <xdr:cxnSp macro="">
      <xdr:nvCxnSpPr>
        <xdr:cNvPr id="860" name="直線コネクタ 859"/>
        <xdr:cNvCxnSpPr/>
      </xdr:nvCxnSpPr>
      <xdr:spPr>
        <a:xfrm>
          <a:off x="19545300" y="12935402"/>
          <a:ext cx="889000" cy="2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82499</xdr:rowOff>
    </xdr:from>
    <xdr:to>
      <xdr:col>107</xdr:col>
      <xdr:colOff>101600</xdr:colOff>
      <xdr:row>74</xdr:row>
      <xdr:rowOff>12649</xdr:rowOff>
    </xdr:to>
    <xdr:sp macro="" textlink="">
      <xdr:nvSpPr>
        <xdr:cNvPr id="861" name="フローチャート: 判断 860"/>
        <xdr:cNvSpPr/>
      </xdr:nvSpPr>
      <xdr:spPr>
        <a:xfrm>
          <a:off x="20383500" y="1259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29176</xdr:rowOff>
    </xdr:from>
    <xdr:ext cx="534377" cy="259045"/>
    <xdr:sp macro="" textlink="">
      <xdr:nvSpPr>
        <xdr:cNvPr id="862" name="テキスト ボックス 861"/>
        <xdr:cNvSpPr txBox="1"/>
      </xdr:nvSpPr>
      <xdr:spPr>
        <a:xfrm>
          <a:off x="20167111" y="123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76652</xdr:rowOff>
    </xdr:from>
    <xdr:to>
      <xdr:col>102</xdr:col>
      <xdr:colOff>114300</xdr:colOff>
      <xdr:row>76</xdr:row>
      <xdr:rowOff>52673</xdr:rowOff>
    </xdr:to>
    <xdr:cxnSp macro="">
      <xdr:nvCxnSpPr>
        <xdr:cNvPr id="863" name="直線コネクタ 862"/>
        <xdr:cNvCxnSpPr/>
      </xdr:nvCxnSpPr>
      <xdr:spPr>
        <a:xfrm flipV="1">
          <a:off x="18656300" y="12935402"/>
          <a:ext cx="889000" cy="1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74407</xdr:rowOff>
    </xdr:from>
    <xdr:to>
      <xdr:col>102</xdr:col>
      <xdr:colOff>165100</xdr:colOff>
      <xdr:row>74</xdr:row>
      <xdr:rowOff>4557</xdr:rowOff>
    </xdr:to>
    <xdr:sp macro="" textlink="">
      <xdr:nvSpPr>
        <xdr:cNvPr id="864" name="フローチャート: 判断 863"/>
        <xdr:cNvSpPr/>
      </xdr:nvSpPr>
      <xdr:spPr>
        <a:xfrm>
          <a:off x="19494500" y="1259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21084</xdr:rowOff>
    </xdr:from>
    <xdr:ext cx="534377" cy="259045"/>
    <xdr:sp macro="" textlink="">
      <xdr:nvSpPr>
        <xdr:cNvPr id="865" name="テキスト ボックス 864"/>
        <xdr:cNvSpPr txBox="1"/>
      </xdr:nvSpPr>
      <xdr:spPr>
        <a:xfrm>
          <a:off x="19278111" y="123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73926</xdr:rowOff>
    </xdr:from>
    <xdr:to>
      <xdr:col>98</xdr:col>
      <xdr:colOff>38100</xdr:colOff>
      <xdr:row>74</xdr:row>
      <xdr:rowOff>4076</xdr:rowOff>
    </xdr:to>
    <xdr:sp macro="" textlink="">
      <xdr:nvSpPr>
        <xdr:cNvPr id="866" name="フローチャート: 判断 865"/>
        <xdr:cNvSpPr/>
      </xdr:nvSpPr>
      <xdr:spPr>
        <a:xfrm>
          <a:off x="18605500" y="1258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20603</xdr:rowOff>
    </xdr:from>
    <xdr:ext cx="534377" cy="259045"/>
    <xdr:sp macro="" textlink="">
      <xdr:nvSpPr>
        <xdr:cNvPr id="867" name="テキスト ボックス 866"/>
        <xdr:cNvSpPr txBox="1"/>
      </xdr:nvSpPr>
      <xdr:spPr>
        <a:xfrm>
          <a:off x="18389111" y="12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131876</xdr:rowOff>
    </xdr:from>
    <xdr:to>
      <xdr:col>116</xdr:col>
      <xdr:colOff>114300</xdr:colOff>
      <xdr:row>76</xdr:row>
      <xdr:rowOff>62027</xdr:rowOff>
    </xdr:to>
    <xdr:sp macro="" textlink="">
      <xdr:nvSpPr>
        <xdr:cNvPr id="873" name="楕円 872"/>
        <xdr:cNvSpPr/>
      </xdr:nvSpPr>
      <xdr:spPr>
        <a:xfrm>
          <a:off x="22110700" y="129906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154753</xdr:rowOff>
    </xdr:from>
    <xdr:ext cx="534377" cy="259045"/>
    <xdr:sp macro="" textlink="">
      <xdr:nvSpPr>
        <xdr:cNvPr id="874" name="繰出金該当値テキスト"/>
        <xdr:cNvSpPr txBox="1"/>
      </xdr:nvSpPr>
      <xdr:spPr>
        <a:xfrm>
          <a:off x="22212300" y="128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137386</xdr:rowOff>
    </xdr:from>
    <xdr:to>
      <xdr:col>112</xdr:col>
      <xdr:colOff>38100</xdr:colOff>
      <xdr:row>76</xdr:row>
      <xdr:rowOff>67537</xdr:rowOff>
    </xdr:to>
    <xdr:sp macro="" textlink="">
      <xdr:nvSpPr>
        <xdr:cNvPr id="875" name="楕円 874"/>
        <xdr:cNvSpPr/>
      </xdr:nvSpPr>
      <xdr:spPr>
        <a:xfrm>
          <a:off x="21272500" y="129961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58662</xdr:rowOff>
    </xdr:from>
    <xdr:ext cx="534377" cy="259045"/>
    <xdr:sp macro="" textlink="">
      <xdr:nvSpPr>
        <xdr:cNvPr id="876" name="テキスト ボックス 875"/>
        <xdr:cNvSpPr txBox="1"/>
      </xdr:nvSpPr>
      <xdr:spPr>
        <a:xfrm>
          <a:off x="21056111" y="1308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74636</xdr:rowOff>
    </xdr:from>
    <xdr:to>
      <xdr:col>107</xdr:col>
      <xdr:colOff>101600</xdr:colOff>
      <xdr:row>77</xdr:row>
      <xdr:rowOff>4786</xdr:rowOff>
    </xdr:to>
    <xdr:sp macro="" textlink="">
      <xdr:nvSpPr>
        <xdr:cNvPr id="877" name="楕円 876"/>
        <xdr:cNvSpPr/>
      </xdr:nvSpPr>
      <xdr:spPr>
        <a:xfrm>
          <a:off x="20383500" y="131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167363</xdr:rowOff>
    </xdr:from>
    <xdr:ext cx="534377" cy="259045"/>
    <xdr:sp macro="" textlink="">
      <xdr:nvSpPr>
        <xdr:cNvPr id="878" name="テキスト ボックス 877"/>
        <xdr:cNvSpPr txBox="1"/>
      </xdr:nvSpPr>
      <xdr:spPr>
        <a:xfrm>
          <a:off x="20167111" y="131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25852</xdr:rowOff>
    </xdr:from>
    <xdr:to>
      <xdr:col>102</xdr:col>
      <xdr:colOff>165100</xdr:colOff>
      <xdr:row>75</xdr:row>
      <xdr:rowOff>127452</xdr:rowOff>
    </xdr:to>
    <xdr:sp macro="" textlink="">
      <xdr:nvSpPr>
        <xdr:cNvPr id="879" name="楕円 878"/>
        <xdr:cNvSpPr/>
      </xdr:nvSpPr>
      <xdr:spPr>
        <a:xfrm>
          <a:off x="19494500" y="1288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118580</xdr:rowOff>
    </xdr:from>
    <xdr:ext cx="534377" cy="259045"/>
    <xdr:sp macro="" textlink="">
      <xdr:nvSpPr>
        <xdr:cNvPr id="880" name="テキスト ボックス 879"/>
        <xdr:cNvSpPr txBox="1"/>
      </xdr:nvSpPr>
      <xdr:spPr>
        <a:xfrm>
          <a:off x="19278111" y="129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1873</xdr:rowOff>
    </xdr:from>
    <xdr:to>
      <xdr:col>98</xdr:col>
      <xdr:colOff>38100</xdr:colOff>
      <xdr:row>76</xdr:row>
      <xdr:rowOff>103473</xdr:rowOff>
    </xdr:to>
    <xdr:sp macro="" textlink="">
      <xdr:nvSpPr>
        <xdr:cNvPr id="881" name="楕円 880"/>
        <xdr:cNvSpPr/>
      </xdr:nvSpPr>
      <xdr:spPr>
        <a:xfrm>
          <a:off x="18605500" y="130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94600</xdr:rowOff>
    </xdr:from>
    <xdr:ext cx="534377" cy="259045"/>
    <xdr:sp macro="" textlink="">
      <xdr:nvSpPr>
        <xdr:cNvPr id="882" name="テキスト ボックス 881"/>
        <xdr:cNvSpPr txBox="1"/>
      </xdr:nvSpPr>
      <xdr:spPr>
        <a:xfrm>
          <a:off x="18389111" y="131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565,694</a:t>
          </a:r>
          <a:r>
            <a:rPr kumimoji="1" lang="ja-JP" altLang="ja-JP" sz="1200">
              <a:solidFill>
                <a:schemeClr val="dk1"/>
              </a:solidFill>
              <a:effectLst/>
              <a:latin typeface="+mn-lt"/>
              <a:ea typeface="+mn-ea"/>
              <a:cs typeface="+mn-cs"/>
            </a:rPr>
            <a:t>円となっている。主な構成項目では、</a:t>
          </a:r>
          <a:r>
            <a:rPr kumimoji="1" lang="ja-JP" altLang="ja-JP"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36.4%</a:t>
          </a:r>
          <a:r>
            <a:rPr kumimoji="1" lang="ja-JP" altLang="ja-JP" sz="1100" b="0" i="0" baseline="0">
              <a:solidFill>
                <a:schemeClr val="dk1"/>
              </a:solidFill>
              <a:effectLst/>
              <a:latin typeface="+mn-lt"/>
              <a:ea typeface="+mn-ea"/>
              <a:cs typeface="+mn-cs"/>
            </a:rPr>
            <a:t>を占める</a:t>
          </a:r>
          <a:r>
            <a:rPr kumimoji="1" lang="ja-JP" altLang="en-US" sz="1100" b="0" i="0" baseline="0">
              <a:solidFill>
                <a:schemeClr val="dk1"/>
              </a:solidFill>
              <a:effectLst/>
              <a:latin typeface="+mn-lt"/>
              <a:ea typeface="+mn-ea"/>
              <a:cs typeface="+mn-cs"/>
            </a:rPr>
            <a:t>補助</a:t>
          </a:r>
          <a:r>
            <a:rPr kumimoji="1" lang="ja-JP" altLang="ja-JP" sz="1100" b="0" i="0" baseline="0">
              <a:solidFill>
                <a:schemeClr val="dk1"/>
              </a:solidFill>
              <a:effectLst/>
              <a:latin typeface="+mn-lt"/>
              <a:ea typeface="+mn-ea"/>
              <a:cs typeface="+mn-cs"/>
            </a:rPr>
            <a:t>費</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145,495</a:t>
          </a:r>
          <a:r>
            <a:rPr kumimoji="1" lang="ja-JP" altLang="ja-JP" sz="1100" b="0" i="0" baseline="0">
              <a:solidFill>
                <a:schemeClr val="dk1"/>
              </a:solidFill>
              <a:effectLst/>
              <a:latin typeface="+mn-lt"/>
              <a:ea typeface="+mn-ea"/>
              <a:cs typeface="+mn-cs"/>
            </a:rPr>
            <a:t>円と最も高く、</a:t>
          </a:r>
          <a:r>
            <a:rPr kumimoji="1" lang="ja-JP" altLang="en-US" sz="1100" b="0" i="0" baseline="0">
              <a:solidFill>
                <a:schemeClr val="dk1"/>
              </a:solidFill>
              <a:effectLst/>
              <a:latin typeface="+mn-lt"/>
              <a:ea typeface="+mn-ea"/>
              <a:cs typeface="+mn-cs"/>
            </a:rPr>
            <a:t>扶助費</a:t>
          </a:r>
          <a:r>
            <a:rPr kumimoji="1" lang="ja-JP" altLang="ja-JP"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123,596</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普通建設事業費</a:t>
          </a:r>
          <a:r>
            <a:rPr kumimoji="1" lang="ja-JP" altLang="ja-JP"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70,842</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物件費</a:t>
          </a:r>
          <a:r>
            <a:rPr kumimoji="1" lang="ja-JP" altLang="ja-JP"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65,263</a:t>
          </a:r>
          <a:r>
            <a:rPr kumimoji="1" lang="ja-JP" altLang="ja-JP" sz="1100" b="0" i="0" baseline="0">
              <a:solidFill>
                <a:schemeClr val="dk1"/>
              </a:solidFill>
              <a:effectLst/>
              <a:latin typeface="+mn-lt"/>
              <a:ea typeface="+mn-ea"/>
              <a:cs typeface="+mn-cs"/>
            </a:rPr>
            <a:t>円と次いでいる。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補助費等が前年度比</a:t>
          </a:r>
          <a:r>
            <a:rPr kumimoji="1" lang="en-US" altLang="ja-JP" sz="1200">
              <a:solidFill>
                <a:schemeClr val="dk1"/>
              </a:solidFill>
              <a:effectLst/>
              <a:latin typeface="+mn-lt"/>
              <a:ea typeface="+mn-ea"/>
              <a:cs typeface="+mn-cs"/>
            </a:rPr>
            <a:t>105,409</a:t>
          </a:r>
          <a:r>
            <a:rPr kumimoji="1" lang="ja-JP" altLang="en-US" sz="1200">
              <a:solidFill>
                <a:schemeClr val="dk1"/>
              </a:solidFill>
              <a:effectLst/>
              <a:latin typeface="+mn-lt"/>
              <a:ea typeface="+mn-ea"/>
              <a:cs typeface="+mn-cs"/>
            </a:rPr>
            <a:t>円増となった主な要因は、</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度限りの事業である特別定額給付金</a:t>
          </a:r>
          <a:r>
            <a:rPr kumimoji="1" lang="en-US" altLang="ja-JP" sz="1200">
              <a:solidFill>
                <a:schemeClr val="dk1"/>
              </a:solidFill>
              <a:effectLst/>
              <a:latin typeface="+mn-lt"/>
              <a:ea typeface="+mn-ea"/>
              <a:cs typeface="+mn-cs"/>
            </a:rPr>
            <a:t>2,185,500</a:t>
          </a:r>
          <a:r>
            <a:rPr kumimoji="1" lang="ja-JP" altLang="en-US" sz="1200">
              <a:solidFill>
                <a:schemeClr val="dk1"/>
              </a:solidFill>
              <a:effectLst/>
              <a:latin typeface="+mn-lt"/>
              <a:ea typeface="+mn-ea"/>
              <a:cs typeface="+mn-cs"/>
            </a:rPr>
            <a:t>千円（皆増）が挙げられる。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扶助費の主なものについては、障害福祉ｻｰﾋﾞｽ給付費や教育・保育給付費などがあり、年々増加する見込となっている。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普通建設事業費</a:t>
          </a:r>
          <a:r>
            <a:rPr kumimoji="1" lang="ja-JP" altLang="en-US" sz="1200" b="0" i="0" baseline="0">
              <a:solidFill>
                <a:schemeClr val="dk1"/>
              </a:solidFill>
              <a:effectLst/>
              <a:latin typeface="+mn-lt"/>
              <a:ea typeface="+mn-ea"/>
              <a:cs typeface="+mn-cs"/>
            </a:rPr>
            <a:t>が前年度比さらに</a:t>
          </a:r>
          <a:r>
            <a:rPr kumimoji="1" lang="en-US" altLang="ja-JP" sz="1200" b="0" i="0" baseline="0">
              <a:solidFill>
                <a:schemeClr val="dk1"/>
              </a:solidFill>
              <a:effectLst/>
              <a:latin typeface="+mn-lt"/>
              <a:ea typeface="+mn-ea"/>
              <a:cs typeface="+mn-cs"/>
            </a:rPr>
            <a:t>7,810</a:t>
          </a:r>
          <a:r>
            <a:rPr kumimoji="1" lang="ja-JP" altLang="en-US" sz="1200" b="0" i="0" baseline="0">
              <a:solidFill>
                <a:schemeClr val="dk1"/>
              </a:solidFill>
              <a:effectLst/>
              <a:latin typeface="+mn-lt"/>
              <a:ea typeface="+mn-ea"/>
              <a:cs typeface="+mn-cs"/>
            </a:rPr>
            <a:t>円減となった主な要因は、</a:t>
          </a:r>
          <a:r>
            <a:rPr kumimoji="1" lang="ja-JP" altLang="ja-JP" sz="1200" b="0" i="0" baseline="0">
              <a:solidFill>
                <a:schemeClr val="dk1"/>
              </a:solidFill>
              <a:effectLst/>
              <a:latin typeface="+mn-lt"/>
              <a:ea typeface="+mn-ea"/>
              <a:cs typeface="+mn-cs"/>
            </a:rPr>
            <a:t>新庁舎建設事業</a:t>
          </a:r>
          <a:r>
            <a:rPr kumimoji="1" lang="en-US" altLang="ja-JP" sz="1200" b="0" i="0" baseline="0">
              <a:solidFill>
                <a:schemeClr val="dk1"/>
              </a:solidFill>
              <a:effectLst/>
              <a:latin typeface="+mn-lt"/>
              <a:ea typeface="+mn-ea"/>
              <a:cs typeface="+mn-cs"/>
            </a:rPr>
            <a:t>576,970</a:t>
          </a:r>
          <a:r>
            <a:rPr kumimoji="1" lang="ja-JP" altLang="en-US" sz="1200" b="0" i="0" baseline="0">
              <a:solidFill>
                <a:schemeClr val="dk1"/>
              </a:solidFill>
              <a:effectLst/>
              <a:latin typeface="+mn-lt"/>
              <a:ea typeface="+mn-ea"/>
              <a:cs typeface="+mn-cs"/>
            </a:rPr>
            <a:t>千円（</a:t>
          </a:r>
          <a:r>
            <a:rPr kumimoji="1" lang="en-US" altLang="ja-JP" sz="1200" b="0" i="0" baseline="0">
              <a:solidFill>
                <a:schemeClr val="dk1"/>
              </a:solidFill>
              <a:effectLst/>
              <a:latin typeface="+mn-lt"/>
              <a:ea typeface="+mn-ea"/>
              <a:cs typeface="+mn-cs"/>
            </a:rPr>
            <a:t>161,988</a:t>
          </a:r>
          <a:r>
            <a:rPr kumimoji="1" lang="ja-JP" altLang="en-US" sz="1200" b="0" i="0" baseline="0">
              <a:solidFill>
                <a:schemeClr val="dk1"/>
              </a:solidFill>
              <a:effectLst/>
              <a:latin typeface="+mn-lt"/>
              <a:ea typeface="+mn-ea"/>
              <a:cs typeface="+mn-cs"/>
            </a:rPr>
            <a:t>千円増）があったものの</a:t>
          </a:r>
          <a:r>
            <a:rPr kumimoji="1" lang="ja-JP"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保育所等整備事業の完了（▲</a:t>
          </a:r>
          <a:r>
            <a:rPr kumimoji="1" lang="en-US" altLang="ja-JP" sz="1200" b="0" i="0" baseline="0">
              <a:solidFill>
                <a:schemeClr val="dk1"/>
              </a:solidFill>
              <a:effectLst/>
              <a:latin typeface="+mn-lt"/>
              <a:ea typeface="+mn-ea"/>
              <a:cs typeface="+mn-cs"/>
            </a:rPr>
            <a:t>492,780</a:t>
          </a:r>
          <a:r>
            <a:rPr kumimoji="1" lang="ja-JP" altLang="en-US" sz="1200" b="0" i="0" baseline="0">
              <a:solidFill>
                <a:schemeClr val="dk1"/>
              </a:solidFill>
              <a:effectLst/>
              <a:latin typeface="+mn-lt"/>
              <a:ea typeface="+mn-ea"/>
              <a:cs typeface="+mn-cs"/>
            </a:rPr>
            <a:t>千円減）などがあり、減となっている。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今後は学校施設</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建替</a:t>
          </a:r>
          <a:r>
            <a:rPr kumimoji="1" lang="ja-JP" altLang="ja-JP" sz="1200">
              <a:solidFill>
                <a:schemeClr val="dk1"/>
              </a:solidFill>
              <a:effectLst/>
              <a:latin typeface="+mn-lt"/>
              <a:ea typeface="+mn-ea"/>
              <a:cs typeface="+mn-cs"/>
            </a:rPr>
            <a:t>事業が予定されており、普通建設事業費が増大する見込みとなっている事から、自主財源確保の取り組みと併せて経費の削減に努める。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沖縄県中城村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22,046
21,726
15.53
12,853,199
12,471,292
350,868
4,739,109
5,826,594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34.9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55118</xdr:rowOff>
    </xdr:from>
    <xdr:to>
      <xdr:col>24</xdr:col>
      <xdr:colOff>63500</xdr:colOff>
      <xdr:row>33</xdr:row>
      <xdr:rowOff>153797</xdr:rowOff>
    </xdr:to>
    <xdr:cxnSp macro="">
      <xdr:nvCxnSpPr>
        <xdr:cNvPr id="61" name="直線コネクタ 60"/>
        <xdr:cNvCxnSpPr/>
      </xdr:nvCxnSpPr>
      <xdr:spPr>
        <a:xfrm>
          <a:off x="3797300" y="5712968"/>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6350</xdr:rowOff>
    </xdr:from>
    <xdr:to>
      <xdr:col>19</xdr:col>
      <xdr:colOff>177800</xdr:colOff>
      <xdr:row>33</xdr:row>
      <xdr:rowOff>55118</xdr:rowOff>
    </xdr:to>
    <xdr:cxnSp macro="">
      <xdr:nvCxnSpPr>
        <xdr:cNvPr id="64" name="直線コネクタ 63"/>
        <xdr:cNvCxnSpPr/>
      </xdr:nvCxnSpPr>
      <xdr:spPr>
        <a:xfrm>
          <a:off x="2908300" y="5664200"/>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30</xdr:row>
      <xdr:rowOff>83185</xdr:rowOff>
    </xdr:from>
    <xdr:to>
      <xdr:col>20</xdr:col>
      <xdr:colOff>38100</xdr:colOff>
      <xdr:row>31</xdr:row>
      <xdr:rowOff>13335</xdr:rowOff>
    </xdr:to>
    <xdr:sp macro="" textlink="">
      <xdr:nvSpPr>
        <xdr:cNvPr id="65" name="フローチャート: 判断 64"/>
        <xdr:cNvSpPr/>
      </xdr:nvSpPr>
      <xdr:spPr>
        <a:xfrm>
          <a:off x="3746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29862</xdr:rowOff>
    </xdr:from>
    <xdr:ext cx="469744" cy="259045"/>
    <xdr:sp macro="" textlink="">
      <xdr:nvSpPr>
        <xdr:cNvPr id="66" name="テキスト ボックス 65"/>
        <xdr:cNvSpPr txBox="1"/>
      </xdr:nvSpPr>
      <xdr:spPr>
        <a:xfrm>
          <a:off x="3562428" y="500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68834</xdr:rowOff>
    </xdr:from>
    <xdr:to>
      <xdr:col>15</xdr:col>
      <xdr:colOff>50800</xdr:colOff>
      <xdr:row>33</xdr:row>
      <xdr:rowOff>6350</xdr:rowOff>
    </xdr:to>
    <xdr:cxnSp macro="">
      <xdr:nvCxnSpPr>
        <xdr:cNvPr id="67" name="直線コネクタ 66"/>
        <xdr:cNvCxnSpPr/>
      </xdr:nvCxnSpPr>
      <xdr:spPr>
        <a:xfrm>
          <a:off x="2019300" y="555523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126619</xdr:rowOff>
    </xdr:from>
    <xdr:to>
      <xdr:col>15</xdr:col>
      <xdr:colOff>101600</xdr:colOff>
      <xdr:row>31</xdr:row>
      <xdr:rowOff>56769</xdr:rowOff>
    </xdr:to>
    <xdr:sp macro="" textlink="">
      <xdr:nvSpPr>
        <xdr:cNvPr id="68" name="フローチャート: 判断 67"/>
        <xdr:cNvSpPr/>
      </xdr:nvSpPr>
      <xdr:spPr>
        <a:xfrm>
          <a:off x="2857500" y="52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73296</xdr:rowOff>
    </xdr:from>
    <xdr:ext cx="469744" cy="259045"/>
    <xdr:sp macro="" textlink="">
      <xdr:nvSpPr>
        <xdr:cNvPr id="69" name="テキスト ボックス 68"/>
        <xdr:cNvSpPr txBox="1"/>
      </xdr:nvSpPr>
      <xdr:spPr>
        <a:xfrm>
          <a:off x="2673428"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68834</xdr:rowOff>
    </xdr:from>
    <xdr:to>
      <xdr:col>10</xdr:col>
      <xdr:colOff>114300</xdr:colOff>
      <xdr:row>32</xdr:row>
      <xdr:rowOff>118364</xdr:rowOff>
    </xdr:to>
    <xdr:cxnSp macro="">
      <xdr:nvCxnSpPr>
        <xdr:cNvPr id="70" name="直線コネクタ 69"/>
        <xdr:cNvCxnSpPr/>
      </xdr:nvCxnSpPr>
      <xdr:spPr>
        <a:xfrm flipV="1">
          <a:off x="1130300" y="555523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105283</xdr:rowOff>
    </xdr:from>
    <xdr:to>
      <xdr:col>10</xdr:col>
      <xdr:colOff>165100</xdr:colOff>
      <xdr:row>31</xdr:row>
      <xdr:rowOff>35433</xdr:rowOff>
    </xdr:to>
    <xdr:sp macro="" textlink="">
      <xdr:nvSpPr>
        <xdr:cNvPr id="71" name="フローチャート: 判断 70"/>
        <xdr:cNvSpPr/>
      </xdr:nvSpPr>
      <xdr:spPr>
        <a:xfrm>
          <a:off x="1968500" y="52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51960</xdr:rowOff>
    </xdr:from>
    <xdr:ext cx="469744" cy="259045"/>
    <xdr:sp macro="" textlink="">
      <xdr:nvSpPr>
        <xdr:cNvPr id="72" name="テキスト ボックス 71"/>
        <xdr:cNvSpPr txBox="1"/>
      </xdr:nvSpPr>
      <xdr:spPr>
        <a:xfrm>
          <a:off x="1784428" y="502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111379</xdr:rowOff>
    </xdr:from>
    <xdr:to>
      <xdr:col>6</xdr:col>
      <xdr:colOff>38100</xdr:colOff>
      <xdr:row>31</xdr:row>
      <xdr:rowOff>41529</xdr:rowOff>
    </xdr:to>
    <xdr:sp macro="" textlink="">
      <xdr:nvSpPr>
        <xdr:cNvPr id="73" name="フローチャート: 判断 72"/>
        <xdr:cNvSpPr/>
      </xdr:nvSpPr>
      <xdr:spPr>
        <a:xfrm>
          <a:off x="1079500" y="525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58056</xdr:rowOff>
    </xdr:from>
    <xdr:ext cx="469744" cy="259045"/>
    <xdr:sp macro="" textlink="">
      <xdr:nvSpPr>
        <xdr:cNvPr id="74" name="テキスト ボックス 73"/>
        <xdr:cNvSpPr txBox="1"/>
      </xdr:nvSpPr>
      <xdr:spPr>
        <a:xfrm>
          <a:off x="895428" y="503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102997</xdr:rowOff>
    </xdr:from>
    <xdr:to>
      <xdr:col>24</xdr:col>
      <xdr:colOff>114300</xdr:colOff>
      <xdr:row>34</xdr:row>
      <xdr:rowOff>33147</xdr:rowOff>
    </xdr:to>
    <xdr:sp macro="" textlink="">
      <xdr:nvSpPr>
        <xdr:cNvPr id="80" name="楕円 79"/>
        <xdr:cNvSpPr/>
      </xdr:nvSpPr>
      <xdr:spPr>
        <a:xfrm>
          <a:off x="4584700" y="57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125874</xdr:rowOff>
    </xdr:from>
    <xdr:ext cx="469744" cy="259045"/>
    <xdr:sp macro="" textlink="">
      <xdr:nvSpPr>
        <xdr:cNvPr id="81" name="議会費該当値テキスト"/>
        <xdr:cNvSpPr txBox="1"/>
      </xdr:nvSpPr>
      <xdr:spPr>
        <a:xfrm>
          <a:off x="4686300"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4318</xdr:rowOff>
    </xdr:from>
    <xdr:to>
      <xdr:col>20</xdr:col>
      <xdr:colOff>38100</xdr:colOff>
      <xdr:row>33</xdr:row>
      <xdr:rowOff>105918</xdr:rowOff>
    </xdr:to>
    <xdr:sp macro="" textlink="">
      <xdr:nvSpPr>
        <xdr:cNvPr id="82" name="楕円 81"/>
        <xdr:cNvSpPr/>
      </xdr:nvSpPr>
      <xdr:spPr>
        <a:xfrm>
          <a:off x="3746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97045</xdr:rowOff>
    </xdr:from>
    <xdr:ext cx="469744" cy="259045"/>
    <xdr:sp macro="" textlink="">
      <xdr:nvSpPr>
        <xdr:cNvPr id="83" name="テキスト ボックス 82"/>
        <xdr:cNvSpPr txBox="1"/>
      </xdr:nvSpPr>
      <xdr:spPr>
        <a:xfrm>
          <a:off x="3562428" y="57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127000</xdr:rowOff>
    </xdr:from>
    <xdr:to>
      <xdr:col>15</xdr:col>
      <xdr:colOff>101600</xdr:colOff>
      <xdr:row>33</xdr:row>
      <xdr:rowOff>57150</xdr:rowOff>
    </xdr:to>
    <xdr:sp macro="" textlink="">
      <xdr:nvSpPr>
        <xdr:cNvPr id="84" name="楕円 83"/>
        <xdr:cNvSpPr/>
      </xdr:nvSpPr>
      <xdr:spPr>
        <a:xfrm>
          <a:off x="2857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48277</xdr:rowOff>
    </xdr:from>
    <xdr:ext cx="469744" cy="259045"/>
    <xdr:sp macro="" textlink="">
      <xdr:nvSpPr>
        <xdr:cNvPr id="85" name="テキスト ボックス 84"/>
        <xdr:cNvSpPr txBox="1"/>
      </xdr:nvSpPr>
      <xdr:spPr>
        <a:xfrm>
          <a:off x="2673428"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18034</xdr:rowOff>
    </xdr:from>
    <xdr:to>
      <xdr:col>10</xdr:col>
      <xdr:colOff>165100</xdr:colOff>
      <xdr:row>32</xdr:row>
      <xdr:rowOff>119634</xdr:rowOff>
    </xdr:to>
    <xdr:sp macro="" textlink="">
      <xdr:nvSpPr>
        <xdr:cNvPr id="86" name="楕円 85"/>
        <xdr:cNvSpPr/>
      </xdr:nvSpPr>
      <xdr:spPr>
        <a:xfrm>
          <a:off x="1968500" y="55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110761</xdr:rowOff>
    </xdr:from>
    <xdr:ext cx="469744" cy="259045"/>
    <xdr:sp macro="" textlink="">
      <xdr:nvSpPr>
        <xdr:cNvPr id="87" name="テキスト ボックス 86"/>
        <xdr:cNvSpPr txBox="1"/>
      </xdr:nvSpPr>
      <xdr:spPr>
        <a:xfrm>
          <a:off x="1784428" y="55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67564</xdr:rowOff>
    </xdr:from>
    <xdr:to>
      <xdr:col>6</xdr:col>
      <xdr:colOff>38100</xdr:colOff>
      <xdr:row>32</xdr:row>
      <xdr:rowOff>169164</xdr:rowOff>
    </xdr:to>
    <xdr:sp macro="" textlink="">
      <xdr:nvSpPr>
        <xdr:cNvPr id="88" name="楕円 87"/>
        <xdr:cNvSpPr/>
      </xdr:nvSpPr>
      <xdr:spPr>
        <a:xfrm>
          <a:off x="1079500" y="55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160291</xdr:rowOff>
    </xdr:from>
    <xdr:ext cx="469744" cy="259045"/>
    <xdr:sp macro="" textlink="">
      <xdr:nvSpPr>
        <xdr:cNvPr id="89" name="テキスト ボックス 88"/>
        <xdr:cNvSpPr txBox="1"/>
      </xdr:nvSpPr>
      <xdr:spPr>
        <a:xfrm>
          <a:off x="895428" y="56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117435</xdr:rowOff>
    </xdr:from>
    <xdr:to>
      <xdr:col>24</xdr:col>
      <xdr:colOff>63500</xdr:colOff>
      <xdr:row>57</xdr:row>
      <xdr:rowOff>99913</xdr:rowOff>
    </xdr:to>
    <xdr:cxnSp macro="">
      <xdr:nvCxnSpPr>
        <xdr:cNvPr id="118" name="直線コネクタ 117"/>
        <xdr:cNvCxnSpPr/>
      </xdr:nvCxnSpPr>
      <xdr:spPr>
        <a:xfrm flipV="1">
          <a:off x="3797300" y="9375735"/>
          <a:ext cx="838200" cy="49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88589</xdr:rowOff>
    </xdr:from>
    <xdr:to>
      <xdr:col>19</xdr:col>
      <xdr:colOff>177800</xdr:colOff>
      <xdr:row>57</xdr:row>
      <xdr:rowOff>99913</xdr:rowOff>
    </xdr:to>
    <xdr:cxnSp macro="">
      <xdr:nvCxnSpPr>
        <xdr:cNvPr id="121" name="直線コネクタ 120"/>
        <xdr:cNvCxnSpPr/>
      </xdr:nvCxnSpPr>
      <xdr:spPr>
        <a:xfrm>
          <a:off x="2908300" y="9861239"/>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2" name="フローチャート: 判断 121"/>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3" name="テキスト ボックス 122"/>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88589</xdr:rowOff>
    </xdr:from>
    <xdr:to>
      <xdr:col>15</xdr:col>
      <xdr:colOff>50800</xdr:colOff>
      <xdr:row>57</xdr:row>
      <xdr:rowOff>126872</xdr:rowOff>
    </xdr:to>
    <xdr:cxnSp macro="">
      <xdr:nvCxnSpPr>
        <xdr:cNvPr id="124" name="直線コネクタ 123"/>
        <xdr:cNvCxnSpPr/>
      </xdr:nvCxnSpPr>
      <xdr:spPr>
        <a:xfrm flipV="1">
          <a:off x="2019300" y="9861239"/>
          <a:ext cx="8890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5" name="フローチャート: 判断 124"/>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6" name="テキスト ボックス 125"/>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126872</xdr:rowOff>
    </xdr:from>
    <xdr:to>
      <xdr:col>10</xdr:col>
      <xdr:colOff>114300</xdr:colOff>
      <xdr:row>58</xdr:row>
      <xdr:rowOff>20580</xdr:rowOff>
    </xdr:to>
    <xdr:cxnSp macro="">
      <xdr:nvCxnSpPr>
        <xdr:cNvPr id="127" name="直線コネクタ 126"/>
        <xdr:cNvCxnSpPr/>
      </xdr:nvCxnSpPr>
      <xdr:spPr>
        <a:xfrm flipV="1">
          <a:off x="1130300" y="9899522"/>
          <a:ext cx="889000" cy="6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28" name="フローチャート: 判断 127"/>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29" name="テキスト ボックス 128"/>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0" name="フローチャート: 判断 129"/>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1" name="テキスト ボックス 130"/>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66635</xdr:rowOff>
    </xdr:from>
    <xdr:to>
      <xdr:col>24</xdr:col>
      <xdr:colOff>114300</xdr:colOff>
      <xdr:row>54</xdr:row>
      <xdr:rowOff>168235</xdr:rowOff>
    </xdr:to>
    <xdr:sp macro="" textlink="">
      <xdr:nvSpPr>
        <xdr:cNvPr id="137" name="楕円 136"/>
        <xdr:cNvSpPr/>
      </xdr:nvSpPr>
      <xdr:spPr>
        <a:xfrm>
          <a:off x="4584700" y="9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89512</xdr:rowOff>
    </xdr:from>
    <xdr:ext cx="599010" cy="259045"/>
    <xdr:sp macro="" textlink="">
      <xdr:nvSpPr>
        <xdr:cNvPr id="138" name="総務費該当値テキスト"/>
        <xdr:cNvSpPr txBox="1"/>
      </xdr:nvSpPr>
      <xdr:spPr>
        <a:xfrm>
          <a:off x="4686300" y="917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49113</xdr:rowOff>
    </xdr:from>
    <xdr:to>
      <xdr:col>20</xdr:col>
      <xdr:colOff>38100</xdr:colOff>
      <xdr:row>57</xdr:row>
      <xdr:rowOff>150713</xdr:rowOff>
    </xdr:to>
    <xdr:sp macro="" textlink="">
      <xdr:nvSpPr>
        <xdr:cNvPr id="139" name="楕円 138"/>
        <xdr:cNvSpPr/>
      </xdr:nvSpPr>
      <xdr:spPr>
        <a:xfrm>
          <a:off x="3746500" y="98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141840</xdr:rowOff>
    </xdr:from>
    <xdr:ext cx="534377" cy="259045"/>
    <xdr:sp macro="" textlink="">
      <xdr:nvSpPr>
        <xdr:cNvPr id="140" name="テキスト ボックス 139"/>
        <xdr:cNvSpPr txBox="1"/>
      </xdr:nvSpPr>
      <xdr:spPr>
        <a:xfrm>
          <a:off x="3530111" y="99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37789</xdr:rowOff>
    </xdr:from>
    <xdr:to>
      <xdr:col>15</xdr:col>
      <xdr:colOff>101600</xdr:colOff>
      <xdr:row>57</xdr:row>
      <xdr:rowOff>139389</xdr:rowOff>
    </xdr:to>
    <xdr:sp macro="" textlink="">
      <xdr:nvSpPr>
        <xdr:cNvPr id="141" name="楕円 140"/>
        <xdr:cNvSpPr/>
      </xdr:nvSpPr>
      <xdr:spPr>
        <a:xfrm>
          <a:off x="2857500" y="98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130516</xdr:rowOff>
    </xdr:from>
    <xdr:ext cx="534377" cy="259045"/>
    <xdr:sp macro="" textlink="">
      <xdr:nvSpPr>
        <xdr:cNvPr id="142" name="テキスト ボックス 141"/>
        <xdr:cNvSpPr txBox="1"/>
      </xdr:nvSpPr>
      <xdr:spPr>
        <a:xfrm>
          <a:off x="2641111" y="9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76072</xdr:rowOff>
    </xdr:from>
    <xdr:to>
      <xdr:col>10</xdr:col>
      <xdr:colOff>165100</xdr:colOff>
      <xdr:row>58</xdr:row>
      <xdr:rowOff>6222</xdr:rowOff>
    </xdr:to>
    <xdr:sp macro="" textlink="">
      <xdr:nvSpPr>
        <xdr:cNvPr id="143" name="楕円 142"/>
        <xdr:cNvSpPr/>
      </xdr:nvSpPr>
      <xdr:spPr>
        <a:xfrm>
          <a:off x="1968500" y="98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168799</xdr:rowOff>
    </xdr:from>
    <xdr:ext cx="534377" cy="259045"/>
    <xdr:sp macro="" textlink="">
      <xdr:nvSpPr>
        <xdr:cNvPr id="144" name="テキスト ボックス 143"/>
        <xdr:cNvSpPr txBox="1"/>
      </xdr:nvSpPr>
      <xdr:spPr>
        <a:xfrm>
          <a:off x="1752111" y="99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141230</xdr:rowOff>
    </xdr:from>
    <xdr:to>
      <xdr:col>6</xdr:col>
      <xdr:colOff>38100</xdr:colOff>
      <xdr:row>58</xdr:row>
      <xdr:rowOff>71380</xdr:rowOff>
    </xdr:to>
    <xdr:sp macro="" textlink="">
      <xdr:nvSpPr>
        <xdr:cNvPr id="145" name="楕円 144"/>
        <xdr:cNvSpPr/>
      </xdr:nvSpPr>
      <xdr:spPr>
        <a:xfrm>
          <a:off x="1079500" y="9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62507</xdr:rowOff>
    </xdr:from>
    <xdr:ext cx="534377" cy="259045"/>
    <xdr:sp macro="" textlink="">
      <xdr:nvSpPr>
        <xdr:cNvPr id="146" name="テキスト ボックス 145"/>
        <xdr:cNvSpPr txBox="1"/>
      </xdr:nvSpPr>
      <xdr:spPr>
        <a:xfrm>
          <a:off x="863111" y="100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134105</xdr:rowOff>
    </xdr:from>
    <xdr:to>
      <xdr:col>24</xdr:col>
      <xdr:colOff>63500</xdr:colOff>
      <xdr:row>74</xdr:row>
      <xdr:rowOff>86044</xdr:rowOff>
    </xdr:to>
    <xdr:cxnSp macro="">
      <xdr:nvCxnSpPr>
        <xdr:cNvPr id="178" name="直線コネクタ 177"/>
        <xdr:cNvCxnSpPr/>
      </xdr:nvCxnSpPr>
      <xdr:spPr>
        <a:xfrm>
          <a:off x="3797300" y="12649955"/>
          <a:ext cx="838200" cy="1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134105</xdr:rowOff>
    </xdr:from>
    <xdr:to>
      <xdr:col>19</xdr:col>
      <xdr:colOff>177800</xdr:colOff>
      <xdr:row>75</xdr:row>
      <xdr:rowOff>64850</xdr:rowOff>
    </xdr:to>
    <xdr:cxnSp macro="">
      <xdr:nvCxnSpPr>
        <xdr:cNvPr id="181" name="直線コネクタ 180"/>
        <xdr:cNvCxnSpPr/>
      </xdr:nvCxnSpPr>
      <xdr:spPr>
        <a:xfrm flipV="1">
          <a:off x="2908300" y="12649955"/>
          <a:ext cx="889000" cy="27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87409</xdr:rowOff>
    </xdr:from>
    <xdr:to>
      <xdr:col>20</xdr:col>
      <xdr:colOff>38100</xdr:colOff>
      <xdr:row>76</xdr:row>
      <xdr:rowOff>17559</xdr:rowOff>
    </xdr:to>
    <xdr:sp macro="" textlink="">
      <xdr:nvSpPr>
        <xdr:cNvPr id="182" name="フローチャート: 判断 181"/>
        <xdr:cNvSpPr/>
      </xdr:nvSpPr>
      <xdr:spPr>
        <a:xfrm>
          <a:off x="37465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8686</xdr:rowOff>
    </xdr:from>
    <xdr:ext cx="599010" cy="259045"/>
    <xdr:sp macro="" textlink="">
      <xdr:nvSpPr>
        <xdr:cNvPr id="183" name="テキスト ボックス 182"/>
        <xdr:cNvSpPr txBox="1"/>
      </xdr:nvSpPr>
      <xdr:spPr>
        <a:xfrm>
          <a:off x="3497795" y="130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64850</xdr:rowOff>
    </xdr:from>
    <xdr:to>
      <xdr:col>15</xdr:col>
      <xdr:colOff>50800</xdr:colOff>
      <xdr:row>75</xdr:row>
      <xdr:rowOff>111952</xdr:rowOff>
    </xdr:to>
    <xdr:cxnSp macro="">
      <xdr:nvCxnSpPr>
        <xdr:cNvPr id="184" name="直線コネクタ 183"/>
        <xdr:cNvCxnSpPr/>
      </xdr:nvCxnSpPr>
      <xdr:spPr>
        <a:xfrm flipV="1">
          <a:off x="2019300" y="12923600"/>
          <a:ext cx="889000" cy="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147758</xdr:rowOff>
    </xdr:from>
    <xdr:to>
      <xdr:col>15</xdr:col>
      <xdr:colOff>101600</xdr:colOff>
      <xdr:row>76</xdr:row>
      <xdr:rowOff>77908</xdr:rowOff>
    </xdr:to>
    <xdr:sp macro="" textlink="">
      <xdr:nvSpPr>
        <xdr:cNvPr id="185" name="フローチャート: 判断 184"/>
        <xdr:cNvSpPr/>
      </xdr:nvSpPr>
      <xdr:spPr>
        <a:xfrm>
          <a:off x="2857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69035</xdr:rowOff>
    </xdr:from>
    <xdr:ext cx="599010" cy="259045"/>
    <xdr:sp macro="" textlink="">
      <xdr:nvSpPr>
        <xdr:cNvPr id="186" name="テキスト ボックス 185"/>
        <xdr:cNvSpPr txBox="1"/>
      </xdr:nvSpPr>
      <xdr:spPr>
        <a:xfrm>
          <a:off x="2608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111952</xdr:rowOff>
    </xdr:from>
    <xdr:to>
      <xdr:col>10</xdr:col>
      <xdr:colOff>114300</xdr:colOff>
      <xdr:row>76</xdr:row>
      <xdr:rowOff>169842</xdr:rowOff>
    </xdr:to>
    <xdr:cxnSp macro="">
      <xdr:nvCxnSpPr>
        <xdr:cNvPr id="187" name="直線コネクタ 186"/>
        <xdr:cNvCxnSpPr/>
      </xdr:nvCxnSpPr>
      <xdr:spPr>
        <a:xfrm flipV="1">
          <a:off x="1130300" y="12970702"/>
          <a:ext cx="889000" cy="22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168659</xdr:rowOff>
    </xdr:from>
    <xdr:to>
      <xdr:col>10</xdr:col>
      <xdr:colOff>165100</xdr:colOff>
      <xdr:row>76</xdr:row>
      <xdr:rowOff>98809</xdr:rowOff>
    </xdr:to>
    <xdr:sp macro="" textlink="">
      <xdr:nvSpPr>
        <xdr:cNvPr id="188" name="フローチャート: 判断 187"/>
        <xdr:cNvSpPr/>
      </xdr:nvSpPr>
      <xdr:spPr>
        <a:xfrm>
          <a:off x="1968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89936</xdr:rowOff>
    </xdr:from>
    <xdr:ext cx="599010" cy="259045"/>
    <xdr:sp macro="" textlink="">
      <xdr:nvSpPr>
        <xdr:cNvPr id="189" name="テキスト ボックス 188"/>
        <xdr:cNvSpPr txBox="1"/>
      </xdr:nvSpPr>
      <xdr:spPr>
        <a:xfrm>
          <a:off x="1719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10272</xdr:rowOff>
    </xdr:from>
    <xdr:to>
      <xdr:col>6</xdr:col>
      <xdr:colOff>38100</xdr:colOff>
      <xdr:row>76</xdr:row>
      <xdr:rowOff>111872</xdr:rowOff>
    </xdr:to>
    <xdr:sp macro="" textlink="">
      <xdr:nvSpPr>
        <xdr:cNvPr id="190" name="フローチャート: 判断 189"/>
        <xdr:cNvSpPr/>
      </xdr:nvSpPr>
      <xdr:spPr>
        <a:xfrm>
          <a:off x="1079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128399</xdr:rowOff>
    </xdr:from>
    <xdr:ext cx="599010" cy="259045"/>
    <xdr:sp macro="" textlink="">
      <xdr:nvSpPr>
        <xdr:cNvPr id="191" name="テキスト ボックス 190"/>
        <xdr:cNvSpPr txBox="1"/>
      </xdr:nvSpPr>
      <xdr:spPr>
        <a:xfrm>
          <a:off x="830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35244</xdr:rowOff>
    </xdr:from>
    <xdr:to>
      <xdr:col>24</xdr:col>
      <xdr:colOff>114300</xdr:colOff>
      <xdr:row>74</xdr:row>
      <xdr:rowOff>136844</xdr:rowOff>
    </xdr:to>
    <xdr:sp macro="" textlink="">
      <xdr:nvSpPr>
        <xdr:cNvPr id="197" name="楕円 196"/>
        <xdr:cNvSpPr/>
      </xdr:nvSpPr>
      <xdr:spPr>
        <a:xfrm>
          <a:off x="4584700" y="127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58121</xdr:rowOff>
    </xdr:from>
    <xdr:ext cx="599010" cy="259045"/>
    <xdr:sp macro="" textlink="">
      <xdr:nvSpPr>
        <xdr:cNvPr id="198" name="民生費該当値テキスト"/>
        <xdr:cNvSpPr txBox="1"/>
      </xdr:nvSpPr>
      <xdr:spPr>
        <a:xfrm>
          <a:off x="4686300" y="1257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83305</xdr:rowOff>
    </xdr:from>
    <xdr:to>
      <xdr:col>20</xdr:col>
      <xdr:colOff>38100</xdr:colOff>
      <xdr:row>74</xdr:row>
      <xdr:rowOff>13455</xdr:rowOff>
    </xdr:to>
    <xdr:sp macro="" textlink="">
      <xdr:nvSpPr>
        <xdr:cNvPr id="199" name="楕円 198"/>
        <xdr:cNvSpPr/>
      </xdr:nvSpPr>
      <xdr:spPr>
        <a:xfrm>
          <a:off x="3746500" y="125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29982</xdr:rowOff>
    </xdr:from>
    <xdr:ext cx="599010" cy="259045"/>
    <xdr:sp macro="" textlink="">
      <xdr:nvSpPr>
        <xdr:cNvPr id="200" name="テキスト ボックス 199"/>
        <xdr:cNvSpPr txBox="1"/>
      </xdr:nvSpPr>
      <xdr:spPr>
        <a:xfrm>
          <a:off x="3497795" y="1237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14050</xdr:rowOff>
    </xdr:from>
    <xdr:to>
      <xdr:col>15</xdr:col>
      <xdr:colOff>101600</xdr:colOff>
      <xdr:row>75</xdr:row>
      <xdr:rowOff>115650</xdr:rowOff>
    </xdr:to>
    <xdr:sp macro="" textlink="">
      <xdr:nvSpPr>
        <xdr:cNvPr id="201" name="楕円 200"/>
        <xdr:cNvSpPr/>
      </xdr:nvSpPr>
      <xdr:spPr>
        <a:xfrm>
          <a:off x="2857500" y="12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132177</xdr:rowOff>
    </xdr:from>
    <xdr:ext cx="599010" cy="259045"/>
    <xdr:sp macro="" textlink="">
      <xdr:nvSpPr>
        <xdr:cNvPr id="202" name="テキスト ボックス 201"/>
        <xdr:cNvSpPr txBox="1"/>
      </xdr:nvSpPr>
      <xdr:spPr>
        <a:xfrm>
          <a:off x="2608795" y="1264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61152</xdr:rowOff>
    </xdr:from>
    <xdr:to>
      <xdr:col>10</xdr:col>
      <xdr:colOff>165100</xdr:colOff>
      <xdr:row>75</xdr:row>
      <xdr:rowOff>162753</xdr:rowOff>
    </xdr:to>
    <xdr:sp macro="" textlink="">
      <xdr:nvSpPr>
        <xdr:cNvPr id="203" name="楕円 202"/>
        <xdr:cNvSpPr/>
      </xdr:nvSpPr>
      <xdr:spPr>
        <a:xfrm>
          <a:off x="1968500" y="129199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7829</xdr:rowOff>
    </xdr:from>
    <xdr:ext cx="599010" cy="259045"/>
    <xdr:sp macro="" textlink="">
      <xdr:nvSpPr>
        <xdr:cNvPr id="204" name="テキスト ボックス 203"/>
        <xdr:cNvSpPr txBox="1"/>
      </xdr:nvSpPr>
      <xdr:spPr>
        <a:xfrm>
          <a:off x="1719795" y="1269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119042</xdr:rowOff>
    </xdr:from>
    <xdr:to>
      <xdr:col>6</xdr:col>
      <xdr:colOff>38100</xdr:colOff>
      <xdr:row>77</xdr:row>
      <xdr:rowOff>49192</xdr:rowOff>
    </xdr:to>
    <xdr:sp macro="" textlink="">
      <xdr:nvSpPr>
        <xdr:cNvPr id="205" name="楕円 204"/>
        <xdr:cNvSpPr/>
      </xdr:nvSpPr>
      <xdr:spPr>
        <a:xfrm>
          <a:off x="1079500" y="131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40319</xdr:rowOff>
    </xdr:from>
    <xdr:ext cx="599010" cy="259045"/>
    <xdr:sp macro="" textlink="">
      <xdr:nvSpPr>
        <xdr:cNvPr id="206" name="テキスト ボックス 205"/>
        <xdr:cNvSpPr txBox="1"/>
      </xdr:nvSpPr>
      <xdr:spPr>
        <a:xfrm>
          <a:off x="830795" y="132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47816</xdr:rowOff>
    </xdr:from>
    <xdr:to>
      <xdr:col>24</xdr:col>
      <xdr:colOff>63500</xdr:colOff>
      <xdr:row>96</xdr:row>
      <xdr:rowOff>157290</xdr:rowOff>
    </xdr:to>
    <xdr:cxnSp macro="">
      <xdr:nvCxnSpPr>
        <xdr:cNvPr id="235" name="直線コネクタ 234"/>
        <xdr:cNvCxnSpPr/>
      </xdr:nvCxnSpPr>
      <xdr:spPr>
        <a:xfrm flipV="1">
          <a:off x="3797300" y="16507016"/>
          <a:ext cx="8382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157290</xdr:rowOff>
    </xdr:from>
    <xdr:to>
      <xdr:col>19</xdr:col>
      <xdr:colOff>177800</xdr:colOff>
      <xdr:row>96</xdr:row>
      <xdr:rowOff>163043</xdr:rowOff>
    </xdr:to>
    <xdr:cxnSp macro="">
      <xdr:nvCxnSpPr>
        <xdr:cNvPr id="238" name="直線コネクタ 237"/>
        <xdr:cNvCxnSpPr/>
      </xdr:nvCxnSpPr>
      <xdr:spPr>
        <a:xfrm flipV="1">
          <a:off x="2908300" y="16616490"/>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66763</xdr:rowOff>
    </xdr:from>
    <xdr:to>
      <xdr:col>20</xdr:col>
      <xdr:colOff>38100</xdr:colOff>
      <xdr:row>95</xdr:row>
      <xdr:rowOff>168363</xdr:rowOff>
    </xdr:to>
    <xdr:sp macro="" textlink="">
      <xdr:nvSpPr>
        <xdr:cNvPr id="239" name="フローチャート: 判断 238"/>
        <xdr:cNvSpPr/>
      </xdr:nvSpPr>
      <xdr:spPr>
        <a:xfrm>
          <a:off x="3746500" y="163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13440</xdr:rowOff>
    </xdr:from>
    <xdr:ext cx="534377" cy="259045"/>
    <xdr:sp macro="" textlink="">
      <xdr:nvSpPr>
        <xdr:cNvPr id="240" name="テキスト ボックス 239"/>
        <xdr:cNvSpPr txBox="1"/>
      </xdr:nvSpPr>
      <xdr:spPr>
        <a:xfrm>
          <a:off x="3530111" y="161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161849</xdr:rowOff>
    </xdr:from>
    <xdr:to>
      <xdr:col>15</xdr:col>
      <xdr:colOff>50800</xdr:colOff>
      <xdr:row>96</xdr:row>
      <xdr:rowOff>163043</xdr:rowOff>
    </xdr:to>
    <xdr:cxnSp macro="">
      <xdr:nvCxnSpPr>
        <xdr:cNvPr id="241" name="直線コネクタ 240"/>
        <xdr:cNvCxnSpPr/>
      </xdr:nvCxnSpPr>
      <xdr:spPr>
        <a:xfrm>
          <a:off x="2019300" y="16621049"/>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62281</xdr:rowOff>
    </xdr:from>
    <xdr:to>
      <xdr:col>15</xdr:col>
      <xdr:colOff>101600</xdr:colOff>
      <xdr:row>95</xdr:row>
      <xdr:rowOff>163881</xdr:rowOff>
    </xdr:to>
    <xdr:sp macro="" textlink="">
      <xdr:nvSpPr>
        <xdr:cNvPr id="242" name="フローチャート: 判断 241"/>
        <xdr:cNvSpPr/>
      </xdr:nvSpPr>
      <xdr:spPr>
        <a:xfrm>
          <a:off x="2857500" y="1635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8958</xdr:rowOff>
    </xdr:from>
    <xdr:ext cx="534377" cy="259045"/>
    <xdr:sp macro="" textlink="">
      <xdr:nvSpPr>
        <xdr:cNvPr id="243" name="テキスト ボックス 242"/>
        <xdr:cNvSpPr txBox="1"/>
      </xdr:nvSpPr>
      <xdr:spPr>
        <a:xfrm>
          <a:off x="2641111" y="161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161849</xdr:rowOff>
    </xdr:from>
    <xdr:to>
      <xdr:col>10</xdr:col>
      <xdr:colOff>114300</xdr:colOff>
      <xdr:row>97</xdr:row>
      <xdr:rowOff>1930</xdr:rowOff>
    </xdr:to>
    <xdr:cxnSp macro="">
      <xdr:nvCxnSpPr>
        <xdr:cNvPr id="244" name="直線コネクタ 243"/>
        <xdr:cNvCxnSpPr/>
      </xdr:nvCxnSpPr>
      <xdr:spPr>
        <a:xfrm flipV="1">
          <a:off x="1130300" y="16621049"/>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71704</xdr:rowOff>
    </xdr:from>
    <xdr:to>
      <xdr:col>10</xdr:col>
      <xdr:colOff>165100</xdr:colOff>
      <xdr:row>96</xdr:row>
      <xdr:rowOff>1854</xdr:rowOff>
    </xdr:to>
    <xdr:sp macro="" textlink="">
      <xdr:nvSpPr>
        <xdr:cNvPr id="245" name="フローチャート: 判断 244"/>
        <xdr:cNvSpPr/>
      </xdr:nvSpPr>
      <xdr:spPr>
        <a:xfrm>
          <a:off x="1968500" y="163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18381</xdr:rowOff>
    </xdr:from>
    <xdr:ext cx="534377" cy="259045"/>
    <xdr:sp macro="" textlink="">
      <xdr:nvSpPr>
        <xdr:cNvPr id="246" name="テキスト ボックス 245"/>
        <xdr:cNvSpPr txBox="1"/>
      </xdr:nvSpPr>
      <xdr:spPr>
        <a:xfrm>
          <a:off x="1752111" y="16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56629</xdr:rowOff>
    </xdr:from>
    <xdr:to>
      <xdr:col>6</xdr:col>
      <xdr:colOff>38100</xdr:colOff>
      <xdr:row>95</xdr:row>
      <xdr:rowOff>158229</xdr:rowOff>
    </xdr:to>
    <xdr:sp macro="" textlink="">
      <xdr:nvSpPr>
        <xdr:cNvPr id="247" name="フローチャート: 判断 246"/>
        <xdr:cNvSpPr/>
      </xdr:nvSpPr>
      <xdr:spPr>
        <a:xfrm>
          <a:off x="1079500" y="1634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3306</xdr:rowOff>
    </xdr:from>
    <xdr:ext cx="534377" cy="259045"/>
    <xdr:sp macro="" textlink="">
      <xdr:nvSpPr>
        <xdr:cNvPr id="248" name="テキスト ボックス 247"/>
        <xdr:cNvSpPr txBox="1"/>
      </xdr:nvSpPr>
      <xdr:spPr>
        <a:xfrm>
          <a:off x="863111" y="161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168466</xdr:rowOff>
    </xdr:from>
    <xdr:to>
      <xdr:col>24</xdr:col>
      <xdr:colOff>114300</xdr:colOff>
      <xdr:row>96</xdr:row>
      <xdr:rowOff>98616</xdr:rowOff>
    </xdr:to>
    <xdr:sp macro="" textlink="">
      <xdr:nvSpPr>
        <xdr:cNvPr id="254" name="楕円 253"/>
        <xdr:cNvSpPr/>
      </xdr:nvSpPr>
      <xdr:spPr>
        <a:xfrm>
          <a:off x="4584700" y="164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19893</xdr:rowOff>
    </xdr:from>
    <xdr:ext cx="534377" cy="259045"/>
    <xdr:sp macro="" textlink="">
      <xdr:nvSpPr>
        <xdr:cNvPr id="255" name="衛生費該当値テキスト"/>
        <xdr:cNvSpPr txBox="1"/>
      </xdr:nvSpPr>
      <xdr:spPr>
        <a:xfrm>
          <a:off x="4686300" y="163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106490</xdr:rowOff>
    </xdr:from>
    <xdr:to>
      <xdr:col>20</xdr:col>
      <xdr:colOff>38100</xdr:colOff>
      <xdr:row>97</xdr:row>
      <xdr:rowOff>36640</xdr:rowOff>
    </xdr:to>
    <xdr:sp macro="" textlink="">
      <xdr:nvSpPr>
        <xdr:cNvPr id="256" name="楕円 255"/>
        <xdr:cNvSpPr/>
      </xdr:nvSpPr>
      <xdr:spPr>
        <a:xfrm>
          <a:off x="3746500" y="165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27767</xdr:rowOff>
    </xdr:from>
    <xdr:ext cx="534377" cy="259045"/>
    <xdr:sp macro="" textlink="">
      <xdr:nvSpPr>
        <xdr:cNvPr id="257" name="テキスト ボックス 256"/>
        <xdr:cNvSpPr txBox="1"/>
      </xdr:nvSpPr>
      <xdr:spPr>
        <a:xfrm>
          <a:off x="3530111" y="166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112243</xdr:rowOff>
    </xdr:from>
    <xdr:to>
      <xdr:col>15</xdr:col>
      <xdr:colOff>101600</xdr:colOff>
      <xdr:row>97</xdr:row>
      <xdr:rowOff>42393</xdr:rowOff>
    </xdr:to>
    <xdr:sp macro="" textlink="">
      <xdr:nvSpPr>
        <xdr:cNvPr id="258" name="楕円 257"/>
        <xdr:cNvSpPr/>
      </xdr:nvSpPr>
      <xdr:spPr>
        <a:xfrm>
          <a:off x="2857500" y="165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33520</xdr:rowOff>
    </xdr:from>
    <xdr:ext cx="534377" cy="259045"/>
    <xdr:sp macro="" textlink="">
      <xdr:nvSpPr>
        <xdr:cNvPr id="259" name="テキスト ボックス 258"/>
        <xdr:cNvSpPr txBox="1"/>
      </xdr:nvSpPr>
      <xdr:spPr>
        <a:xfrm>
          <a:off x="2641111" y="166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111049</xdr:rowOff>
    </xdr:from>
    <xdr:to>
      <xdr:col>10</xdr:col>
      <xdr:colOff>165100</xdr:colOff>
      <xdr:row>97</xdr:row>
      <xdr:rowOff>41199</xdr:rowOff>
    </xdr:to>
    <xdr:sp macro="" textlink="">
      <xdr:nvSpPr>
        <xdr:cNvPr id="260" name="楕円 259"/>
        <xdr:cNvSpPr/>
      </xdr:nvSpPr>
      <xdr:spPr>
        <a:xfrm>
          <a:off x="1968500" y="165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32326</xdr:rowOff>
    </xdr:from>
    <xdr:ext cx="534377" cy="259045"/>
    <xdr:sp macro="" textlink="">
      <xdr:nvSpPr>
        <xdr:cNvPr id="261" name="テキスト ボックス 260"/>
        <xdr:cNvSpPr txBox="1"/>
      </xdr:nvSpPr>
      <xdr:spPr>
        <a:xfrm>
          <a:off x="1752111" y="166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122580</xdr:rowOff>
    </xdr:from>
    <xdr:to>
      <xdr:col>6</xdr:col>
      <xdr:colOff>38100</xdr:colOff>
      <xdr:row>97</xdr:row>
      <xdr:rowOff>52730</xdr:rowOff>
    </xdr:to>
    <xdr:sp macro="" textlink="">
      <xdr:nvSpPr>
        <xdr:cNvPr id="262" name="楕円 261"/>
        <xdr:cNvSpPr/>
      </xdr:nvSpPr>
      <xdr:spPr>
        <a:xfrm>
          <a:off x="1079500" y="165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43857</xdr:rowOff>
    </xdr:from>
    <xdr:ext cx="534377" cy="259045"/>
    <xdr:sp macro="" textlink="">
      <xdr:nvSpPr>
        <xdr:cNvPr id="263" name="テキスト ボックス 262"/>
        <xdr:cNvSpPr txBox="1"/>
      </xdr:nvSpPr>
      <xdr:spPr>
        <a:xfrm>
          <a:off x="863111" y="1667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149987</xdr:rowOff>
    </xdr:from>
    <xdr:to>
      <xdr:col>55</xdr:col>
      <xdr:colOff>0</xdr:colOff>
      <xdr:row>38</xdr:row>
      <xdr:rowOff>150749</xdr:rowOff>
    </xdr:to>
    <xdr:cxnSp macro="">
      <xdr:nvCxnSpPr>
        <xdr:cNvPr id="292" name="直線コネクタ 291"/>
        <xdr:cNvCxnSpPr/>
      </xdr:nvCxnSpPr>
      <xdr:spPr>
        <a:xfrm>
          <a:off x="9639300" y="666508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148463</xdr:rowOff>
    </xdr:from>
    <xdr:to>
      <xdr:col>50</xdr:col>
      <xdr:colOff>114300</xdr:colOff>
      <xdr:row>38</xdr:row>
      <xdr:rowOff>149987</xdr:rowOff>
    </xdr:to>
    <xdr:cxnSp macro="">
      <xdr:nvCxnSpPr>
        <xdr:cNvPr id="295" name="直線コネクタ 294"/>
        <xdr:cNvCxnSpPr/>
      </xdr:nvCxnSpPr>
      <xdr:spPr>
        <a:xfrm>
          <a:off x="8750300" y="66635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6" name="フローチャート: 判断 295"/>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7" name="テキスト ボックス 296"/>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146558</xdr:rowOff>
    </xdr:from>
    <xdr:to>
      <xdr:col>45</xdr:col>
      <xdr:colOff>177800</xdr:colOff>
      <xdr:row>38</xdr:row>
      <xdr:rowOff>148463</xdr:rowOff>
    </xdr:to>
    <xdr:cxnSp macro="">
      <xdr:nvCxnSpPr>
        <xdr:cNvPr id="298" name="直線コネクタ 297"/>
        <xdr:cNvCxnSpPr/>
      </xdr:nvCxnSpPr>
      <xdr:spPr>
        <a:xfrm>
          <a:off x="7861300" y="66616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9" name="フローチャート: 判断 298"/>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300" name="テキスト ボックス 299"/>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145034</xdr:rowOff>
    </xdr:from>
    <xdr:to>
      <xdr:col>41</xdr:col>
      <xdr:colOff>50800</xdr:colOff>
      <xdr:row>38</xdr:row>
      <xdr:rowOff>146558</xdr:rowOff>
    </xdr:to>
    <xdr:cxnSp macro="">
      <xdr:nvCxnSpPr>
        <xdr:cNvPr id="301" name="直線コネクタ 300"/>
        <xdr:cNvCxnSpPr/>
      </xdr:nvCxnSpPr>
      <xdr:spPr>
        <a:xfrm>
          <a:off x="6972300" y="66601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302" name="フローチャート: 判断 301"/>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303" name="テキスト ボックス 302"/>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4" name="フローチャート: 判断 303"/>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5" name="テキスト ボックス 304"/>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99949</xdr:rowOff>
    </xdr:from>
    <xdr:to>
      <xdr:col>55</xdr:col>
      <xdr:colOff>50800</xdr:colOff>
      <xdr:row>39</xdr:row>
      <xdr:rowOff>30099</xdr:rowOff>
    </xdr:to>
    <xdr:sp macro="" textlink="">
      <xdr:nvSpPr>
        <xdr:cNvPr id="311" name="楕円 310"/>
        <xdr:cNvSpPr/>
      </xdr:nvSpPr>
      <xdr:spPr>
        <a:xfrm>
          <a:off x="104267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14876</xdr:rowOff>
    </xdr:from>
    <xdr:ext cx="378565" cy="259045"/>
    <xdr:sp macro="" textlink="">
      <xdr:nvSpPr>
        <xdr:cNvPr id="312" name="労働費該当値テキスト"/>
        <xdr:cNvSpPr txBox="1"/>
      </xdr:nvSpPr>
      <xdr:spPr>
        <a:xfrm>
          <a:off x="10528300" y="65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99187</xdr:rowOff>
    </xdr:from>
    <xdr:to>
      <xdr:col>50</xdr:col>
      <xdr:colOff>165100</xdr:colOff>
      <xdr:row>39</xdr:row>
      <xdr:rowOff>29337</xdr:rowOff>
    </xdr:to>
    <xdr:sp macro="" textlink="">
      <xdr:nvSpPr>
        <xdr:cNvPr id="313" name="楕円 312"/>
        <xdr:cNvSpPr/>
      </xdr:nvSpPr>
      <xdr:spPr>
        <a:xfrm>
          <a:off x="9588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20464</xdr:rowOff>
    </xdr:from>
    <xdr:ext cx="378565" cy="259045"/>
    <xdr:sp macro="" textlink="">
      <xdr:nvSpPr>
        <xdr:cNvPr id="314" name="テキスト ボックス 313"/>
        <xdr:cNvSpPr txBox="1"/>
      </xdr:nvSpPr>
      <xdr:spPr>
        <a:xfrm>
          <a:off x="9450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97663</xdr:rowOff>
    </xdr:from>
    <xdr:to>
      <xdr:col>46</xdr:col>
      <xdr:colOff>38100</xdr:colOff>
      <xdr:row>39</xdr:row>
      <xdr:rowOff>27813</xdr:rowOff>
    </xdr:to>
    <xdr:sp macro="" textlink="">
      <xdr:nvSpPr>
        <xdr:cNvPr id="315" name="楕円 314"/>
        <xdr:cNvSpPr/>
      </xdr:nvSpPr>
      <xdr:spPr>
        <a:xfrm>
          <a:off x="8699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16" name="テキスト ボックス 315"/>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95758</xdr:rowOff>
    </xdr:from>
    <xdr:to>
      <xdr:col>41</xdr:col>
      <xdr:colOff>101600</xdr:colOff>
      <xdr:row>39</xdr:row>
      <xdr:rowOff>25908</xdr:rowOff>
    </xdr:to>
    <xdr:sp macro="" textlink="">
      <xdr:nvSpPr>
        <xdr:cNvPr id="317" name="楕円 316"/>
        <xdr:cNvSpPr/>
      </xdr:nvSpPr>
      <xdr:spPr>
        <a:xfrm>
          <a:off x="7810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17035</xdr:rowOff>
    </xdr:from>
    <xdr:ext cx="378565" cy="259045"/>
    <xdr:sp macro="" textlink="">
      <xdr:nvSpPr>
        <xdr:cNvPr id="318" name="テキスト ボックス 317"/>
        <xdr:cNvSpPr txBox="1"/>
      </xdr:nvSpPr>
      <xdr:spPr>
        <a:xfrm>
          <a:off x="7672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94234</xdr:rowOff>
    </xdr:from>
    <xdr:to>
      <xdr:col>36</xdr:col>
      <xdr:colOff>165100</xdr:colOff>
      <xdr:row>39</xdr:row>
      <xdr:rowOff>24384</xdr:rowOff>
    </xdr:to>
    <xdr:sp macro="" textlink="">
      <xdr:nvSpPr>
        <xdr:cNvPr id="319" name="楕円 318"/>
        <xdr:cNvSpPr/>
      </xdr:nvSpPr>
      <xdr:spPr>
        <a:xfrm>
          <a:off x="6921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15511</xdr:rowOff>
    </xdr:from>
    <xdr:ext cx="378565" cy="259045"/>
    <xdr:sp macro="" textlink="">
      <xdr:nvSpPr>
        <xdr:cNvPr id="320" name="テキスト ボックス 319"/>
        <xdr:cNvSpPr txBox="1"/>
      </xdr:nvSpPr>
      <xdr:spPr>
        <a:xfrm>
          <a:off x="6783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167170</xdr:rowOff>
    </xdr:from>
    <xdr:to>
      <xdr:col>55</xdr:col>
      <xdr:colOff>0</xdr:colOff>
      <xdr:row>58</xdr:row>
      <xdr:rowOff>13360</xdr:rowOff>
    </xdr:to>
    <xdr:cxnSp macro="">
      <xdr:nvCxnSpPr>
        <xdr:cNvPr id="349" name="直線コネクタ 348"/>
        <xdr:cNvCxnSpPr/>
      </xdr:nvCxnSpPr>
      <xdr:spPr>
        <a:xfrm>
          <a:off x="9639300" y="9939820"/>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167170</xdr:rowOff>
    </xdr:from>
    <xdr:to>
      <xdr:col>50</xdr:col>
      <xdr:colOff>114300</xdr:colOff>
      <xdr:row>58</xdr:row>
      <xdr:rowOff>59975</xdr:rowOff>
    </xdr:to>
    <xdr:cxnSp macro="">
      <xdr:nvCxnSpPr>
        <xdr:cNvPr id="352" name="直線コネクタ 351"/>
        <xdr:cNvCxnSpPr/>
      </xdr:nvCxnSpPr>
      <xdr:spPr>
        <a:xfrm flipV="1">
          <a:off x="8750300" y="9939820"/>
          <a:ext cx="889000" cy="6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3" name="フローチャート: 判断 352"/>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4" name="テキスト ボックス 353"/>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59975</xdr:rowOff>
    </xdr:from>
    <xdr:to>
      <xdr:col>45</xdr:col>
      <xdr:colOff>177800</xdr:colOff>
      <xdr:row>58</xdr:row>
      <xdr:rowOff>95276</xdr:rowOff>
    </xdr:to>
    <xdr:cxnSp macro="">
      <xdr:nvCxnSpPr>
        <xdr:cNvPr id="355" name="直線コネクタ 354"/>
        <xdr:cNvCxnSpPr/>
      </xdr:nvCxnSpPr>
      <xdr:spPr>
        <a:xfrm flipV="1">
          <a:off x="7861300" y="10004075"/>
          <a:ext cx="889000" cy="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6" name="フローチャート: 判断 355"/>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7" name="テキスト ボックス 356"/>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54128</xdr:rowOff>
    </xdr:from>
    <xdr:to>
      <xdr:col>41</xdr:col>
      <xdr:colOff>50800</xdr:colOff>
      <xdr:row>58</xdr:row>
      <xdr:rowOff>95276</xdr:rowOff>
    </xdr:to>
    <xdr:cxnSp macro="">
      <xdr:nvCxnSpPr>
        <xdr:cNvPr id="358" name="直線コネクタ 357"/>
        <xdr:cNvCxnSpPr/>
      </xdr:nvCxnSpPr>
      <xdr:spPr>
        <a:xfrm>
          <a:off x="6972300" y="9998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9" name="フローチャート: 判断 358"/>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60" name="テキスト ボックス 359"/>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61" name="フローチャート: 判断 360"/>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2" name="テキスト ボックス 361"/>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134010</xdr:rowOff>
    </xdr:from>
    <xdr:to>
      <xdr:col>55</xdr:col>
      <xdr:colOff>50800</xdr:colOff>
      <xdr:row>58</xdr:row>
      <xdr:rowOff>64160</xdr:rowOff>
    </xdr:to>
    <xdr:sp macro="" textlink="">
      <xdr:nvSpPr>
        <xdr:cNvPr id="368" name="楕円 367"/>
        <xdr:cNvSpPr/>
      </xdr:nvSpPr>
      <xdr:spPr>
        <a:xfrm>
          <a:off x="10426700" y="9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156887</xdr:rowOff>
    </xdr:from>
    <xdr:ext cx="534377" cy="259045"/>
    <xdr:sp macro="" textlink="">
      <xdr:nvSpPr>
        <xdr:cNvPr id="369" name="農林水産業費該当値テキスト"/>
        <xdr:cNvSpPr txBox="1"/>
      </xdr:nvSpPr>
      <xdr:spPr>
        <a:xfrm>
          <a:off x="10528300" y="975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116370</xdr:rowOff>
    </xdr:from>
    <xdr:to>
      <xdr:col>50</xdr:col>
      <xdr:colOff>165100</xdr:colOff>
      <xdr:row>58</xdr:row>
      <xdr:rowOff>46520</xdr:rowOff>
    </xdr:to>
    <xdr:sp macro="" textlink="">
      <xdr:nvSpPr>
        <xdr:cNvPr id="370" name="楕円 369"/>
        <xdr:cNvSpPr/>
      </xdr:nvSpPr>
      <xdr:spPr>
        <a:xfrm>
          <a:off x="9588500" y="98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37647</xdr:rowOff>
    </xdr:from>
    <xdr:ext cx="534377" cy="259045"/>
    <xdr:sp macro="" textlink="">
      <xdr:nvSpPr>
        <xdr:cNvPr id="371" name="テキスト ボックス 370"/>
        <xdr:cNvSpPr txBox="1"/>
      </xdr:nvSpPr>
      <xdr:spPr>
        <a:xfrm>
          <a:off x="9372111" y="99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9175</xdr:rowOff>
    </xdr:from>
    <xdr:to>
      <xdr:col>46</xdr:col>
      <xdr:colOff>38100</xdr:colOff>
      <xdr:row>58</xdr:row>
      <xdr:rowOff>110775</xdr:rowOff>
    </xdr:to>
    <xdr:sp macro="" textlink="">
      <xdr:nvSpPr>
        <xdr:cNvPr id="372" name="楕円 371"/>
        <xdr:cNvSpPr/>
      </xdr:nvSpPr>
      <xdr:spPr>
        <a:xfrm>
          <a:off x="8699500" y="99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101902</xdr:rowOff>
    </xdr:from>
    <xdr:ext cx="469744" cy="259045"/>
    <xdr:sp macro="" textlink="">
      <xdr:nvSpPr>
        <xdr:cNvPr id="373" name="テキスト ボックス 372"/>
        <xdr:cNvSpPr txBox="1"/>
      </xdr:nvSpPr>
      <xdr:spPr>
        <a:xfrm>
          <a:off x="8515428" y="1004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44476</xdr:rowOff>
    </xdr:from>
    <xdr:to>
      <xdr:col>41</xdr:col>
      <xdr:colOff>101600</xdr:colOff>
      <xdr:row>58</xdr:row>
      <xdr:rowOff>146076</xdr:rowOff>
    </xdr:to>
    <xdr:sp macro="" textlink="">
      <xdr:nvSpPr>
        <xdr:cNvPr id="374" name="楕円 373"/>
        <xdr:cNvSpPr/>
      </xdr:nvSpPr>
      <xdr:spPr>
        <a:xfrm>
          <a:off x="7810500" y="99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137203</xdr:rowOff>
    </xdr:from>
    <xdr:ext cx="469744" cy="259045"/>
    <xdr:sp macro="" textlink="">
      <xdr:nvSpPr>
        <xdr:cNvPr id="375" name="テキスト ボックス 374"/>
        <xdr:cNvSpPr txBox="1"/>
      </xdr:nvSpPr>
      <xdr:spPr>
        <a:xfrm>
          <a:off x="7626428" y="1008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3328</xdr:rowOff>
    </xdr:from>
    <xdr:to>
      <xdr:col>36</xdr:col>
      <xdr:colOff>165100</xdr:colOff>
      <xdr:row>58</xdr:row>
      <xdr:rowOff>104928</xdr:rowOff>
    </xdr:to>
    <xdr:sp macro="" textlink="">
      <xdr:nvSpPr>
        <xdr:cNvPr id="376" name="楕円 375"/>
        <xdr:cNvSpPr/>
      </xdr:nvSpPr>
      <xdr:spPr>
        <a:xfrm>
          <a:off x="6921500" y="99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96055</xdr:rowOff>
    </xdr:from>
    <xdr:ext cx="469744" cy="259045"/>
    <xdr:sp macro="" textlink="">
      <xdr:nvSpPr>
        <xdr:cNvPr id="377" name="テキスト ボックス 376"/>
        <xdr:cNvSpPr txBox="1"/>
      </xdr:nvSpPr>
      <xdr:spPr>
        <a:xfrm>
          <a:off x="6737428" y="100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77712</xdr:rowOff>
    </xdr:from>
    <xdr:to>
      <xdr:col>55</xdr:col>
      <xdr:colOff>0</xdr:colOff>
      <xdr:row>78</xdr:row>
      <xdr:rowOff>112021</xdr:rowOff>
    </xdr:to>
    <xdr:cxnSp macro="">
      <xdr:nvCxnSpPr>
        <xdr:cNvPr id="406" name="直線コネクタ 405"/>
        <xdr:cNvCxnSpPr/>
      </xdr:nvCxnSpPr>
      <xdr:spPr>
        <a:xfrm>
          <a:off x="9639300" y="13450812"/>
          <a:ext cx="8382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77712</xdr:rowOff>
    </xdr:from>
    <xdr:to>
      <xdr:col>50</xdr:col>
      <xdr:colOff>114300</xdr:colOff>
      <xdr:row>78</xdr:row>
      <xdr:rowOff>136404</xdr:rowOff>
    </xdr:to>
    <xdr:cxnSp macro="">
      <xdr:nvCxnSpPr>
        <xdr:cNvPr id="409" name="直線コネクタ 408"/>
        <xdr:cNvCxnSpPr/>
      </xdr:nvCxnSpPr>
      <xdr:spPr>
        <a:xfrm flipV="1">
          <a:off x="8750300" y="13450812"/>
          <a:ext cx="889000" cy="5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57334</xdr:rowOff>
    </xdr:from>
    <xdr:to>
      <xdr:col>50</xdr:col>
      <xdr:colOff>165100</xdr:colOff>
      <xdr:row>77</xdr:row>
      <xdr:rowOff>158934</xdr:rowOff>
    </xdr:to>
    <xdr:sp macro="" textlink="">
      <xdr:nvSpPr>
        <xdr:cNvPr id="410" name="フローチャート: 判断 409"/>
        <xdr:cNvSpPr/>
      </xdr:nvSpPr>
      <xdr:spPr>
        <a:xfrm>
          <a:off x="9588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4011</xdr:rowOff>
    </xdr:from>
    <xdr:ext cx="534377" cy="259045"/>
    <xdr:sp macro="" textlink="">
      <xdr:nvSpPr>
        <xdr:cNvPr id="411" name="テキスト ボックス 410"/>
        <xdr:cNvSpPr txBox="1"/>
      </xdr:nvSpPr>
      <xdr:spPr>
        <a:xfrm>
          <a:off x="9372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105200</xdr:rowOff>
    </xdr:from>
    <xdr:to>
      <xdr:col>45</xdr:col>
      <xdr:colOff>177800</xdr:colOff>
      <xdr:row>78</xdr:row>
      <xdr:rowOff>136404</xdr:rowOff>
    </xdr:to>
    <xdr:cxnSp macro="">
      <xdr:nvCxnSpPr>
        <xdr:cNvPr id="412" name="直線コネクタ 411"/>
        <xdr:cNvCxnSpPr/>
      </xdr:nvCxnSpPr>
      <xdr:spPr>
        <a:xfrm>
          <a:off x="7861300" y="1347830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107550</xdr:rowOff>
    </xdr:from>
    <xdr:to>
      <xdr:col>46</xdr:col>
      <xdr:colOff>38100</xdr:colOff>
      <xdr:row>78</xdr:row>
      <xdr:rowOff>37700</xdr:rowOff>
    </xdr:to>
    <xdr:sp macro="" textlink="">
      <xdr:nvSpPr>
        <xdr:cNvPr id="413" name="フローチャート: 判断 412"/>
        <xdr:cNvSpPr/>
      </xdr:nvSpPr>
      <xdr:spPr>
        <a:xfrm>
          <a:off x="8699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54227</xdr:rowOff>
    </xdr:from>
    <xdr:ext cx="534377" cy="259045"/>
    <xdr:sp macro="" textlink="">
      <xdr:nvSpPr>
        <xdr:cNvPr id="414" name="テキスト ボックス 413"/>
        <xdr:cNvSpPr txBox="1"/>
      </xdr:nvSpPr>
      <xdr:spPr>
        <a:xfrm>
          <a:off x="8483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78663</xdr:rowOff>
    </xdr:from>
    <xdr:to>
      <xdr:col>41</xdr:col>
      <xdr:colOff>50800</xdr:colOff>
      <xdr:row>78</xdr:row>
      <xdr:rowOff>105200</xdr:rowOff>
    </xdr:to>
    <xdr:cxnSp macro="">
      <xdr:nvCxnSpPr>
        <xdr:cNvPr id="415" name="直線コネクタ 414"/>
        <xdr:cNvCxnSpPr/>
      </xdr:nvCxnSpPr>
      <xdr:spPr>
        <a:xfrm>
          <a:off x="6972300" y="13451763"/>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109589</xdr:rowOff>
    </xdr:from>
    <xdr:to>
      <xdr:col>41</xdr:col>
      <xdr:colOff>101600</xdr:colOff>
      <xdr:row>78</xdr:row>
      <xdr:rowOff>39739</xdr:rowOff>
    </xdr:to>
    <xdr:sp macro="" textlink="">
      <xdr:nvSpPr>
        <xdr:cNvPr id="416" name="フローチャート: 判断 415"/>
        <xdr:cNvSpPr/>
      </xdr:nvSpPr>
      <xdr:spPr>
        <a:xfrm>
          <a:off x="7810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56266</xdr:rowOff>
    </xdr:from>
    <xdr:ext cx="534377" cy="259045"/>
    <xdr:sp macro="" textlink="">
      <xdr:nvSpPr>
        <xdr:cNvPr id="417" name="テキスト ボックス 416"/>
        <xdr:cNvSpPr txBox="1"/>
      </xdr:nvSpPr>
      <xdr:spPr>
        <a:xfrm>
          <a:off x="7594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107417</xdr:rowOff>
    </xdr:from>
    <xdr:to>
      <xdr:col>36</xdr:col>
      <xdr:colOff>165100</xdr:colOff>
      <xdr:row>78</xdr:row>
      <xdr:rowOff>37567</xdr:rowOff>
    </xdr:to>
    <xdr:sp macro="" textlink="">
      <xdr:nvSpPr>
        <xdr:cNvPr id="418" name="フローチャート: 判断 417"/>
        <xdr:cNvSpPr/>
      </xdr:nvSpPr>
      <xdr:spPr>
        <a:xfrm>
          <a:off x="6921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54094</xdr:rowOff>
    </xdr:from>
    <xdr:ext cx="534377" cy="259045"/>
    <xdr:sp macro="" textlink="">
      <xdr:nvSpPr>
        <xdr:cNvPr id="419" name="テキスト ボックス 418"/>
        <xdr:cNvSpPr txBox="1"/>
      </xdr:nvSpPr>
      <xdr:spPr>
        <a:xfrm>
          <a:off x="6705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61221</xdr:rowOff>
    </xdr:from>
    <xdr:to>
      <xdr:col>55</xdr:col>
      <xdr:colOff>50800</xdr:colOff>
      <xdr:row>78</xdr:row>
      <xdr:rowOff>162821</xdr:rowOff>
    </xdr:to>
    <xdr:sp macro="" textlink="">
      <xdr:nvSpPr>
        <xdr:cNvPr id="425" name="楕円 424"/>
        <xdr:cNvSpPr/>
      </xdr:nvSpPr>
      <xdr:spPr>
        <a:xfrm>
          <a:off x="10426700" y="134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147598</xdr:rowOff>
    </xdr:from>
    <xdr:ext cx="469744" cy="259045"/>
    <xdr:sp macro="" textlink="">
      <xdr:nvSpPr>
        <xdr:cNvPr id="426" name="商工費該当値テキスト"/>
        <xdr:cNvSpPr txBox="1"/>
      </xdr:nvSpPr>
      <xdr:spPr>
        <a:xfrm>
          <a:off x="10528300" y="1334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26912</xdr:rowOff>
    </xdr:from>
    <xdr:to>
      <xdr:col>50</xdr:col>
      <xdr:colOff>165100</xdr:colOff>
      <xdr:row>78</xdr:row>
      <xdr:rowOff>128512</xdr:rowOff>
    </xdr:to>
    <xdr:sp macro="" textlink="">
      <xdr:nvSpPr>
        <xdr:cNvPr id="427" name="楕円 426"/>
        <xdr:cNvSpPr/>
      </xdr:nvSpPr>
      <xdr:spPr>
        <a:xfrm>
          <a:off x="9588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119639</xdr:rowOff>
    </xdr:from>
    <xdr:ext cx="469744" cy="259045"/>
    <xdr:sp macro="" textlink="">
      <xdr:nvSpPr>
        <xdr:cNvPr id="428" name="テキスト ボックス 427"/>
        <xdr:cNvSpPr txBox="1"/>
      </xdr:nvSpPr>
      <xdr:spPr>
        <a:xfrm>
          <a:off x="9404428" y="1349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85604</xdr:rowOff>
    </xdr:from>
    <xdr:to>
      <xdr:col>46</xdr:col>
      <xdr:colOff>38100</xdr:colOff>
      <xdr:row>79</xdr:row>
      <xdr:rowOff>15754</xdr:rowOff>
    </xdr:to>
    <xdr:sp macro="" textlink="">
      <xdr:nvSpPr>
        <xdr:cNvPr id="429" name="楕円 428"/>
        <xdr:cNvSpPr/>
      </xdr:nvSpPr>
      <xdr:spPr>
        <a:xfrm>
          <a:off x="8699500" y="134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6881</xdr:rowOff>
    </xdr:from>
    <xdr:ext cx="469744" cy="259045"/>
    <xdr:sp macro="" textlink="">
      <xdr:nvSpPr>
        <xdr:cNvPr id="430" name="テキスト ボックス 429"/>
        <xdr:cNvSpPr txBox="1"/>
      </xdr:nvSpPr>
      <xdr:spPr>
        <a:xfrm>
          <a:off x="8515428" y="135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54400</xdr:rowOff>
    </xdr:from>
    <xdr:to>
      <xdr:col>41</xdr:col>
      <xdr:colOff>101600</xdr:colOff>
      <xdr:row>78</xdr:row>
      <xdr:rowOff>156000</xdr:rowOff>
    </xdr:to>
    <xdr:sp macro="" textlink="">
      <xdr:nvSpPr>
        <xdr:cNvPr id="431" name="楕円 430"/>
        <xdr:cNvSpPr/>
      </xdr:nvSpPr>
      <xdr:spPr>
        <a:xfrm>
          <a:off x="7810500" y="13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147127</xdr:rowOff>
    </xdr:from>
    <xdr:ext cx="469744" cy="259045"/>
    <xdr:sp macro="" textlink="">
      <xdr:nvSpPr>
        <xdr:cNvPr id="432" name="テキスト ボックス 431"/>
        <xdr:cNvSpPr txBox="1"/>
      </xdr:nvSpPr>
      <xdr:spPr>
        <a:xfrm>
          <a:off x="7626428" y="135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27863</xdr:rowOff>
    </xdr:from>
    <xdr:to>
      <xdr:col>36</xdr:col>
      <xdr:colOff>165100</xdr:colOff>
      <xdr:row>78</xdr:row>
      <xdr:rowOff>129463</xdr:rowOff>
    </xdr:to>
    <xdr:sp macro="" textlink="">
      <xdr:nvSpPr>
        <xdr:cNvPr id="433" name="楕円 432"/>
        <xdr:cNvSpPr/>
      </xdr:nvSpPr>
      <xdr:spPr>
        <a:xfrm>
          <a:off x="6921500" y="134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120590</xdr:rowOff>
    </xdr:from>
    <xdr:ext cx="469744" cy="259045"/>
    <xdr:sp macro="" textlink="">
      <xdr:nvSpPr>
        <xdr:cNvPr id="434" name="テキスト ボックス 433"/>
        <xdr:cNvSpPr txBox="1"/>
      </xdr:nvSpPr>
      <xdr:spPr>
        <a:xfrm>
          <a:off x="6737428" y="134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9257</xdr:rowOff>
    </xdr:from>
    <xdr:to>
      <xdr:col>55</xdr:col>
      <xdr:colOff>0</xdr:colOff>
      <xdr:row>98</xdr:row>
      <xdr:rowOff>26815</xdr:rowOff>
    </xdr:to>
    <xdr:cxnSp macro="">
      <xdr:nvCxnSpPr>
        <xdr:cNvPr id="465" name="直線コネクタ 464"/>
        <xdr:cNvCxnSpPr/>
      </xdr:nvCxnSpPr>
      <xdr:spPr>
        <a:xfrm flipV="1">
          <a:off x="9639300" y="16811357"/>
          <a:ext cx="8382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20284</xdr:rowOff>
    </xdr:from>
    <xdr:to>
      <xdr:col>50</xdr:col>
      <xdr:colOff>114300</xdr:colOff>
      <xdr:row>98</xdr:row>
      <xdr:rowOff>26815</xdr:rowOff>
    </xdr:to>
    <xdr:cxnSp macro="">
      <xdr:nvCxnSpPr>
        <xdr:cNvPr id="468" name="直線コネクタ 467"/>
        <xdr:cNvCxnSpPr/>
      </xdr:nvCxnSpPr>
      <xdr:spPr>
        <a:xfrm>
          <a:off x="8750300" y="1682238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83676</xdr:rowOff>
    </xdr:from>
    <xdr:to>
      <xdr:col>50</xdr:col>
      <xdr:colOff>165100</xdr:colOff>
      <xdr:row>96</xdr:row>
      <xdr:rowOff>13826</xdr:rowOff>
    </xdr:to>
    <xdr:sp macro="" textlink="">
      <xdr:nvSpPr>
        <xdr:cNvPr id="469" name="フローチャート: 判断 468"/>
        <xdr:cNvSpPr/>
      </xdr:nvSpPr>
      <xdr:spPr>
        <a:xfrm>
          <a:off x="9588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30353</xdr:rowOff>
    </xdr:from>
    <xdr:ext cx="534377" cy="259045"/>
    <xdr:sp macro="" textlink="">
      <xdr:nvSpPr>
        <xdr:cNvPr id="470" name="テキスト ボックス 469"/>
        <xdr:cNvSpPr txBox="1"/>
      </xdr:nvSpPr>
      <xdr:spPr>
        <a:xfrm>
          <a:off x="9372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104332</xdr:rowOff>
    </xdr:from>
    <xdr:to>
      <xdr:col>45</xdr:col>
      <xdr:colOff>177800</xdr:colOff>
      <xdr:row>98</xdr:row>
      <xdr:rowOff>20284</xdr:rowOff>
    </xdr:to>
    <xdr:cxnSp macro="">
      <xdr:nvCxnSpPr>
        <xdr:cNvPr id="471" name="直線コネクタ 470"/>
        <xdr:cNvCxnSpPr/>
      </xdr:nvCxnSpPr>
      <xdr:spPr>
        <a:xfrm>
          <a:off x="7861300" y="16734982"/>
          <a:ext cx="889000" cy="8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125682</xdr:rowOff>
    </xdr:from>
    <xdr:to>
      <xdr:col>46</xdr:col>
      <xdr:colOff>38100</xdr:colOff>
      <xdr:row>96</xdr:row>
      <xdr:rowOff>55832</xdr:rowOff>
    </xdr:to>
    <xdr:sp macro="" textlink="">
      <xdr:nvSpPr>
        <xdr:cNvPr id="472" name="フローチャート: 判断 471"/>
        <xdr:cNvSpPr/>
      </xdr:nvSpPr>
      <xdr:spPr>
        <a:xfrm>
          <a:off x="8699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72359</xdr:rowOff>
    </xdr:from>
    <xdr:ext cx="534377" cy="259045"/>
    <xdr:sp macro="" textlink="">
      <xdr:nvSpPr>
        <xdr:cNvPr id="473" name="テキスト ボックス 472"/>
        <xdr:cNvSpPr txBox="1"/>
      </xdr:nvSpPr>
      <xdr:spPr>
        <a:xfrm>
          <a:off x="8483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104332</xdr:rowOff>
    </xdr:from>
    <xdr:to>
      <xdr:col>41</xdr:col>
      <xdr:colOff>50800</xdr:colOff>
      <xdr:row>97</xdr:row>
      <xdr:rowOff>164596</xdr:rowOff>
    </xdr:to>
    <xdr:cxnSp macro="">
      <xdr:nvCxnSpPr>
        <xdr:cNvPr id="474" name="直線コネクタ 473"/>
        <xdr:cNvCxnSpPr/>
      </xdr:nvCxnSpPr>
      <xdr:spPr>
        <a:xfrm flipV="1">
          <a:off x="6972300" y="16734982"/>
          <a:ext cx="889000" cy="6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121427</xdr:rowOff>
    </xdr:from>
    <xdr:to>
      <xdr:col>41</xdr:col>
      <xdr:colOff>101600</xdr:colOff>
      <xdr:row>96</xdr:row>
      <xdr:rowOff>51577</xdr:rowOff>
    </xdr:to>
    <xdr:sp macro="" textlink="">
      <xdr:nvSpPr>
        <xdr:cNvPr id="475" name="フローチャート: 判断 474"/>
        <xdr:cNvSpPr/>
      </xdr:nvSpPr>
      <xdr:spPr>
        <a:xfrm>
          <a:off x="78105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68104</xdr:rowOff>
    </xdr:from>
    <xdr:ext cx="534377" cy="259045"/>
    <xdr:sp macro="" textlink="">
      <xdr:nvSpPr>
        <xdr:cNvPr id="476" name="テキスト ボックス 475"/>
        <xdr:cNvSpPr txBox="1"/>
      </xdr:nvSpPr>
      <xdr:spPr>
        <a:xfrm>
          <a:off x="7594111" y="161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136438</xdr:rowOff>
    </xdr:from>
    <xdr:to>
      <xdr:col>36</xdr:col>
      <xdr:colOff>165100</xdr:colOff>
      <xdr:row>96</xdr:row>
      <xdr:rowOff>66588</xdr:rowOff>
    </xdr:to>
    <xdr:sp macro="" textlink="">
      <xdr:nvSpPr>
        <xdr:cNvPr id="477" name="フローチャート: 判断 476"/>
        <xdr:cNvSpPr/>
      </xdr:nvSpPr>
      <xdr:spPr>
        <a:xfrm>
          <a:off x="6921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83115</xdr:rowOff>
    </xdr:from>
    <xdr:ext cx="534377" cy="259045"/>
    <xdr:sp macro="" textlink="">
      <xdr:nvSpPr>
        <xdr:cNvPr id="478" name="テキスト ボックス 477"/>
        <xdr:cNvSpPr txBox="1"/>
      </xdr:nvSpPr>
      <xdr:spPr>
        <a:xfrm>
          <a:off x="6705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129907</xdr:rowOff>
    </xdr:from>
    <xdr:to>
      <xdr:col>55</xdr:col>
      <xdr:colOff>50800</xdr:colOff>
      <xdr:row>98</xdr:row>
      <xdr:rowOff>60057</xdr:rowOff>
    </xdr:to>
    <xdr:sp macro="" textlink="">
      <xdr:nvSpPr>
        <xdr:cNvPr id="484" name="楕円 483"/>
        <xdr:cNvSpPr/>
      </xdr:nvSpPr>
      <xdr:spPr>
        <a:xfrm>
          <a:off x="10426700" y="16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44834</xdr:rowOff>
    </xdr:from>
    <xdr:ext cx="534377" cy="259045"/>
    <xdr:sp macro="" textlink="">
      <xdr:nvSpPr>
        <xdr:cNvPr id="485" name="土木費該当値テキスト"/>
        <xdr:cNvSpPr txBox="1"/>
      </xdr:nvSpPr>
      <xdr:spPr>
        <a:xfrm>
          <a:off x="10528300" y="1667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147465</xdr:rowOff>
    </xdr:from>
    <xdr:to>
      <xdr:col>50</xdr:col>
      <xdr:colOff>165100</xdr:colOff>
      <xdr:row>98</xdr:row>
      <xdr:rowOff>77615</xdr:rowOff>
    </xdr:to>
    <xdr:sp macro="" textlink="">
      <xdr:nvSpPr>
        <xdr:cNvPr id="486" name="楕円 485"/>
        <xdr:cNvSpPr/>
      </xdr:nvSpPr>
      <xdr:spPr>
        <a:xfrm>
          <a:off x="9588500" y="1677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68742</xdr:rowOff>
    </xdr:from>
    <xdr:ext cx="534377" cy="259045"/>
    <xdr:sp macro="" textlink="">
      <xdr:nvSpPr>
        <xdr:cNvPr id="487" name="テキスト ボックス 486"/>
        <xdr:cNvSpPr txBox="1"/>
      </xdr:nvSpPr>
      <xdr:spPr>
        <a:xfrm>
          <a:off x="9372111" y="1687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140934</xdr:rowOff>
    </xdr:from>
    <xdr:to>
      <xdr:col>46</xdr:col>
      <xdr:colOff>38100</xdr:colOff>
      <xdr:row>98</xdr:row>
      <xdr:rowOff>71084</xdr:rowOff>
    </xdr:to>
    <xdr:sp macro="" textlink="">
      <xdr:nvSpPr>
        <xdr:cNvPr id="488" name="楕円 487"/>
        <xdr:cNvSpPr/>
      </xdr:nvSpPr>
      <xdr:spPr>
        <a:xfrm>
          <a:off x="8699500" y="167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62211</xdr:rowOff>
    </xdr:from>
    <xdr:ext cx="534377" cy="259045"/>
    <xdr:sp macro="" textlink="">
      <xdr:nvSpPr>
        <xdr:cNvPr id="489" name="テキスト ボックス 488"/>
        <xdr:cNvSpPr txBox="1"/>
      </xdr:nvSpPr>
      <xdr:spPr>
        <a:xfrm>
          <a:off x="8483111" y="168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53532</xdr:rowOff>
    </xdr:from>
    <xdr:to>
      <xdr:col>41</xdr:col>
      <xdr:colOff>101600</xdr:colOff>
      <xdr:row>97</xdr:row>
      <xdr:rowOff>155132</xdr:rowOff>
    </xdr:to>
    <xdr:sp macro="" textlink="">
      <xdr:nvSpPr>
        <xdr:cNvPr id="490" name="楕円 489"/>
        <xdr:cNvSpPr/>
      </xdr:nvSpPr>
      <xdr:spPr>
        <a:xfrm>
          <a:off x="7810500" y="166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146259</xdr:rowOff>
    </xdr:from>
    <xdr:ext cx="534377" cy="259045"/>
    <xdr:sp macro="" textlink="">
      <xdr:nvSpPr>
        <xdr:cNvPr id="491" name="テキスト ボックス 490"/>
        <xdr:cNvSpPr txBox="1"/>
      </xdr:nvSpPr>
      <xdr:spPr>
        <a:xfrm>
          <a:off x="7594111" y="167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113796</xdr:rowOff>
    </xdr:from>
    <xdr:to>
      <xdr:col>36</xdr:col>
      <xdr:colOff>165100</xdr:colOff>
      <xdr:row>98</xdr:row>
      <xdr:rowOff>43946</xdr:rowOff>
    </xdr:to>
    <xdr:sp macro="" textlink="">
      <xdr:nvSpPr>
        <xdr:cNvPr id="492" name="楕円 491"/>
        <xdr:cNvSpPr/>
      </xdr:nvSpPr>
      <xdr:spPr>
        <a:xfrm>
          <a:off x="6921500" y="167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35073</xdr:rowOff>
    </xdr:from>
    <xdr:ext cx="534377" cy="259045"/>
    <xdr:sp macro="" textlink="">
      <xdr:nvSpPr>
        <xdr:cNvPr id="493" name="テキスト ボックス 492"/>
        <xdr:cNvSpPr txBox="1"/>
      </xdr:nvSpPr>
      <xdr:spPr>
        <a:xfrm>
          <a:off x="6705111" y="168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135223</xdr:rowOff>
    </xdr:from>
    <xdr:to>
      <xdr:col>85</xdr:col>
      <xdr:colOff>127000</xdr:colOff>
      <xdr:row>37</xdr:row>
      <xdr:rowOff>146577</xdr:rowOff>
    </xdr:to>
    <xdr:cxnSp macro="">
      <xdr:nvCxnSpPr>
        <xdr:cNvPr id="522" name="直線コネクタ 521"/>
        <xdr:cNvCxnSpPr/>
      </xdr:nvCxnSpPr>
      <xdr:spPr>
        <a:xfrm flipV="1">
          <a:off x="15481300" y="6478873"/>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146577</xdr:rowOff>
    </xdr:from>
    <xdr:to>
      <xdr:col>81</xdr:col>
      <xdr:colOff>50800</xdr:colOff>
      <xdr:row>37</xdr:row>
      <xdr:rowOff>154102</xdr:rowOff>
    </xdr:to>
    <xdr:cxnSp macro="">
      <xdr:nvCxnSpPr>
        <xdr:cNvPr id="525" name="直線コネクタ 524"/>
        <xdr:cNvCxnSpPr/>
      </xdr:nvCxnSpPr>
      <xdr:spPr>
        <a:xfrm flipV="1">
          <a:off x="14592300" y="6490227"/>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31864</xdr:rowOff>
    </xdr:from>
    <xdr:to>
      <xdr:col>81</xdr:col>
      <xdr:colOff>101600</xdr:colOff>
      <xdr:row>36</xdr:row>
      <xdr:rowOff>133464</xdr:rowOff>
    </xdr:to>
    <xdr:sp macro="" textlink="">
      <xdr:nvSpPr>
        <xdr:cNvPr id="526" name="フローチャート: 判断 525"/>
        <xdr:cNvSpPr/>
      </xdr:nvSpPr>
      <xdr:spPr>
        <a:xfrm>
          <a:off x="15430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149991</xdr:rowOff>
    </xdr:from>
    <xdr:ext cx="534377" cy="259045"/>
    <xdr:sp macro="" textlink="">
      <xdr:nvSpPr>
        <xdr:cNvPr id="527" name="テキスト ボックス 526"/>
        <xdr:cNvSpPr txBox="1"/>
      </xdr:nvSpPr>
      <xdr:spPr>
        <a:xfrm>
          <a:off x="15214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68853</xdr:rowOff>
    </xdr:from>
    <xdr:to>
      <xdr:col>76</xdr:col>
      <xdr:colOff>114300</xdr:colOff>
      <xdr:row>37</xdr:row>
      <xdr:rowOff>154102</xdr:rowOff>
    </xdr:to>
    <xdr:cxnSp macro="">
      <xdr:nvCxnSpPr>
        <xdr:cNvPr id="528" name="直線コネクタ 527"/>
        <xdr:cNvCxnSpPr/>
      </xdr:nvCxnSpPr>
      <xdr:spPr>
        <a:xfrm>
          <a:off x="13703300" y="6412503"/>
          <a:ext cx="889000" cy="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37865</xdr:rowOff>
    </xdr:from>
    <xdr:to>
      <xdr:col>76</xdr:col>
      <xdr:colOff>165100</xdr:colOff>
      <xdr:row>36</xdr:row>
      <xdr:rowOff>139465</xdr:rowOff>
    </xdr:to>
    <xdr:sp macro="" textlink="">
      <xdr:nvSpPr>
        <xdr:cNvPr id="529" name="フローチャート: 判断 528"/>
        <xdr:cNvSpPr/>
      </xdr:nvSpPr>
      <xdr:spPr>
        <a:xfrm>
          <a:off x="14541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155992</xdr:rowOff>
    </xdr:from>
    <xdr:ext cx="534377" cy="259045"/>
    <xdr:sp macro="" textlink="">
      <xdr:nvSpPr>
        <xdr:cNvPr id="530" name="テキスト ボックス 529"/>
        <xdr:cNvSpPr txBox="1"/>
      </xdr:nvSpPr>
      <xdr:spPr>
        <a:xfrm>
          <a:off x="14325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68853</xdr:rowOff>
    </xdr:from>
    <xdr:to>
      <xdr:col>71</xdr:col>
      <xdr:colOff>177800</xdr:colOff>
      <xdr:row>37</xdr:row>
      <xdr:rowOff>102286</xdr:rowOff>
    </xdr:to>
    <xdr:cxnSp macro="">
      <xdr:nvCxnSpPr>
        <xdr:cNvPr id="531" name="直線コネクタ 530"/>
        <xdr:cNvCxnSpPr/>
      </xdr:nvCxnSpPr>
      <xdr:spPr>
        <a:xfrm flipV="1">
          <a:off x="12814300" y="6412503"/>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56324</xdr:rowOff>
    </xdr:from>
    <xdr:to>
      <xdr:col>72</xdr:col>
      <xdr:colOff>38100</xdr:colOff>
      <xdr:row>36</xdr:row>
      <xdr:rowOff>157924</xdr:rowOff>
    </xdr:to>
    <xdr:sp macro="" textlink="">
      <xdr:nvSpPr>
        <xdr:cNvPr id="532" name="フローチャート: 判断 531"/>
        <xdr:cNvSpPr/>
      </xdr:nvSpPr>
      <xdr:spPr>
        <a:xfrm>
          <a:off x="13652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3001</xdr:rowOff>
    </xdr:from>
    <xdr:ext cx="534377" cy="259045"/>
    <xdr:sp macro="" textlink="">
      <xdr:nvSpPr>
        <xdr:cNvPr id="533" name="テキスト ボックス 532"/>
        <xdr:cNvSpPr txBox="1"/>
      </xdr:nvSpPr>
      <xdr:spPr>
        <a:xfrm>
          <a:off x="13436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83871</xdr:rowOff>
    </xdr:from>
    <xdr:to>
      <xdr:col>67</xdr:col>
      <xdr:colOff>101600</xdr:colOff>
      <xdr:row>37</xdr:row>
      <xdr:rowOff>14021</xdr:rowOff>
    </xdr:to>
    <xdr:sp macro="" textlink="">
      <xdr:nvSpPr>
        <xdr:cNvPr id="534" name="フローチャート: 判断 533"/>
        <xdr:cNvSpPr/>
      </xdr:nvSpPr>
      <xdr:spPr>
        <a:xfrm>
          <a:off x="12763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30548</xdr:rowOff>
    </xdr:from>
    <xdr:ext cx="534377" cy="259045"/>
    <xdr:sp macro="" textlink="">
      <xdr:nvSpPr>
        <xdr:cNvPr id="535" name="テキスト ボックス 534"/>
        <xdr:cNvSpPr txBox="1"/>
      </xdr:nvSpPr>
      <xdr:spPr>
        <a:xfrm>
          <a:off x="12547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84423</xdr:rowOff>
    </xdr:from>
    <xdr:to>
      <xdr:col>85</xdr:col>
      <xdr:colOff>177800</xdr:colOff>
      <xdr:row>38</xdr:row>
      <xdr:rowOff>14573</xdr:rowOff>
    </xdr:to>
    <xdr:sp macro="" textlink="">
      <xdr:nvSpPr>
        <xdr:cNvPr id="541" name="楕円 540"/>
        <xdr:cNvSpPr/>
      </xdr:nvSpPr>
      <xdr:spPr>
        <a:xfrm>
          <a:off x="16268700" y="64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170800</xdr:rowOff>
    </xdr:from>
    <xdr:ext cx="534377" cy="259045"/>
    <xdr:sp macro="" textlink="">
      <xdr:nvSpPr>
        <xdr:cNvPr id="542" name="消防費該当値テキスト"/>
        <xdr:cNvSpPr txBox="1"/>
      </xdr:nvSpPr>
      <xdr:spPr>
        <a:xfrm>
          <a:off x="16370300" y="63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95777</xdr:rowOff>
    </xdr:from>
    <xdr:to>
      <xdr:col>81</xdr:col>
      <xdr:colOff>101600</xdr:colOff>
      <xdr:row>38</xdr:row>
      <xdr:rowOff>25927</xdr:rowOff>
    </xdr:to>
    <xdr:sp macro="" textlink="">
      <xdr:nvSpPr>
        <xdr:cNvPr id="543" name="楕円 542"/>
        <xdr:cNvSpPr/>
      </xdr:nvSpPr>
      <xdr:spPr>
        <a:xfrm>
          <a:off x="15430500" y="64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17054</xdr:rowOff>
    </xdr:from>
    <xdr:ext cx="534377" cy="259045"/>
    <xdr:sp macro="" textlink="">
      <xdr:nvSpPr>
        <xdr:cNvPr id="544" name="テキスト ボックス 543"/>
        <xdr:cNvSpPr txBox="1"/>
      </xdr:nvSpPr>
      <xdr:spPr>
        <a:xfrm>
          <a:off x="15214111" y="65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103302</xdr:rowOff>
    </xdr:from>
    <xdr:to>
      <xdr:col>76</xdr:col>
      <xdr:colOff>165100</xdr:colOff>
      <xdr:row>38</xdr:row>
      <xdr:rowOff>33452</xdr:rowOff>
    </xdr:to>
    <xdr:sp macro="" textlink="">
      <xdr:nvSpPr>
        <xdr:cNvPr id="545" name="楕円 544"/>
        <xdr:cNvSpPr/>
      </xdr:nvSpPr>
      <xdr:spPr>
        <a:xfrm>
          <a:off x="14541500" y="64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24578</xdr:rowOff>
    </xdr:from>
    <xdr:ext cx="534377" cy="259045"/>
    <xdr:sp macro="" textlink="">
      <xdr:nvSpPr>
        <xdr:cNvPr id="546" name="テキスト ボックス 545"/>
        <xdr:cNvSpPr txBox="1"/>
      </xdr:nvSpPr>
      <xdr:spPr>
        <a:xfrm>
          <a:off x="14325111" y="65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18053</xdr:rowOff>
    </xdr:from>
    <xdr:to>
      <xdr:col>72</xdr:col>
      <xdr:colOff>38100</xdr:colOff>
      <xdr:row>37</xdr:row>
      <xdr:rowOff>119653</xdr:rowOff>
    </xdr:to>
    <xdr:sp macro="" textlink="">
      <xdr:nvSpPr>
        <xdr:cNvPr id="547" name="楕円 546"/>
        <xdr:cNvSpPr/>
      </xdr:nvSpPr>
      <xdr:spPr>
        <a:xfrm>
          <a:off x="13652500" y="63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110780</xdr:rowOff>
    </xdr:from>
    <xdr:ext cx="534377" cy="259045"/>
    <xdr:sp macro="" textlink="">
      <xdr:nvSpPr>
        <xdr:cNvPr id="548" name="テキスト ボックス 547"/>
        <xdr:cNvSpPr txBox="1"/>
      </xdr:nvSpPr>
      <xdr:spPr>
        <a:xfrm>
          <a:off x="13436111" y="64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51486</xdr:rowOff>
    </xdr:from>
    <xdr:to>
      <xdr:col>67</xdr:col>
      <xdr:colOff>101600</xdr:colOff>
      <xdr:row>37</xdr:row>
      <xdr:rowOff>153086</xdr:rowOff>
    </xdr:to>
    <xdr:sp macro="" textlink="">
      <xdr:nvSpPr>
        <xdr:cNvPr id="549" name="楕円 548"/>
        <xdr:cNvSpPr/>
      </xdr:nvSpPr>
      <xdr:spPr>
        <a:xfrm>
          <a:off x="12763500" y="63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144213</xdr:rowOff>
    </xdr:from>
    <xdr:ext cx="534377" cy="259045"/>
    <xdr:sp macro="" textlink="">
      <xdr:nvSpPr>
        <xdr:cNvPr id="550" name="テキスト ボックス 549"/>
        <xdr:cNvSpPr txBox="1"/>
      </xdr:nvSpPr>
      <xdr:spPr>
        <a:xfrm>
          <a:off x="12547111" y="64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140815</xdr:rowOff>
    </xdr:from>
    <xdr:to>
      <xdr:col>85</xdr:col>
      <xdr:colOff>127000</xdr:colOff>
      <xdr:row>57</xdr:row>
      <xdr:rowOff>76321</xdr:rowOff>
    </xdr:to>
    <xdr:cxnSp macro="">
      <xdr:nvCxnSpPr>
        <xdr:cNvPr id="584" name="直線コネクタ 583"/>
        <xdr:cNvCxnSpPr/>
      </xdr:nvCxnSpPr>
      <xdr:spPr>
        <a:xfrm flipV="1">
          <a:off x="15481300" y="9570565"/>
          <a:ext cx="838200" cy="27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76321</xdr:rowOff>
    </xdr:from>
    <xdr:to>
      <xdr:col>81</xdr:col>
      <xdr:colOff>50800</xdr:colOff>
      <xdr:row>58</xdr:row>
      <xdr:rowOff>16256</xdr:rowOff>
    </xdr:to>
    <xdr:cxnSp macro="">
      <xdr:nvCxnSpPr>
        <xdr:cNvPr id="587" name="直線コネクタ 586"/>
        <xdr:cNvCxnSpPr/>
      </xdr:nvCxnSpPr>
      <xdr:spPr>
        <a:xfrm flipV="1">
          <a:off x="14592300" y="9848971"/>
          <a:ext cx="889000" cy="1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163995</xdr:rowOff>
    </xdr:from>
    <xdr:to>
      <xdr:col>81</xdr:col>
      <xdr:colOff>101600</xdr:colOff>
      <xdr:row>56</xdr:row>
      <xdr:rowOff>94145</xdr:rowOff>
    </xdr:to>
    <xdr:sp macro="" textlink="">
      <xdr:nvSpPr>
        <xdr:cNvPr id="588" name="フローチャート: 判断 587"/>
        <xdr:cNvSpPr/>
      </xdr:nvSpPr>
      <xdr:spPr>
        <a:xfrm>
          <a:off x="15430500" y="959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110672</xdr:rowOff>
    </xdr:from>
    <xdr:ext cx="534377" cy="259045"/>
    <xdr:sp macro="" textlink="">
      <xdr:nvSpPr>
        <xdr:cNvPr id="589" name="テキスト ボックス 588"/>
        <xdr:cNvSpPr txBox="1"/>
      </xdr:nvSpPr>
      <xdr:spPr>
        <a:xfrm>
          <a:off x="15214111" y="93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16256</xdr:rowOff>
    </xdr:from>
    <xdr:to>
      <xdr:col>76</xdr:col>
      <xdr:colOff>114300</xdr:colOff>
      <xdr:row>58</xdr:row>
      <xdr:rowOff>70348</xdr:rowOff>
    </xdr:to>
    <xdr:cxnSp macro="">
      <xdr:nvCxnSpPr>
        <xdr:cNvPr id="590" name="直線コネクタ 589"/>
        <xdr:cNvCxnSpPr/>
      </xdr:nvCxnSpPr>
      <xdr:spPr>
        <a:xfrm flipV="1">
          <a:off x="13703300" y="9960356"/>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1232</xdr:rowOff>
    </xdr:from>
    <xdr:to>
      <xdr:col>76</xdr:col>
      <xdr:colOff>165100</xdr:colOff>
      <xdr:row>56</xdr:row>
      <xdr:rowOff>102832</xdr:rowOff>
    </xdr:to>
    <xdr:sp macro="" textlink="">
      <xdr:nvSpPr>
        <xdr:cNvPr id="591" name="フローチャート: 判断 590"/>
        <xdr:cNvSpPr/>
      </xdr:nvSpPr>
      <xdr:spPr>
        <a:xfrm>
          <a:off x="14541500" y="9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119359</xdr:rowOff>
    </xdr:from>
    <xdr:ext cx="534377" cy="259045"/>
    <xdr:sp macro="" textlink="">
      <xdr:nvSpPr>
        <xdr:cNvPr id="592" name="テキスト ボックス 591"/>
        <xdr:cNvSpPr txBox="1"/>
      </xdr:nvSpPr>
      <xdr:spPr>
        <a:xfrm>
          <a:off x="14325111" y="93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70348</xdr:rowOff>
    </xdr:from>
    <xdr:to>
      <xdr:col>71</xdr:col>
      <xdr:colOff>177800</xdr:colOff>
      <xdr:row>58</xdr:row>
      <xdr:rowOff>75235</xdr:rowOff>
    </xdr:to>
    <xdr:cxnSp macro="">
      <xdr:nvCxnSpPr>
        <xdr:cNvPr id="593" name="直線コネクタ 592"/>
        <xdr:cNvCxnSpPr/>
      </xdr:nvCxnSpPr>
      <xdr:spPr>
        <a:xfrm flipV="1">
          <a:off x="12814300" y="10014448"/>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78627</xdr:rowOff>
    </xdr:from>
    <xdr:to>
      <xdr:col>72</xdr:col>
      <xdr:colOff>38100</xdr:colOff>
      <xdr:row>57</xdr:row>
      <xdr:rowOff>8777</xdr:rowOff>
    </xdr:to>
    <xdr:sp macro="" textlink="">
      <xdr:nvSpPr>
        <xdr:cNvPr id="594" name="フローチャート: 判断 593"/>
        <xdr:cNvSpPr/>
      </xdr:nvSpPr>
      <xdr:spPr>
        <a:xfrm>
          <a:off x="13652500" y="967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25304</xdr:rowOff>
    </xdr:from>
    <xdr:ext cx="534377" cy="259045"/>
    <xdr:sp macro="" textlink="">
      <xdr:nvSpPr>
        <xdr:cNvPr id="595" name="テキスト ボックス 594"/>
        <xdr:cNvSpPr txBox="1"/>
      </xdr:nvSpPr>
      <xdr:spPr>
        <a:xfrm>
          <a:off x="13436111" y="94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109760</xdr:rowOff>
    </xdr:from>
    <xdr:to>
      <xdr:col>67</xdr:col>
      <xdr:colOff>101600</xdr:colOff>
      <xdr:row>57</xdr:row>
      <xdr:rowOff>39910</xdr:rowOff>
    </xdr:to>
    <xdr:sp macro="" textlink="">
      <xdr:nvSpPr>
        <xdr:cNvPr id="596" name="フローチャート: 判断 595"/>
        <xdr:cNvSpPr/>
      </xdr:nvSpPr>
      <xdr:spPr>
        <a:xfrm>
          <a:off x="12763500" y="97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56437</xdr:rowOff>
    </xdr:from>
    <xdr:ext cx="534377" cy="259045"/>
    <xdr:sp macro="" textlink="">
      <xdr:nvSpPr>
        <xdr:cNvPr id="597" name="テキスト ボックス 596"/>
        <xdr:cNvSpPr txBox="1"/>
      </xdr:nvSpPr>
      <xdr:spPr>
        <a:xfrm>
          <a:off x="12547111" y="94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90015</xdr:rowOff>
    </xdr:from>
    <xdr:to>
      <xdr:col>85</xdr:col>
      <xdr:colOff>177800</xdr:colOff>
      <xdr:row>56</xdr:row>
      <xdr:rowOff>20165</xdr:rowOff>
    </xdr:to>
    <xdr:sp macro="" textlink="">
      <xdr:nvSpPr>
        <xdr:cNvPr id="603" name="楕円 602"/>
        <xdr:cNvSpPr/>
      </xdr:nvSpPr>
      <xdr:spPr>
        <a:xfrm>
          <a:off x="16268700" y="95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112892</xdr:rowOff>
    </xdr:from>
    <xdr:ext cx="534377" cy="259045"/>
    <xdr:sp macro="" textlink="">
      <xdr:nvSpPr>
        <xdr:cNvPr id="604" name="教育費該当値テキスト"/>
        <xdr:cNvSpPr txBox="1"/>
      </xdr:nvSpPr>
      <xdr:spPr>
        <a:xfrm>
          <a:off x="16370300" y="937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25521</xdr:rowOff>
    </xdr:from>
    <xdr:to>
      <xdr:col>81</xdr:col>
      <xdr:colOff>101600</xdr:colOff>
      <xdr:row>57</xdr:row>
      <xdr:rowOff>127121</xdr:rowOff>
    </xdr:to>
    <xdr:sp macro="" textlink="">
      <xdr:nvSpPr>
        <xdr:cNvPr id="605" name="楕円 604"/>
        <xdr:cNvSpPr/>
      </xdr:nvSpPr>
      <xdr:spPr>
        <a:xfrm>
          <a:off x="15430500" y="97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118248</xdr:rowOff>
    </xdr:from>
    <xdr:ext cx="534377" cy="259045"/>
    <xdr:sp macro="" textlink="">
      <xdr:nvSpPr>
        <xdr:cNvPr id="606" name="テキスト ボックス 605"/>
        <xdr:cNvSpPr txBox="1"/>
      </xdr:nvSpPr>
      <xdr:spPr>
        <a:xfrm>
          <a:off x="15214111" y="9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136906</xdr:rowOff>
    </xdr:from>
    <xdr:to>
      <xdr:col>76</xdr:col>
      <xdr:colOff>165100</xdr:colOff>
      <xdr:row>58</xdr:row>
      <xdr:rowOff>67056</xdr:rowOff>
    </xdr:to>
    <xdr:sp macro="" textlink="">
      <xdr:nvSpPr>
        <xdr:cNvPr id="607" name="楕円 606"/>
        <xdr:cNvSpPr/>
      </xdr:nvSpPr>
      <xdr:spPr>
        <a:xfrm>
          <a:off x="145415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58183</xdr:rowOff>
    </xdr:from>
    <xdr:ext cx="534377" cy="259045"/>
    <xdr:sp macro="" textlink="">
      <xdr:nvSpPr>
        <xdr:cNvPr id="608" name="テキスト ボックス 607"/>
        <xdr:cNvSpPr txBox="1"/>
      </xdr:nvSpPr>
      <xdr:spPr>
        <a:xfrm>
          <a:off x="14325111" y="100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19548</xdr:rowOff>
    </xdr:from>
    <xdr:to>
      <xdr:col>72</xdr:col>
      <xdr:colOff>38100</xdr:colOff>
      <xdr:row>58</xdr:row>
      <xdr:rowOff>121148</xdr:rowOff>
    </xdr:to>
    <xdr:sp macro="" textlink="">
      <xdr:nvSpPr>
        <xdr:cNvPr id="609" name="楕円 608"/>
        <xdr:cNvSpPr/>
      </xdr:nvSpPr>
      <xdr:spPr>
        <a:xfrm>
          <a:off x="13652500" y="996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112275</xdr:rowOff>
    </xdr:from>
    <xdr:ext cx="534377" cy="259045"/>
    <xdr:sp macro="" textlink="">
      <xdr:nvSpPr>
        <xdr:cNvPr id="610" name="テキスト ボックス 609"/>
        <xdr:cNvSpPr txBox="1"/>
      </xdr:nvSpPr>
      <xdr:spPr>
        <a:xfrm>
          <a:off x="13436111" y="1005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24435</xdr:rowOff>
    </xdr:from>
    <xdr:to>
      <xdr:col>67</xdr:col>
      <xdr:colOff>101600</xdr:colOff>
      <xdr:row>58</xdr:row>
      <xdr:rowOff>126035</xdr:rowOff>
    </xdr:to>
    <xdr:sp macro="" textlink="">
      <xdr:nvSpPr>
        <xdr:cNvPr id="611" name="楕円 610"/>
        <xdr:cNvSpPr/>
      </xdr:nvSpPr>
      <xdr:spPr>
        <a:xfrm>
          <a:off x="12763500" y="99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117162</xdr:rowOff>
    </xdr:from>
    <xdr:ext cx="534377" cy="259045"/>
    <xdr:sp macro="" textlink="">
      <xdr:nvSpPr>
        <xdr:cNvPr id="612" name="テキスト ボックス 611"/>
        <xdr:cNvSpPr txBox="1"/>
      </xdr:nvSpPr>
      <xdr:spPr>
        <a:xfrm>
          <a:off x="12547111" y="100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43216</xdr:rowOff>
    </xdr:from>
    <xdr:to>
      <xdr:col>85</xdr:col>
      <xdr:colOff>127000</xdr:colOff>
      <xdr:row>79</xdr:row>
      <xdr:rowOff>43687</xdr:rowOff>
    </xdr:to>
    <xdr:cxnSp macro="">
      <xdr:nvCxnSpPr>
        <xdr:cNvPr id="641" name="直線コネクタ 640"/>
        <xdr:cNvCxnSpPr/>
      </xdr:nvCxnSpPr>
      <xdr:spPr>
        <a:xfrm flipV="1">
          <a:off x="15481300" y="13587766"/>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38864</xdr:rowOff>
    </xdr:from>
    <xdr:to>
      <xdr:col>81</xdr:col>
      <xdr:colOff>50800</xdr:colOff>
      <xdr:row>79</xdr:row>
      <xdr:rowOff>43687</xdr:rowOff>
    </xdr:to>
    <xdr:cxnSp macro="">
      <xdr:nvCxnSpPr>
        <xdr:cNvPr id="644" name="直線コネクタ 643"/>
        <xdr:cNvCxnSpPr/>
      </xdr:nvCxnSpPr>
      <xdr:spPr>
        <a:xfrm>
          <a:off x="14592300" y="13583414"/>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141977</xdr:rowOff>
    </xdr:from>
    <xdr:to>
      <xdr:col>81</xdr:col>
      <xdr:colOff>101600</xdr:colOff>
      <xdr:row>79</xdr:row>
      <xdr:rowOff>72127</xdr:rowOff>
    </xdr:to>
    <xdr:sp macro="" textlink="">
      <xdr:nvSpPr>
        <xdr:cNvPr id="645" name="フローチャート: 判断 644"/>
        <xdr:cNvSpPr/>
      </xdr:nvSpPr>
      <xdr:spPr>
        <a:xfrm>
          <a:off x="15430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88654</xdr:rowOff>
    </xdr:from>
    <xdr:ext cx="469744" cy="259045"/>
    <xdr:sp macro="" textlink="">
      <xdr:nvSpPr>
        <xdr:cNvPr id="646" name="テキスト ボックス 645"/>
        <xdr:cNvSpPr txBox="1"/>
      </xdr:nvSpPr>
      <xdr:spPr>
        <a:xfrm>
          <a:off x="15246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38864</xdr:rowOff>
    </xdr:from>
    <xdr:to>
      <xdr:col>76</xdr:col>
      <xdr:colOff>114300</xdr:colOff>
      <xdr:row>79</xdr:row>
      <xdr:rowOff>40286</xdr:rowOff>
    </xdr:to>
    <xdr:cxnSp macro="">
      <xdr:nvCxnSpPr>
        <xdr:cNvPr id="647" name="直線コネクタ 646"/>
        <xdr:cNvCxnSpPr/>
      </xdr:nvCxnSpPr>
      <xdr:spPr>
        <a:xfrm flipV="1">
          <a:off x="13703300" y="13583414"/>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150614</xdr:rowOff>
    </xdr:from>
    <xdr:to>
      <xdr:col>76</xdr:col>
      <xdr:colOff>165100</xdr:colOff>
      <xdr:row>79</xdr:row>
      <xdr:rowOff>80764</xdr:rowOff>
    </xdr:to>
    <xdr:sp macro="" textlink="">
      <xdr:nvSpPr>
        <xdr:cNvPr id="648" name="フローチャート: 判断 647"/>
        <xdr:cNvSpPr/>
      </xdr:nvSpPr>
      <xdr:spPr>
        <a:xfrm>
          <a:off x="14541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97291</xdr:rowOff>
    </xdr:from>
    <xdr:ext cx="469744" cy="259045"/>
    <xdr:sp macro="" textlink="">
      <xdr:nvSpPr>
        <xdr:cNvPr id="649" name="テキスト ボックス 648"/>
        <xdr:cNvSpPr txBox="1"/>
      </xdr:nvSpPr>
      <xdr:spPr>
        <a:xfrm>
          <a:off x="14357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40286</xdr:rowOff>
    </xdr:from>
    <xdr:to>
      <xdr:col>71</xdr:col>
      <xdr:colOff>177800</xdr:colOff>
      <xdr:row>79</xdr:row>
      <xdr:rowOff>44450</xdr:rowOff>
    </xdr:to>
    <xdr:cxnSp macro="">
      <xdr:nvCxnSpPr>
        <xdr:cNvPr id="650" name="直線コネクタ 649"/>
        <xdr:cNvCxnSpPr/>
      </xdr:nvCxnSpPr>
      <xdr:spPr>
        <a:xfrm flipV="1">
          <a:off x="12814300" y="13584836"/>
          <a:ext cx="889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158824</xdr:rowOff>
    </xdr:from>
    <xdr:to>
      <xdr:col>72</xdr:col>
      <xdr:colOff>38100</xdr:colOff>
      <xdr:row>79</xdr:row>
      <xdr:rowOff>88974</xdr:rowOff>
    </xdr:to>
    <xdr:sp macro="" textlink="">
      <xdr:nvSpPr>
        <xdr:cNvPr id="651" name="フローチャート: 判断 650"/>
        <xdr:cNvSpPr/>
      </xdr:nvSpPr>
      <xdr:spPr>
        <a:xfrm>
          <a:off x="13652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105501</xdr:rowOff>
    </xdr:from>
    <xdr:ext cx="469744" cy="259045"/>
    <xdr:sp macro="" textlink="">
      <xdr:nvSpPr>
        <xdr:cNvPr id="652" name="テキスト ボックス 651"/>
        <xdr:cNvSpPr txBox="1"/>
      </xdr:nvSpPr>
      <xdr:spPr>
        <a:xfrm>
          <a:off x="13468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154904</xdr:rowOff>
    </xdr:from>
    <xdr:to>
      <xdr:col>67</xdr:col>
      <xdr:colOff>101600</xdr:colOff>
      <xdr:row>79</xdr:row>
      <xdr:rowOff>85054</xdr:rowOff>
    </xdr:to>
    <xdr:sp macro="" textlink="">
      <xdr:nvSpPr>
        <xdr:cNvPr id="653" name="フローチャート: 判断 652"/>
        <xdr:cNvSpPr/>
      </xdr:nvSpPr>
      <xdr:spPr>
        <a:xfrm>
          <a:off x="12763500" y="1352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101581</xdr:rowOff>
    </xdr:from>
    <xdr:ext cx="469744" cy="259045"/>
    <xdr:sp macro="" textlink="">
      <xdr:nvSpPr>
        <xdr:cNvPr id="654" name="テキスト ボックス 653"/>
        <xdr:cNvSpPr txBox="1"/>
      </xdr:nvSpPr>
      <xdr:spPr>
        <a:xfrm>
          <a:off x="12579428" y="1330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163866</xdr:rowOff>
    </xdr:from>
    <xdr:to>
      <xdr:col>85</xdr:col>
      <xdr:colOff>177800</xdr:colOff>
      <xdr:row>79</xdr:row>
      <xdr:rowOff>94016</xdr:rowOff>
    </xdr:to>
    <xdr:sp macro="" textlink="">
      <xdr:nvSpPr>
        <xdr:cNvPr id="660" name="楕円 659"/>
        <xdr:cNvSpPr/>
      </xdr:nvSpPr>
      <xdr:spPr>
        <a:xfrm>
          <a:off x="16268700" y="135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378565" cy="259045"/>
    <xdr:sp macro="" textlink="">
      <xdr:nvSpPr>
        <xdr:cNvPr id="661" name="災害復旧費該当値テキスト"/>
        <xdr:cNvSpPr txBox="1"/>
      </xdr:nvSpPr>
      <xdr:spPr>
        <a:xfrm>
          <a:off x="16370300" y="13510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164337</xdr:rowOff>
    </xdr:from>
    <xdr:to>
      <xdr:col>81</xdr:col>
      <xdr:colOff>101600</xdr:colOff>
      <xdr:row>79</xdr:row>
      <xdr:rowOff>94487</xdr:rowOff>
    </xdr:to>
    <xdr:sp macro="" textlink="">
      <xdr:nvSpPr>
        <xdr:cNvPr id="662" name="楕円 661"/>
        <xdr:cNvSpPr/>
      </xdr:nvSpPr>
      <xdr:spPr>
        <a:xfrm>
          <a:off x="15430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85614</xdr:rowOff>
    </xdr:from>
    <xdr:ext cx="378565" cy="259045"/>
    <xdr:sp macro="" textlink="">
      <xdr:nvSpPr>
        <xdr:cNvPr id="663" name="テキスト ボックス 662"/>
        <xdr:cNvSpPr txBox="1"/>
      </xdr:nvSpPr>
      <xdr:spPr>
        <a:xfrm>
          <a:off x="15292017" y="1363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159514</xdr:rowOff>
    </xdr:from>
    <xdr:to>
      <xdr:col>76</xdr:col>
      <xdr:colOff>165100</xdr:colOff>
      <xdr:row>79</xdr:row>
      <xdr:rowOff>89664</xdr:rowOff>
    </xdr:to>
    <xdr:sp macro="" textlink="">
      <xdr:nvSpPr>
        <xdr:cNvPr id="664" name="楕円 663"/>
        <xdr:cNvSpPr/>
      </xdr:nvSpPr>
      <xdr:spPr>
        <a:xfrm>
          <a:off x="14541500" y="135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80791</xdr:rowOff>
    </xdr:from>
    <xdr:ext cx="469744" cy="259045"/>
    <xdr:sp macro="" textlink="">
      <xdr:nvSpPr>
        <xdr:cNvPr id="665" name="テキスト ボックス 664"/>
        <xdr:cNvSpPr txBox="1"/>
      </xdr:nvSpPr>
      <xdr:spPr>
        <a:xfrm>
          <a:off x="14357428" y="136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160936</xdr:rowOff>
    </xdr:from>
    <xdr:to>
      <xdr:col>72</xdr:col>
      <xdr:colOff>38100</xdr:colOff>
      <xdr:row>79</xdr:row>
      <xdr:rowOff>91086</xdr:rowOff>
    </xdr:to>
    <xdr:sp macro="" textlink="">
      <xdr:nvSpPr>
        <xdr:cNvPr id="666" name="楕円 665"/>
        <xdr:cNvSpPr/>
      </xdr:nvSpPr>
      <xdr:spPr>
        <a:xfrm>
          <a:off x="13652500" y="135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82213</xdr:rowOff>
    </xdr:from>
    <xdr:ext cx="469744" cy="259045"/>
    <xdr:sp macro="" textlink="">
      <xdr:nvSpPr>
        <xdr:cNvPr id="667" name="テキスト ボックス 666"/>
        <xdr:cNvSpPr txBox="1"/>
      </xdr:nvSpPr>
      <xdr:spPr>
        <a:xfrm>
          <a:off x="13468428" y="136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33956</xdr:rowOff>
    </xdr:from>
    <xdr:to>
      <xdr:col>85</xdr:col>
      <xdr:colOff>127000</xdr:colOff>
      <xdr:row>97</xdr:row>
      <xdr:rowOff>57175</xdr:rowOff>
    </xdr:to>
    <xdr:cxnSp macro="">
      <xdr:nvCxnSpPr>
        <xdr:cNvPr id="700" name="直線コネクタ 699"/>
        <xdr:cNvCxnSpPr/>
      </xdr:nvCxnSpPr>
      <xdr:spPr>
        <a:xfrm>
          <a:off x="15481300" y="16664606"/>
          <a:ext cx="8382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19931</xdr:rowOff>
    </xdr:from>
    <xdr:to>
      <xdr:col>81</xdr:col>
      <xdr:colOff>50800</xdr:colOff>
      <xdr:row>97</xdr:row>
      <xdr:rowOff>33956</xdr:rowOff>
    </xdr:to>
    <xdr:cxnSp macro="">
      <xdr:nvCxnSpPr>
        <xdr:cNvPr id="703" name="直線コネクタ 702"/>
        <xdr:cNvCxnSpPr/>
      </xdr:nvCxnSpPr>
      <xdr:spPr>
        <a:xfrm>
          <a:off x="14592300" y="16650581"/>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52684</xdr:rowOff>
    </xdr:from>
    <xdr:to>
      <xdr:col>81</xdr:col>
      <xdr:colOff>101600</xdr:colOff>
      <xdr:row>94</xdr:row>
      <xdr:rowOff>154284</xdr:rowOff>
    </xdr:to>
    <xdr:sp macro="" textlink="">
      <xdr:nvSpPr>
        <xdr:cNvPr id="704" name="フローチャート: 判断 703"/>
        <xdr:cNvSpPr/>
      </xdr:nvSpPr>
      <xdr:spPr>
        <a:xfrm>
          <a:off x="15430500" y="1616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170811</xdr:rowOff>
    </xdr:from>
    <xdr:ext cx="534377" cy="259045"/>
    <xdr:sp macro="" textlink="">
      <xdr:nvSpPr>
        <xdr:cNvPr id="705" name="テキスト ボックス 704"/>
        <xdr:cNvSpPr txBox="1"/>
      </xdr:nvSpPr>
      <xdr:spPr>
        <a:xfrm>
          <a:off x="15214111" y="159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727</xdr:rowOff>
    </xdr:from>
    <xdr:to>
      <xdr:col>76</xdr:col>
      <xdr:colOff>114300</xdr:colOff>
      <xdr:row>97</xdr:row>
      <xdr:rowOff>19931</xdr:rowOff>
    </xdr:to>
    <xdr:cxnSp macro="">
      <xdr:nvCxnSpPr>
        <xdr:cNvPr id="706" name="直線コネクタ 705"/>
        <xdr:cNvCxnSpPr/>
      </xdr:nvCxnSpPr>
      <xdr:spPr>
        <a:xfrm>
          <a:off x="13703300" y="16631377"/>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38167</xdr:rowOff>
    </xdr:from>
    <xdr:to>
      <xdr:col>76</xdr:col>
      <xdr:colOff>165100</xdr:colOff>
      <xdr:row>94</xdr:row>
      <xdr:rowOff>139767</xdr:rowOff>
    </xdr:to>
    <xdr:sp macro="" textlink="">
      <xdr:nvSpPr>
        <xdr:cNvPr id="707" name="フローチャート: 判断 706"/>
        <xdr:cNvSpPr/>
      </xdr:nvSpPr>
      <xdr:spPr>
        <a:xfrm>
          <a:off x="14541500" y="1615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156294</xdr:rowOff>
    </xdr:from>
    <xdr:ext cx="534377" cy="259045"/>
    <xdr:sp macro="" textlink="">
      <xdr:nvSpPr>
        <xdr:cNvPr id="708" name="テキスト ボックス 707"/>
        <xdr:cNvSpPr txBox="1"/>
      </xdr:nvSpPr>
      <xdr:spPr>
        <a:xfrm>
          <a:off x="14325111" y="159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152045</xdr:rowOff>
    </xdr:from>
    <xdr:to>
      <xdr:col>71</xdr:col>
      <xdr:colOff>177800</xdr:colOff>
      <xdr:row>97</xdr:row>
      <xdr:rowOff>727</xdr:rowOff>
    </xdr:to>
    <xdr:cxnSp macro="">
      <xdr:nvCxnSpPr>
        <xdr:cNvPr id="709" name="直線コネクタ 708"/>
        <xdr:cNvCxnSpPr/>
      </xdr:nvCxnSpPr>
      <xdr:spPr>
        <a:xfrm>
          <a:off x="12814300" y="16611245"/>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68489</xdr:rowOff>
    </xdr:from>
    <xdr:to>
      <xdr:col>72</xdr:col>
      <xdr:colOff>38100</xdr:colOff>
      <xdr:row>94</xdr:row>
      <xdr:rowOff>170089</xdr:rowOff>
    </xdr:to>
    <xdr:sp macro="" textlink="">
      <xdr:nvSpPr>
        <xdr:cNvPr id="710" name="フローチャート: 判断 709"/>
        <xdr:cNvSpPr/>
      </xdr:nvSpPr>
      <xdr:spPr>
        <a:xfrm>
          <a:off x="13652500" y="1618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15166</xdr:rowOff>
    </xdr:from>
    <xdr:ext cx="534377" cy="259045"/>
    <xdr:sp macro="" textlink="">
      <xdr:nvSpPr>
        <xdr:cNvPr id="711" name="テキスト ボックス 710"/>
        <xdr:cNvSpPr txBox="1"/>
      </xdr:nvSpPr>
      <xdr:spPr>
        <a:xfrm>
          <a:off x="13436111" y="159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81683</xdr:rowOff>
    </xdr:from>
    <xdr:to>
      <xdr:col>67</xdr:col>
      <xdr:colOff>101600</xdr:colOff>
      <xdr:row>95</xdr:row>
      <xdr:rowOff>11833</xdr:rowOff>
    </xdr:to>
    <xdr:sp macro="" textlink="">
      <xdr:nvSpPr>
        <xdr:cNvPr id="712" name="フローチャート: 判断 711"/>
        <xdr:cNvSpPr/>
      </xdr:nvSpPr>
      <xdr:spPr>
        <a:xfrm>
          <a:off x="12763500" y="1619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28360</xdr:rowOff>
    </xdr:from>
    <xdr:ext cx="534377" cy="259045"/>
    <xdr:sp macro="" textlink="">
      <xdr:nvSpPr>
        <xdr:cNvPr id="713" name="テキスト ボックス 712"/>
        <xdr:cNvSpPr txBox="1"/>
      </xdr:nvSpPr>
      <xdr:spPr>
        <a:xfrm>
          <a:off x="12547111" y="159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6375</xdr:rowOff>
    </xdr:from>
    <xdr:to>
      <xdr:col>85</xdr:col>
      <xdr:colOff>177800</xdr:colOff>
      <xdr:row>97</xdr:row>
      <xdr:rowOff>107975</xdr:rowOff>
    </xdr:to>
    <xdr:sp macro="" textlink="">
      <xdr:nvSpPr>
        <xdr:cNvPr id="719" name="楕円 718"/>
        <xdr:cNvSpPr/>
      </xdr:nvSpPr>
      <xdr:spPr>
        <a:xfrm>
          <a:off x="16268700" y="166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156252</xdr:rowOff>
    </xdr:from>
    <xdr:ext cx="534377" cy="259045"/>
    <xdr:sp macro="" textlink="">
      <xdr:nvSpPr>
        <xdr:cNvPr id="720" name="公債費該当値テキスト"/>
        <xdr:cNvSpPr txBox="1"/>
      </xdr:nvSpPr>
      <xdr:spPr>
        <a:xfrm>
          <a:off x="16370300" y="1661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154606</xdr:rowOff>
    </xdr:from>
    <xdr:to>
      <xdr:col>81</xdr:col>
      <xdr:colOff>101600</xdr:colOff>
      <xdr:row>97</xdr:row>
      <xdr:rowOff>84756</xdr:rowOff>
    </xdr:to>
    <xdr:sp macro="" textlink="">
      <xdr:nvSpPr>
        <xdr:cNvPr id="721" name="楕円 720"/>
        <xdr:cNvSpPr/>
      </xdr:nvSpPr>
      <xdr:spPr>
        <a:xfrm>
          <a:off x="15430500" y="166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75883</xdr:rowOff>
    </xdr:from>
    <xdr:ext cx="534377" cy="259045"/>
    <xdr:sp macro="" textlink="">
      <xdr:nvSpPr>
        <xdr:cNvPr id="722" name="テキスト ボックス 721"/>
        <xdr:cNvSpPr txBox="1"/>
      </xdr:nvSpPr>
      <xdr:spPr>
        <a:xfrm>
          <a:off x="15214111" y="167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140581</xdr:rowOff>
    </xdr:from>
    <xdr:to>
      <xdr:col>76</xdr:col>
      <xdr:colOff>165100</xdr:colOff>
      <xdr:row>97</xdr:row>
      <xdr:rowOff>70731</xdr:rowOff>
    </xdr:to>
    <xdr:sp macro="" textlink="">
      <xdr:nvSpPr>
        <xdr:cNvPr id="723" name="楕円 722"/>
        <xdr:cNvSpPr/>
      </xdr:nvSpPr>
      <xdr:spPr>
        <a:xfrm>
          <a:off x="14541500" y="165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61858</xdr:rowOff>
    </xdr:from>
    <xdr:ext cx="534377" cy="259045"/>
    <xdr:sp macro="" textlink="">
      <xdr:nvSpPr>
        <xdr:cNvPr id="724" name="テキスト ボックス 723"/>
        <xdr:cNvSpPr txBox="1"/>
      </xdr:nvSpPr>
      <xdr:spPr>
        <a:xfrm>
          <a:off x="14325111" y="166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121377</xdr:rowOff>
    </xdr:from>
    <xdr:to>
      <xdr:col>72</xdr:col>
      <xdr:colOff>38100</xdr:colOff>
      <xdr:row>97</xdr:row>
      <xdr:rowOff>51527</xdr:rowOff>
    </xdr:to>
    <xdr:sp macro="" textlink="">
      <xdr:nvSpPr>
        <xdr:cNvPr id="725" name="楕円 724"/>
        <xdr:cNvSpPr/>
      </xdr:nvSpPr>
      <xdr:spPr>
        <a:xfrm>
          <a:off x="13652500" y="165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42654</xdr:rowOff>
    </xdr:from>
    <xdr:ext cx="534377" cy="259045"/>
    <xdr:sp macro="" textlink="">
      <xdr:nvSpPr>
        <xdr:cNvPr id="726" name="テキスト ボックス 725"/>
        <xdr:cNvSpPr txBox="1"/>
      </xdr:nvSpPr>
      <xdr:spPr>
        <a:xfrm>
          <a:off x="13436111" y="166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101245</xdr:rowOff>
    </xdr:from>
    <xdr:to>
      <xdr:col>67</xdr:col>
      <xdr:colOff>101600</xdr:colOff>
      <xdr:row>97</xdr:row>
      <xdr:rowOff>31395</xdr:rowOff>
    </xdr:to>
    <xdr:sp macro="" textlink="">
      <xdr:nvSpPr>
        <xdr:cNvPr id="727" name="楕円 726"/>
        <xdr:cNvSpPr/>
      </xdr:nvSpPr>
      <xdr:spPr>
        <a:xfrm>
          <a:off x="12763500" y="165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22522</xdr:rowOff>
    </xdr:from>
    <xdr:ext cx="534377" cy="259045"/>
    <xdr:sp macro="" textlink="">
      <xdr:nvSpPr>
        <xdr:cNvPr id="728" name="テキスト ボックス 727"/>
        <xdr:cNvSpPr txBox="1"/>
      </xdr:nvSpPr>
      <xdr:spPr>
        <a:xfrm>
          <a:off x="12547111" y="166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63" name="フローチャート: 判断 762"/>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64" name="テキスト ボックス 763"/>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66" name="フローチャート: 判断 765"/>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67" name="テキスト ボックス 766"/>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69" name="フローチャート: 判断 768"/>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70" name="テキスト ボックス 769"/>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71" name="フローチャート: 判断 770"/>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72" name="テキスト ボックス 771"/>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構成項目別では、歳出決算総額の住民一人当たり</a:t>
          </a:r>
          <a:r>
            <a:rPr kumimoji="1" lang="en-US" altLang="ja-JP" sz="1200" b="0" i="0" baseline="0">
              <a:solidFill>
                <a:schemeClr val="dk1"/>
              </a:solidFill>
              <a:effectLst/>
              <a:latin typeface="+mn-lt"/>
              <a:ea typeface="+mn-ea"/>
              <a:cs typeface="+mn-cs"/>
            </a:rPr>
            <a:t>565,694</a:t>
          </a:r>
          <a:r>
            <a:rPr kumimoji="1" lang="ja-JP" altLang="ja-JP" sz="1200" b="0" i="0" baseline="0">
              <a:solidFill>
                <a:schemeClr val="dk1"/>
              </a:solidFill>
              <a:effectLst/>
              <a:latin typeface="+mn-lt"/>
              <a:ea typeface="+mn-ea"/>
              <a:cs typeface="+mn-cs"/>
            </a:rPr>
            <a:t>円の約</a:t>
          </a:r>
          <a:r>
            <a:rPr kumimoji="1" lang="en-US" altLang="ja-JP" sz="1200" b="0" i="0" baseline="0">
              <a:solidFill>
                <a:schemeClr val="dk1"/>
              </a:solidFill>
              <a:effectLst/>
              <a:latin typeface="+mn-lt"/>
              <a:ea typeface="+mn-ea"/>
              <a:cs typeface="+mn-cs"/>
            </a:rPr>
            <a:t>36.4%</a:t>
          </a:r>
          <a:r>
            <a:rPr kumimoji="1" lang="ja-JP" altLang="ja-JP" sz="1200" b="0" i="0" baseline="0">
              <a:solidFill>
                <a:schemeClr val="dk1"/>
              </a:solidFill>
              <a:effectLst/>
              <a:latin typeface="+mn-lt"/>
              <a:ea typeface="+mn-ea"/>
              <a:cs typeface="+mn-cs"/>
            </a:rPr>
            <a:t>を占める</a:t>
          </a:r>
          <a:r>
            <a:rPr kumimoji="1" lang="ja-JP" altLang="en-US" sz="1200" b="0" i="0" baseline="0">
              <a:solidFill>
                <a:schemeClr val="dk1"/>
              </a:solidFill>
              <a:effectLst/>
              <a:latin typeface="+mn-lt"/>
              <a:ea typeface="+mn-ea"/>
              <a:cs typeface="+mn-cs"/>
            </a:rPr>
            <a:t>総務</a:t>
          </a:r>
          <a:r>
            <a:rPr kumimoji="1" lang="ja-JP" altLang="ja-JP" sz="1200" b="0" i="0" baseline="0">
              <a:solidFill>
                <a:schemeClr val="dk1"/>
              </a:solidFill>
              <a:effectLst/>
              <a:latin typeface="+mn-lt"/>
              <a:ea typeface="+mn-ea"/>
              <a:cs typeface="+mn-cs"/>
            </a:rPr>
            <a:t>費が</a:t>
          </a:r>
          <a:r>
            <a:rPr kumimoji="1" lang="en-US" altLang="ja-JP" sz="1200" b="0" i="0" baseline="0">
              <a:solidFill>
                <a:schemeClr val="dk1"/>
              </a:solidFill>
              <a:effectLst/>
              <a:latin typeface="+mn-lt"/>
              <a:ea typeface="+mn-ea"/>
              <a:cs typeface="+mn-cs"/>
            </a:rPr>
            <a:t>205,844</a:t>
          </a:r>
          <a:r>
            <a:rPr kumimoji="1" lang="ja-JP" altLang="ja-JP" sz="1200" b="0" i="0" baseline="0">
              <a:solidFill>
                <a:schemeClr val="dk1"/>
              </a:solidFill>
              <a:effectLst/>
              <a:latin typeface="+mn-lt"/>
              <a:ea typeface="+mn-ea"/>
              <a:cs typeface="+mn-cs"/>
            </a:rPr>
            <a:t>円と最も高く、</a:t>
          </a:r>
          <a:r>
            <a:rPr kumimoji="1" lang="ja-JP" altLang="en-US" sz="1200" b="0" i="0" baseline="0">
              <a:solidFill>
                <a:schemeClr val="dk1"/>
              </a:solidFill>
              <a:effectLst/>
              <a:latin typeface="+mn-lt"/>
              <a:ea typeface="+mn-ea"/>
              <a:cs typeface="+mn-cs"/>
            </a:rPr>
            <a:t>民生費</a:t>
          </a:r>
          <a:r>
            <a:rPr kumimoji="1" lang="ja-JP" altLang="ja-JP" sz="1200" b="0" i="0" baseline="0">
              <a:solidFill>
                <a:schemeClr val="dk1"/>
              </a:solidFill>
              <a:effectLst/>
              <a:latin typeface="+mn-lt"/>
              <a:ea typeface="+mn-ea"/>
              <a:cs typeface="+mn-cs"/>
            </a:rPr>
            <a:t>が</a:t>
          </a:r>
          <a:r>
            <a:rPr kumimoji="1" lang="en-US" altLang="ja-JP" sz="1200" b="0" i="0" baseline="0">
              <a:solidFill>
                <a:schemeClr val="dk1"/>
              </a:solidFill>
              <a:effectLst/>
              <a:latin typeface="+mn-lt"/>
              <a:ea typeface="+mn-ea"/>
              <a:cs typeface="+mn-cs"/>
            </a:rPr>
            <a:t>169,929</a:t>
          </a:r>
          <a:r>
            <a:rPr kumimoji="1" lang="ja-JP" altLang="en-US" sz="1200" b="0" i="0" baseline="0">
              <a:solidFill>
                <a:schemeClr val="dk1"/>
              </a:solidFill>
              <a:effectLst/>
              <a:latin typeface="+mn-lt"/>
              <a:ea typeface="+mn-ea"/>
              <a:cs typeface="+mn-cs"/>
            </a:rPr>
            <a:t>円</a:t>
          </a:r>
          <a:r>
            <a:rPr kumimoji="1" lang="ja-JP" altLang="ja-JP" sz="1200" b="0" i="0" baseline="0">
              <a:solidFill>
                <a:schemeClr val="dk1"/>
              </a:solidFill>
              <a:effectLst/>
              <a:latin typeface="+mn-lt"/>
              <a:ea typeface="+mn-ea"/>
              <a:cs typeface="+mn-cs"/>
            </a:rPr>
            <a:t>、教育費が</a:t>
          </a:r>
          <a:r>
            <a:rPr kumimoji="1" lang="en-US" altLang="ja-JP" sz="1200" b="0" i="0" baseline="0">
              <a:solidFill>
                <a:schemeClr val="dk1"/>
              </a:solidFill>
              <a:effectLst/>
              <a:latin typeface="+mn-lt"/>
              <a:ea typeface="+mn-ea"/>
              <a:cs typeface="+mn-cs"/>
            </a:rPr>
            <a:t>67,922</a:t>
          </a:r>
          <a:r>
            <a:rPr kumimoji="1" lang="ja-JP" altLang="ja-JP" sz="1200" b="0" i="0" baseline="0">
              <a:solidFill>
                <a:schemeClr val="dk1"/>
              </a:solidFill>
              <a:effectLst/>
              <a:latin typeface="+mn-lt"/>
              <a:ea typeface="+mn-ea"/>
              <a:cs typeface="+mn-cs"/>
            </a:rPr>
            <a:t>円、衛生費が</a:t>
          </a:r>
          <a:r>
            <a:rPr kumimoji="1" lang="en-US" altLang="ja-JP" sz="1200" b="0" i="0" baseline="0">
              <a:solidFill>
                <a:schemeClr val="dk1"/>
              </a:solidFill>
              <a:effectLst/>
              <a:latin typeface="+mn-lt"/>
              <a:ea typeface="+mn-ea"/>
              <a:cs typeface="+mn-cs"/>
            </a:rPr>
            <a:t>40,235</a:t>
          </a:r>
          <a:r>
            <a:rPr kumimoji="1" lang="ja-JP" altLang="ja-JP" sz="1200" b="0" i="0" baseline="0">
              <a:solidFill>
                <a:schemeClr val="dk1"/>
              </a:solidFill>
              <a:effectLst/>
              <a:latin typeface="+mn-lt"/>
              <a:ea typeface="+mn-ea"/>
              <a:cs typeface="+mn-cs"/>
            </a:rPr>
            <a:t>円と次いでいる。</a:t>
          </a:r>
          <a:r>
            <a:rPr kumimoji="1" lang="en-US" altLang="ja-JP" sz="1200" b="0" i="0" baseline="0">
              <a:solidFill>
                <a:schemeClr val="dk1"/>
              </a:solidFill>
              <a:effectLst/>
              <a:latin typeface="+mn-lt"/>
              <a:ea typeface="+mn-ea"/>
              <a:cs typeface="+mn-cs"/>
            </a:rPr>
            <a:t/>
          </a:r>
          <a:br>
            <a:rPr kumimoji="1" lang="en-US" altLang="ja-JP" sz="1200" b="0" i="0" baseline="0">
              <a:solidFill>
                <a:schemeClr val="dk1"/>
              </a:solidFill>
              <a:effectLst/>
              <a:latin typeface="+mn-lt"/>
              <a:ea typeface="+mn-ea"/>
              <a:cs typeface="+mn-cs"/>
            </a:rPr>
          </a:br>
          <a:r>
            <a:rPr kumimoji="1" lang="ja-JP" altLang="en-US" sz="1200" b="0" i="0" baseline="0">
              <a:solidFill>
                <a:schemeClr val="dk1"/>
              </a:solidFill>
              <a:effectLst/>
              <a:latin typeface="+mn-lt"/>
              <a:ea typeface="+mn-ea"/>
              <a:cs typeface="+mn-cs"/>
            </a:rPr>
            <a:t>　総務費に占める主なものとしては、特別定額給付金（</a:t>
          </a:r>
          <a:r>
            <a:rPr kumimoji="1" lang="en-US" altLang="ja-JP" sz="1200" b="0" i="0" baseline="0">
              <a:solidFill>
                <a:schemeClr val="dk1"/>
              </a:solidFill>
              <a:effectLst/>
              <a:latin typeface="+mn-lt"/>
              <a:ea typeface="+mn-ea"/>
              <a:cs typeface="+mn-cs"/>
            </a:rPr>
            <a:t>2,185,500</a:t>
          </a:r>
          <a:r>
            <a:rPr kumimoji="1" lang="ja-JP" altLang="en-US" sz="1200" b="0" i="0" baseline="0">
              <a:solidFill>
                <a:schemeClr val="dk1"/>
              </a:solidFill>
              <a:effectLst/>
              <a:latin typeface="+mn-lt"/>
              <a:ea typeface="+mn-ea"/>
              <a:cs typeface="+mn-cs"/>
            </a:rPr>
            <a:t>千円）、新庁舎建設事業（</a:t>
          </a:r>
          <a:r>
            <a:rPr kumimoji="1" lang="en-US" altLang="ja-JP" sz="1200" b="0" i="0" baseline="0">
              <a:solidFill>
                <a:schemeClr val="dk1"/>
              </a:solidFill>
              <a:effectLst/>
              <a:latin typeface="+mn-lt"/>
              <a:ea typeface="+mn-ea"/>
              <a:cs typeface="+mn-cs"/>
            </a:rPr>
            <a:t>727,320</a:t>
          </a:r>
          <a:r>
            <a:rPr kumimoji="1" lang="ja-JP" altLang="en-US" sz="1200" b="0" i="0" baseline="0">
              <a:solidFill>
                <a:schemeClr val="dk1"/>
              </a:solidFill>
              <a:effectLst/>
              <a:latin typeface="+mn-lt"/>
              <a:ea typeface="+mn-ea"/>
              <a:cs typeface="+mn-cs"/>
            </a:rPr>
            <a:t>千円）、公共施設整備基金積立金（</a:t>
          </a:r>
          <a:r>
            <a:rPr kumimoji="1" lang="en-US" altLang="ja-JP" sz="1200" b="0" i="0" baseline="0">
              <a:solidFill>
                <a:schemeClr val="dk1"/>
              </a:solidFill>
              <a:effectLst/>
              <a:latin typeface="+mn-lt"/>
              <a:ea typeface="+mn-ea"/>
              <a:cs typeface="+mn-cs"/>
            </a:rPr>
            <a:t>211,508</a:t>
          </a:r>
          <a:r>
            <a:rPr kumimoji="1" lang="ja-JP" altLang="en-US" sz="1200" b="0" i="0" baseline="0">
              <a:solidFill>
                <a:schemeClr val="dk1"/>
              </a:solidFill>
              <a:effectLst/>
              <a:latin typeface="+mn-lt"/>
              <a:ea typeface="+mn-ea"/>
              <a:cs typeface="+mn-cs"/>
            </a:rPr>
            <a:t>千円）などが挙げられるが臨時的経費となっている。</a:t>
          </a:r>
          <a:r>
            <a:rPr kumimoji="1" lang="ja-JP" altLang="ja-JP" sz="1200" b="0" i="0" baseline="0">
              <a:solidFill>
                <a:schemeClr val="dk1"/>
              </a:solidFill>
              <a:effectLst/>
              <a:latin typeface="+mn-lt"/>
              <a:ea typeface="+mn-ea"/>
              <a:cs typeface="+mn-cs"/>
            </a:rPr>
            <a:t>　</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民生費</a:t>
          </a:r>
          <a:r>
            <a:rPr kumimoji="1" lang="ja-JP" altLang="en-US" sz="1200" b="0" i="0" baseline="0">
              <a:solidFill>
                <a:schemeClr val="dk1"/>
              </a:solidFill>
              <a:effectLst/>
              <a:latin typeface="+mn-lt"/>
              <a:ea typeface="+mn-ea"/>
              <a:cs typeface="+mn-cs"/>
            </a:rPr>
            <a:t>に占める</a:t>
          </a:r>
          <a:r>
            <a:rPr kumimoji="1" lang="ja-JP" altLang="ja-JP" sz="1200" b="0" i="0" baseline="0">
              <a:solidFill>
                <a:schemeClr val="dk1"/>
              </a:solidFill>
              <a:effectLst/>
              <a:latin typeface="+mn-lt"/>
              <a:ea typeface="+mn-ea"/>
              <a:cs typeface="+mn-cs"/>
            </a:rPr>
            <a:t>主なものとしては、認可保育園等に対する施設型給付費があり、待機児童対策に伴う新規園の増加により年々増加している。また、障害福祉サービス費等給付事業などの社会福祉費や、介護保険特別会計事業など老人福祉費も増加傾向に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今後は</a:t>
          </a:r>
          <a:r>
            <a:rPr kumimoji="1" lang="ja-JP" altLang="en-US" sz="1200" b="0" i="0" baseline="0">
              <a:solidFill>
                <a:schemeClr val="dk1"/>
              </a:solidFill>
              <a:effectLst/>
              <a:latin typeface="+mn-lt"/>
              <a:ea typeface="+mn-ea"/>
              <a:cs typeface="+mn-cs"/>
            </a:rPr>
            <a:t>学校施設の建替</a:t>
          </a:r>
          <a:r>
            <a:rPr kumimoji="1" lang="ja-JP" altLang="ja-JP" sz="1200" b="0" i="0" baseline="0">
              <a:solidFill>
                <a:schemeClr val="dk1"/>
              </a:solidFill>
              <a:effectLst/>
              <a:latin typeface="+mn-lt"/>
              <a:ea typeface="+mn-ea"/>
              <a:cs typeface="+mn-cs"/>
            </a:rPr>
            <a:t>事業が予定されており、教育費については高い水準で推移していくものと見込まれることに伴い、</a:t>
          </a:r>
          <a:r>
            <a:rPr kumimoji="1" lang="ja-JP" altLang="ja-JP" sz="1200">
              <a:solidFill>
                <a:schemeClr val="dk1"/>
              </a:solidFill>
              <a:effectLst/>
              <a:latin typeface="+mn-lt"/>
              <a:ea typeface="+mn-ea"/>
              <a:cs typeface="+mn-cs"/>
            </a:rPr>
            <a:t>公債費も増大していくものと考えられるため、各事業の緊急性及び必要性を精査のうえ、公債費が将来の財政運営に影響を及ぼすことの無いよう努めていく。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ea"/>
              <a:ea typeface="+mn-ea"/>
              <a:cs typeface="+mn-cs"/>
            </a:rPr>
            <a:t>　財政規模に対し、財政調整基金残高は前年度比</a:t>
          </a:r>
          <a:r>
            <a:rPr kumimoji="1" lang="ja-JP" altLang="en-US" sz="1200" b="0" i="0" baseline="0">
              <a:solidFill>
                <a:schemeClr val="dk1"/>
              </a:solidFill>
              <a:effectLst/>
              <a:latin typeface="+mn-ea"/>
              <a:ea typeface="+mn-ea"/>
              <a:cs typeface="+mn-cs"/>
            </a:rPr>
            <a:t>２</a:t>
          </a:r>
          <a:r>
            <a:rPr kumimoji="1" lang="en-US" altLang="ja-JP" sz="1200" b="0" i="0" baseline="0">
              <a:solidFill>
                <a:schemeClr val="dk1"/>
              </a:solidFill>
              <a:effectLst/>
              <a:latin typeface="+mn-ea"/>
              <a:ea typeface="+mn-ea"/>
              <a:cs typeface="+mn-cs"/>
            </a:rPr>
            <a:t>.</a:t>
          </a:r>
          <a:r>
            <a:rPr kumimoji="1" lang="ja-JP" altLang="en-US" sz="1200" b="0" i="0" baseline="0">
              <a:solidFill>
                <a:schemeClr val="dk1"/>
              </a:solidFill>
              <a:effectLst/>
              <a:latin typeface="+mn-ea"/>
              <a:ea typeface="+mn-ea"/>
              <a:cs typeface="+mn-cs"/>
            </a:rPr>
            <a:t>６８</a:t>
          </a:r>
          <a:r>
            <a:rPr kumimoji="1" lang="ja-JP" altLang="ja-JP" sz="1200" b="0" i="0" baseline="0">
              <a:solidFill>
                <a:schemeClr val="dk1"/>
              </a:solidFill>
              <a:effectLst/>
              <a:latin typeface="+mn-ea"/>
              <a:ea typeface="+mn-ea"/>
              <a:cs typeface="+mn-cs"/>
            </a:rPr>
            <a:t>％</a:t>
          </a:r>
          <a:r>
            <a:rPr kumimoji="1" lang="ja-JP" altLang="en-US" sz="1200" b="0" i="0" baseline="0">
              <a:solidFill>
                <a:schemeClr val="dk1"/>
              </a:solidFill>
              <a:effectLst/>
              <a:latin typeface="+mn-ea"/>
              <a:ea typeface="+mn-ea"/>
              <a:cs typeface="+mn-cs"/>
            </a:rPr>
            <a:t>増</a:t>
          </a:r>
          <a:r>
            <a:rPr kumimoji="1" lang="ja-JP" altLang="ja-JP" sz="1200" b="0" i="0" baseline="0">
              <a:solidFill>
                <a:schemeClr val="dk1"/>
              </a:solidFill>
              <a:effectLst/>
              <a:latin typeface="+mn-ea"/>
              <a:ea typeface="+mn-ea"/>
              <a:cs typeface="+mn-cs"/>
            </a:rPr>
            <a:t>となった、主な要因は</a:t>
          </a:r>
          <a:r>
            <a:rPr kumimoji="1" lang="ja-JP" altLang="ja-JP" sz="1200">
              <a:solidFill>
                <a:schemeClr val="dk1"/>
              </a:solidFill>
              <a:effectLst/>
              <a:latin typeface="+mn-ea"/>
              <a:ea typeface="+mn-ea"/>
              <a:cs typeface="+mn-cs"/>
            </a:rPr>
            <a:t>新型コロナウイルスの影響による事業中止や、地方創生臨時特別交付金の活用により、一般財源の抑制が図られたため、</a:t>
          </a:r>
          <a:r>
            <a:rPr kumimoji="1" lang="ja-JP" altLang="ja-JP" sz="1200" b="0" i="0" baseline="0">
              <a:solidFill>
                <a:schemeClr val="dk1"/>
              </a:solidFill>
              <a:effectLst/>
              <a:latin typeface="+mn-ea"/>
              <a:ea typeface="+mn-ea"/>
              <a:cs typeface="+mn-cs"/>
            </a:rPr>
            <a:t>財政調整基金の</a:t>
          </a:r>
          <a:r>
            <a:rPr kumimoji="1" lang="ja-JP" altLang="en-US" sz="1200" b="0" i="0" baseline="0">
              <a:solidFill>
                <a:schemeClr val="dk1"/>
              </a:solidFill>
              <a:effectLst/>
              <a:latin typeface="+mn-ea"/>
              <a:ea typeface="+mn-ea"/>
              <a:cs typeface="+mn-cs"/>
            </a:rPr>
            <a:t>取崩</a:t>
          </a:r>
          <a:r>
            <a:rPr kumimoji="1" lang="ja-JP" altLang="ja-JP" sz="1200" b="0" i="0" baseline="0">
              <a:solidFill>
                <a:schemeClr val="dk1"/>
              </a:solidFill>
              <a:effectLst/>
              <a:latin typeface="+mn-ea"/>
              <a:ea typeface="+mn-ea"/>
              <a:cs typeface="+mn-cs"/>
            </a:rPr>
            <a:t>額よりも</a:t>
          </a:r>
          <a:r>
            <a:rPr kumimoji="1" lang="ja-JP" altLang="en-US" sz="1200" b="0" i="0" baseline="0">
              <a:solidFill>
                <a:schemeClr val="dk1"/>
              </a:solidFill>
              <a:effectLst/>
              <a:latin typeface="+mn-ea"/>
              <a:ea typeface="+mn-ea"/>
              <a:cs typeface="+mn-cs"/>
            </a:rPr>
            <a:t>積立</a:t>
          </a:r>
          <a:r>
            <a:rPr kumimoji="1" lang="ja-JP" altLang="ja-JP" sz="1200" b="0" i="0" baseline="0">
              <a:solidFill>
                <a:schemeClr val="dk1"/>
              </a:solidFill>
              <a:effectLst/>
              <a:latin typeface="+mn-ea"/>
              <a:ea typeface="+mn-ea"/>
              <a:cs typeface="+mn-cs"/>
            </a:rPr>
            <a:t>額が上回ったことが挙げられる。その結果、実質収支額は</a:t>
          </a:r>
          <a:r>
            <a:rPr kumimoji="1" lang="ja-JP" altLang="en-US" sz="1200" b="0" i="0" baseline="0">
              <a:solidFill>
                <a:schemeClr val="dk1"/>
              </a:solidFill>
              <a:effectLst/>
              <a:latin typeface="+mn-ea"/>
              <a:ea typeface="+mn-ea"/>
              <a:cs typeface="+mn-cs"/>
            </a:rPr>
            <a:t>７</a:t>
          </a:r>
          <a:r>
            <a:rPr kumimoji="1" lang="en-US" altLang="ja-JP" sz="1200" b="0" i="0" baseline="0">
              <a:solidFill>
                <a:schemeClr val="dk1"/>
              </a:solidFill>
              <a:effectLst/>
              <a:latin typeface="+mn-ea"/>
              <a:ea typeface="+mn-ea"/>
              <a:cs typeface="+mn-cs"/>
            </a:rPr>
            <a:t>.</a:t>
          </a:r>
          <a:r>
            <a:rPr kumimoji="1" lang="ja-JP" altLang="en-US" sz="1200" b="0" i="0" baseline="0">
              <a:solidFill>
                <a:schemeClr val="dk1"/>
              </a:solidFill>
              <a:effectLst/>
              <a:latin typeface="+mn-ea"/>
              <a:ea typeface="+mn-ea"/>
              <a:cs typeface="+mn-cs"/>
            </a:rPr>
            <a:t>４０</a:t>
          </a:r>
          <a:r>
            <a:rPr kumimoji="1" lang="ja-JP" altLang="ja-JP" sz="1200" b="0" i="0" baseline="0">
              <a:solidFill>
                <a:schemeClr val="dk1"/>
              </a:solidFill>
              <a:effectLst/>
              <a:latin typeface="+mn-ea"/>
              <a:ea typeface="+mn-ea"/>
              <a:cs typeface="+mn-cs"/>
            </a:rPr>
            <a:t>％と</a:t>
          </a:r>
          <a:r>
            <a:rPr kumimoji="1" lang="ja-JP" altLang="en-US" sz="1200" b="0" i="0" baseline="0">
              <a:solidFill>
                <a:schemeClr val="dk1"/>
              </a:solidFill>
              <a:effectLst/>
              <a:latin typeface="+mn-ea"/>
              <a:ea typeface="+mn-ea"/>
              <a:cs typeface="+mn-cs"/>
            </a:rPr>
            <a:t>なっており、３</a:t>
          </a:r>
          <a:r>
            <a:rPr kumimoji="1" lang="en-US" altLang="ja-JP" sz="1200" b="0" i="0" baseline="0">
              <a:solidFill>
                <a:schemeClr val="dk1"/>
              </a:solidFill>
              <a:effectLst/>
              <a:latin typeface="+mn-ea"/>
              <a:ea typeface="+mn-ea"/>
              <a:cs typeface="+mn-cs"/>
            </a:rPr>
            <a:t>.</a:t>
          </a:r>
          <a:r>
            <a:rPr kumimoji="1" lang="ja-JP" altLang="en-US" sz="1200" b="0" i="0" baseline="0">
              <a:solidFill>
                <a:schemeClr val="dk1"/>
              </a:solidFill>
              <a:effectLst/>
              <a:latin typeface="+mn-ea"/>
              <a:ea typeface="+mn-ea"/>
              <a:cs typeface="+mn-cs"/>
            </a:rPr>
            <a:t>０ポイント改善した</a:t>
          </a:r>
          <a:r>
            <a:rPr kumimoji="1" lang="ja-JP" altLang="ja-JP" sz="1200" b="0" i="0" baseline="0">
              <a:solidFill>
                <a:schemeClr val="dk1"/>
              </a:solidFill>
              <a:effectLst/>
              <a:latin typeface="+mn-ea"/>
              <a:ea typeface="+mn-ea"/>
              <a:cs typeface="+mn-cs"/>
            </a:rPr>
            <a:t>。</a:t>
          </a:r>
          <a:r>
            <a:rPr kumimoji="1" lang="ja-JP" altLang="ja-JP" sz="1200">
              <a:solidFill>
                <a:schemeClr val="dk1"/>
              </a:solidFill>
              <a:effectLst/>
              <a:latin typeface="+mn-ea"/>
              <a:ea typeface="+mn-ea"/>
              <a:cs typeface="+mn-cs"/>
            </a:rPr>
            <a:t>実質単年度収支</a:t>
          </a:r>
          <a:r>
            <a:rPr kumimoji="1" lang="ja-JP" altLang="en-US" sz="1200">
              <a:solidFill>
                <a:schemeClr val="dk1"/>
              </a:solidFill>
              <a:effectLst/>
              <a:latin typeface="+mn-ea"/>
              <a:ea typeface="+mn-ea"/>
              <a:cs typeface="+mn-cs"/>
            </a:rPr>
            <a:t>も同様に、６</a:t>
          </a:r>
          <a:r>
            <a:rPr kumimoji="1" lang="en-US"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９５％となっており、８</a:t>
          </a:r>
          <a:r>
            <a:rPr kumimoji="1" lang="en-US"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２７ポイント改善した。</a:t>
          </a:r>
          <a:endParaRPr lang="ja-JP" altLang="ja-JP" sz="12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沖縄県中城村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　令和</a:t>
          </a:r>
          <a:r>
            <a:rPr kumimoji="1" lang="ja-JP" altLang="en-US" sz="1600">
              <a:solidFill>
                <a:schemeClr val="dk1"/>
              </a:solidFill>
              <a:effectLst/>
              <a:latin typeface="+mn-lt"/>
              <a:ea typeface="+mn-ea"/>
              <a:cs typeface="+mn-cs"/>
            </a:rPr>
            <a:t>２</a:t>
          </a:r>
          <a:r>
            <a:rPr kumimoji="1" lang="ja-JP" altLang="ja-JP" sz="1600">
              <a:solidFill>
                <a:schemeClr val="dk1"/>
              </a:solidFill>
              <a:effectLst/>
              <a:latin typeface="+mn-lt"/>
              <a:ea typeface="+mn-ea"/>
              <a:cs typeface="+mn-cs"/>
            </a:rPr>
            <a:t>年度において、各会計において黒字となっている。しかしながら、水道事業会計及び土地区画整理事業特別会計を除く特別会計では、一般会計からの繰出金により収支が黒字となっている状況であり、特に国民健康保険事業特別会計については、高齢化などに伴う医療費の増加が今後も続く見込みであり、保険料の適正化や村民の健康づくりによる医療費の低減、保険料の徴収率向上などにより、財源確保と歳出の抑制を図る。</a:t>
          </a:r>
          <a:endParaRPr lang="ja-JP" altLang="ja-JP" sz="20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zoomScale="62" zoomScaleNormal="62"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12853199</v>
      </c>
      <c r="BO4" s="433"/>
      <c r="BP4" s="433"/>
      <c r="BQ4" s="433"/>
      <c r="BR4" s="433"/>
      <c r="BS4" s="433"/>
      <c r="BT4" s="433"/>
      <c r="BU4" s="434"/>
      <c r="BV4" s="432">
        <v>9360848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7.4</v>
      </c>
      <c r="CU4" s="439"/>
      <c r="CV4" s="439"/>
      <c r="CW4" s="439"/>
      <c r="CX4" s="439"/>
      <c r="CY4" s="439"/>
      <c r="CZ4" s="439"/>
      <c r="DA4" s="440"/>
      <c r="DB4" s="438">
        <v>4.2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12471292</v>
      </c>
      <c r="BO5" s="470"/>
      <c r="BP5" s="470"/>
      <c r="BQ5" s="470"/>
      <c r="BR5" s="470"/>
      <c r="BS5" s="470"/>
      <c r="BT5" s="470"/>
      <c r="BU5" s="471"/>
      <c r="BV5" s="469">
        <v>9153104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82.3</v>
      </c>
      <c r="CU5" s="467"/>
      <c r="CV5" s="467"/>
      <c r="CW5" s="467"/>
      <c r="CX5" s="467"/>
      <c r="CY5" s="467"/>
      <c r="CZ5" s="467"/>
      <c r="DA5" s="468"/>
      <c r="DB5" s="466">
        <v>86.4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381907</v>
      </c>
      <c r="BO6" s="470"/>
      <c r="BP6" s="470"/>
      <c r="BQ6" s="470"/>
      <c r="BR6" s="470"/>
      <c r="BS6" s="470"/>
      <c r="BT6" s="470"/>
      <c r="BU6" s="471"/>
      <c r="BV6" s="469">
        <v>207744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86.3</v>
      </c>
      <c r="CU6" s="507"/>
      <c r="CV6" s="507"/>
      <c r="CW6" s="507"/>
      <c r="CX6" s="507"/>
      <c r="CY6" s="507"/>
      <c r="CZ6" s="507"/>
      <c r="DA6" s="508"/>
      <c r="DB6" s="506">
        <v>90.2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31039</v>
      </c>
      <c r="BO7" s="470"/>
      <c r="BP7" s="470"/>
      <c r="BQ7" s="470"/>
      <c r="BR7" s="470"/>
      <c r="BS7" s="470"/>
      <c r="BT7" s="470"/>
      <c r="BU7" s="471"/>
      <c r="BV7" s="469">
        <v>20751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4739109</v>
      </c>
      <c r="CU7" s="470"/>
      <c r="CV7" s="470"/>
      <c r="CW7" s="470"/>
      <c r="CX7" s="470"/>
      <c r="CY7" s="470"/>
      <c r="CZ7" s="470"/>
      <c r="DA7" s="471"/>
      <c r="DB7" s="469">
        <v>4448752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350868</v>
      </c>
      <c r="BO8" s="470"/>
      <c r="BP8" s="470"/>
      <c r="BQ8" s="470"/>
      <c r="BR8" s="470"/>
      <c r="BS8" s="470"/>
      <c r="BT8" s="470"/>
      <c r="BU8" s="471"/>
      <c r="BV8" s="469">
        <v>186993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0.66</v>
      </c>
      <c r="CU8" s="510"/>
      <c r="CV8" s="510"/>
      <c r="CW8" s="510"/>
      <c r="CX8" s="510"/>
      <c r="CY8" s="510"/>
      <c r="CZ8" s="510"/>
      <c r="DA8" s="511"/>
      <c r="DB8" s="509">
        <v>0.64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22157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163875</v>
      </c>
      <c r="BO9" s="470"/>
      <c r="BP9" s="470"/>
      <c r="BQ9" s="470"/>
      <c r="BR9" s="470"/>
      <c r="BS9" s="470"/>
      <c r="BT9" s="470"/>
      <c r="BU9" s="471"/>
      <c r="BV9" s="469">
        <v>-25713</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9.6999999999999993</v>
      </c>
      <c r="CU9" s="467"/>
      <c r="CV9" s="467"/>
      <c r="CW9" s="467"/>
      <c r="CX9" s="467"/>
      <c r="CY9" s="467"/>
      <c r="CZ9" s="467"/>
      <c r="DA9" s="468"/>
      <c r="DB9" s="466">
        <v>10.6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19454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346484</v>
      </c>
      <c r="BO10" s="470"/>
      <c r="BP10" s="470"/>
      <c r="BQ10" s="470"/>
      <c r="BR10" s="470"/>
      <c r="BS10" s="470"/>
      <c r="BT10" s="470"/>
      <c r="BU10" s="471"/>
      <c r="BV10" s="469">
        <v>234417</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22046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181096</v>
      </c>
      <c r="BO12" s="470"/>
      <c r="BP12" s="470"/>
      <c r="BQ12" s="470"/>
      <c r="BR12" s="470"/>
      <c r="BS12" s="470"/>
      <c r="BT12" s="470"/>
      <c r="BU12" s="471"/>
      <c r="BV12" s="469">
        <v>267272</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21726</v>
      </c>
      <c r="S13" s="554"/>
      <c r="T13" s="554"/>
      <c r="U13" s="554"/>
      <c r="V13" s="555"/>
      <c r="W13" s="485" t="s">
        <v>142</v>
      </c>
      <c r="X13" s="486"/>
      <c r="Y13" s="486"/>
      <c r="Z13" s="486"/>
      <c r="AA13" s="486"/>
      <c r="AB13" s="476"/>
      <c r="AC13" s="520">
        <v>286</v>
      </c>
      <c r="AD13" s="521"/>
      <c r="AE13" s="521"/>
      <c r="AF13" s="521"/>
      <c r="AG13" s="563"/>
      <c r="AH13" s="520">
        <v>404</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329263</v>
      </c>
      <c r="BO13" s="470"/>
      <c r="BP13" s="470"/>
      <c r="BQ13" s="470"/>
      <c r="BR13" s="470"/>
      <c r="BS13" s="470"/>
      <c r="BT13" s="470"/>
      <c r="BU13" s="471"/>
      <c r="BV13" s="469">
        <v>-58568</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6.8</v>
      </c>
      <c r="CU13" s="467"/>
      <c r="CV13" s="467"/>
      <c r="CW13" s="467"/>
      <c r="CX13" s="467"/>
      <c r="CY13" s="467"/>
      <c r="CZ13" s="467"/>
      <c r="DA13" s="468"/>
      <c r="DB13" s="466">
        <v>7.8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21762</v>
      </c>
      <c r="S14" s="554"/>
      <c r="T14" s="554"/>
      <c r="U14" s="554"/>
      <c r="V14" s="555"/>
      <c r="W14" s="459"/>
      <c r="X14" s="460"/>
      <c r="Y14" s="460"/>
      <c r="Z14" s="460"/>
      <c r="AA14" s="460"/>
      <c r="AB14" s="449"/>
      <c r="AC14" s="556">
        <v>3.4</v>
      </c>
      <c r="AD14" s="557"/>
      <c r="AE14" s="557"/>
      <c r="AF14" s="557"/>
      <c r="AG14" s="558"/>
      <c r="AH14" s="556">
        <v>5.6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34.9</v>
      </c>
      <c r="CU14" s="568"/>
      <c r="CV14" s="568"/>
      <c r="CW14" s="568"/>
      <c r="CX14" s="568"/>
      <c r="CY14" s="568"/>
      <c r="CZ14" s="568"/>
      <c r="DA14" s="569"/>
      <c r="DB14" s="567">
        <v>34.5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21417</v>
      </c>
      <c r="S15" s="554"/>
      <c r="T15" s="554"/>
      <c r="U15" s="554"/>
      <c r="V15" s="555"/>
      <c r="W15" s="485" t="s">
        <v>150</v>
      </c>
      <c r="X15" s="486"/>
      <c r="Y15" s="486"/>
      <c r="Z15" s="486"/>
      <c r="AA15" s="486"/>
      <c r="AB15" s="476"/>
      <c r="AC15" s="520">
        <v>1601</v>
      </c>
      <c r="AD15" s="521"/>
      <c r="AE15" s="521"/>
      <c r="AF15" s="521"/>
      <c r="AG15" s="563"/>
      <c r="AH15" s="520">
        <v>1444</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2488217</v>
      </c>
      <c r="BO15" s="433"/>
      <c r="BP15" s="433"/>
      <c r="BQ15" s="433"/>
      <c r="BR15" s="433"/>
      <c r="BS15" s="433"/>
      <c r="BT15" s="433"/>
      <c r="BU15" s="434"/>
      <c r="BV15" s="432">
        <v>2380245</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18.899999999999999</v>
      </c>
      <c r="AD16" s="557"/>
      <c r="AE16" s="557"/>
      <c r="AF16" s="557"/>
      <c r="AG16" s="558"/>
      <c r="AH16" s="556">
        <v>20.100000000000001</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3830149</v>
      </c>
      <c r="BO16" s="470"/>
      <c r="BP16" s="470"/>
      <c r="BQ16" s="470"/>
      <c r="BR16" s="470"/>
      <c r="BS16" s="470"/>
      <c r="BT16" s="470"/>
      <c r="BU16" s="471"/>
      <c r="BV16" s="469">
        <v>3580965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6573</v>
      </c>
      <c r="AD17" s="521"/>
      <c r="AE17" s="521"/>
      <c r="AF17" s="521"/>
      <c r="AG17" s="563"/>
      <c r="AH17" s="520">
        <v>5350</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3176283</v>
      </c>
      <c r="BO17" s="470"/>
      <c r="BP17" s="470"/>
      <c r="BQ17" s="470"/>
      <c r="BR17" s="470"/>
      <c r="BS17" s="470"/>
      <c r="BT17" s="470"/>
      <c r="BU17" s="471"/>
      <c r="BV17" s="469">
        <v>3062626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15.53</v>
      </c>
      <c r="M18" s="585"/>
      <c r="N18" s="585"/>
      <c r="O18" s="585"/>
      <c r="P18" s="585"/>
      <c r="Q18" s="585"/>
      <c r="R18" s="586"/>
      <c r="S18" s="586"/>
      <c r="T18" s="586"/>
      <c r="U18" s="586"/>
      <c r="V18" s="587"/>
      <c r="W18" s="487"/>
      <c r="X18" s="488"/>
      <c r="Y18" s="488"/>
      <c r="Z18" s="488"/>
      <c r="AA18" s="488"/>
      <c r="AB18" s="479"/>
      <c r="AC18" s="588">
        <v>77.7</v>
      </c>
      <c r="AD18" s="589"/>
      <c r="AE18" s="589"/>
      <c r="AF18" s="589"/>
      <c r="AG18" s="590"/>
      <c r="AH18" s="588">
        <v>74.3</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3927121</v>
      </c>
      <c r="BO18" s="470"/>
      <c r="BP18" s="470"/>
      <c r="BQ18" s="470"/>
      <c r="BR18" s="470"/>
      <c r="BS18" s="470"/>
      <c r="BT18" s="470"/>
      <c r="BU18" s="471"/>
      <c r="BV18" s="469">
        <v>3905820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1427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5341969</v>
      </c>
      <c r="BO19" s="470"/>
      <c r="BP19" s="470"/>
      <c r="BQ19" s="470"/>
      <c r="BR19" s="470"/>
      <c r="BS19" s="470"/>
      <c r="BT19" s="470"/>
      <c r="BU19" s="471"/>
      <c r="BV19" s="469">
        <v>5129726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8851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5826594</v>
      </c>
      <c r="BO23" s="470"/>
      <c r="BP23" s="470"/>
      <c r="BQ23" s="470"/>
      <c r="BR23" s="470"/>
      <c r="BS23" s="470"/>
      <c r="BT23" s="470"/>
      <c r="BU23" s="471"/>
      <c r="BV23" s="469">
        <v>5537136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6659</v>
      </c>
      <c r="R24" s="521"/>
      <c r="S24" s="521"/>
      <c r="T24" s="521"/>
      <c r="U24" s="521"/>
      <c r="V24" s="563"/>
      <c r="W24" s="622"/>
      <c r="X24" s="610"/>
      <c r="Y24" s="611"/>
      <c r="Z24" s="519" t="s">
        <v>174</v>
      </c>
      <c r="AA24" s="499"/>
      <c r="AB24" s="499"/>
      <c r="AC24" s="499"/>
      <c r="AD24" s="499"/>
      <c r="AE24" s="499"/>
      <c r="AF24" s="499"/>
      <c r="AG24" s="500"/>
      <c r="AH24" s="520">
        <v>109</v>
      </c>
      <c r="AI24" s="521"/>
      <c r="AJ24" s="521"/>
      <c r="AK24" s="521"/>
      <c r="AL24" s="563"/>
      <c r="AM24" s="520">
        <v>317408</v>
      </c>
      <c r="AN24" s="521"/>
      <c r="AO24" s="521"/>
      <c r="AP24" s="521"/>
      <c r="AQ24" s="521"/>
      <c r="AR24" s="563"/>
      <c r="AS24" s="520">
        <v>2912</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4687817</v>
      </c>
      <c r="BO24" s="470"/>
      <c r="BP24" s="470"/>
      <c r="BQ24" s="470"/>
      <c r="BR24" s="470"/>
      <c r="BS24" s="470"/>
      <c r="BT24" s="470"/>
      <c r="BU24" s="471"/>
      <c r="BV24" s="469">
        <v>4682156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5394</v>
      </c>
      <c r="R25" s="521"/>
      <c r="S25" s="521"/>
      <c r="T25" s="521"/>
      <c r="U25" s="521"/>
      <c r="V25" s="563"/>
      <c r="W25" s="622"/>
      <c r="X25" s="610"/>
      <c r="Y25" s="611"/>
      <c r="Z25" s="519" t="s">
        <v>177</v>
      </c>
      <c r="AA25" s="499"/>
      <c r="AB25" s="499"/>
      <c r="AC25" s="499"/>
      <c r="AD25" s="499"/>
      <c r="AE25" s="499"/>
      <c r="AF25" s="499"/>
      <c r="AG25" s="500"/>
      <c r="AH25" s="520" t="s">
        <v>129</v>
      </c>
      <c r="AI25" s="521"/>
      <c r="AJ25" s="521"/>
      <c r="AK25" s="521"/>
      <c r="AL25" s="563"/>
      <c r="AM25" s="520" t="s">
        <v>140</v>
      </c>
      <c r="AN25" s="521"/>
      <c r="AO25" s="521"/>
      <c r="AP25" s="521"/>
      <c r="AQ25" s="521"/>
      <c r="AR25" s="563"/>
      <c r="AS25" s="520" t="s">
        <v>130</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20981</v>
      </c>
      <c r="BO25" s="433"/>
      <c r="BP25" s="433"/>
      <c r="BQ25" s="433"/>
      <c r="BR25" s="433"/>
      <c r="BS25" s="433"/>
      <c r="BT25" s="433"/>
      <c r="BU25" s="434"/>
      <c r="BV25" s="432">
        <v>486591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5060</v>
      </c>
      <c r="R26" s="521"/>
      <c r="S26" s="521"/>
      <c r="T26" s="521"/>
      <c r="U26" s="521"/>
      <c r="V26" s="563"/>
      <c r="W26" s="622"/>
      <c r="X26" s="610"/>
      <c r="Y26" s="611"/>
      <c r="Z26" s="519" t="s">
        <v>180</v>
      </c>
      <c r="AA26" s="632"/>
      <c r="AB26" s="632"/>
      <c r="AC26" s="632"/>
      <c r="AD26" s="632"/>
      <c r="AE26" s="632"/>
      <c r="AF26" s="632"/>
      <c r="AG26" s="633"/>
      <c r="AH26" s="520">
        <v>5</v>
      </c>
      <c r="AI26" s="521"/>
      <c r="AJ26" s="521"/>
      <c r="AK26" s="521"/>
      <c r="AL26" s="563"/>
      <c r="AM26" s="520">
        <v>13420</v>
      </c>
      <c r="AN26" s="521"/>
      <c r="AO26" s="521"/>
      <c r="AP26" s="521"/>
      <c r="AQ26" s="521"/>
      <c r="AR26" s="563"/>
      <c r="AS26" s="520">
        <v>2684</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130</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2874</v>
      </c>
      <c r="R27" s="521"/>
      <c r="S27" s="521"/>
      <c r="T27" s="521"/>
      <c r="U27" s="521"/>
      <c r="V27" s="563"/>
      <c r="W27" s="622"/>
      <c r="X27" s="610"/>
      <c r="Y27" s="611"/>
      <c r="Z27" s="519" t="s">
        <v>183</v>
      </c>
      <c r="AA27" s="499"/>
      <c r="AB27" s="499"/>
      <c r="AC27" s="499"/>
      <c r="AD27" s="499"/>
      <c r="AE27" s="499"/>
      <c r="AF27" s="499"/>
      <c r="AG27" s="500"/>
      <c r="AH27" s="520">
        <v>7</v>
      </c>
      <c r="AI27" s="521"/>
      <c r="AJ27" s="521"/>
      <c r="AK27" s="521"/>
      <c r="AL27" s="563"/>
      <c r="AM27" s="520">
        <v>21058</v>
      </c>
      <c r="AN27" s="521"/>
      <c r="AO27" s="521"/>
      <c r="AP27" s="521"/>
      <c r="AQ27" s="521"/>
      <c r="AR27" s="563"/>
      <c r="AS27" s="520">
        <v>3008</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104753</v>
      </c>
      <c r="BO27" s="646"/>
      <c r="BP27" s="646"/>
      <c r="BQ27" s="646"/>
      <c r="BR27" s="646"/>
      <c r="BS27" s="646"/>
      <c r="BT27" s="646"/>
      <c r="BU27" s="647"/>
      <c r="BV27" s="645">
        <v>104753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2446</v>
      </c>
      <c r="R28" s="521"/>
      <c r="S28" s="521"/>
      <c r="T28" s="521"/>
      <c r="U28" s="521"/>
      <c r="V28" s="563"/>
      <c r="W28" s="622"/>
      <c r="X28" s="610"/>
      <c r="Y28" s="611"/>
      <c r="Z28" s="519" t="s">
        <v>186</v>
      </c>
      <c r="AA28" s="499"/>
      <c r="AB28" s="499"/>
      <c r="AC28" s="499"/>
      <c r="AD28" s="499"/>
      <c r="AE28" s="499"/>
      <c r="AF28" s="499"/>
      <c r="AG28" s="500"/>
      <c r="AH28" s="520" t="s">
        <v>139</v>
      </c>
      <c r="AI28" s="521"/>
      <c r="AJ28" s="521"/>
      <c r="AK28" s="521"/>
      <c r="AL28" s="563"/>
      <c r="AM28" s="520" t="s">
        <v>130</v>
      </c>
      <c r="AN28" s="521"/>
      <c r="AO28" s="521"/>
      <c r="AP28" s="521"/>
      <c r="AQ28" s="521"/>
      <c r="AR28" s="563"/>
      <c r="AS28" s="520" t="s">
        <v>139</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751958</v>
      </c>
      <c r="BO28" s="433"/>
      <c r="BP28" s="433"/>
      <c r="BQ28" s="433"/>
      <c r="BR28" s="433"/>
      <c r="BS28" s="433"/>
      <c r="BT28" s="433"/>
      <c r="BU28" s="434"/>
      <c r="BV28" s="432">
        <v>586570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14</v>
      </c>
      <c r="M29" s="521"/>
      <c r="N29" s="521"/>
      <c r="O29" s="521"/>
      <c r="P29" s="563"/>
      <c r="Q29" s="520">
        <v>2260</v>
      </c>
      <c r="R29" s="521"/>
      <c r="S29" s="521"/>
      <c r="T29" s="521"/>
      <c r="U29" s="521"/>
      <c r="V29" s="563"/>
      <c r="W29" s="623"/>
      <c r="X29" s="624"/>
      <c r="Y29" s="625"/>
      <c r="Z29" s="519" t="s">
        <v>189</v>
      </c>
      <c r="AA29" s="499"/>
      <c r="AB29" s="499"/>
      <c r="AC29" s="499"/>
      <c r="AD29" s="499"/>
      <c r="AE29" s="499"/>
      <c r="AF29" s="499"/>
      <c r="AG29" s="500"/>
      <c r="AH29" s="520">
        <v>116</v>
      </c>
      <c r="AI29" s="521"/>
      <c r="AJ29" s="521"/>
      <c r="AK29" s="521"/>
      <c r="AL29" s="563"/>
      <c r="AM29" s="520">
        <v>338466</v>
      </c>
      <c r="AN29" s="521"/>
      <c r="AO29" s="521"/>
      <c r="AP29" s="521"/>
      <c r="AQ29" s="521"/>
      <c r="AR29" s="563"/>
      <c r="AS29" s="520">
        <v>2918</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181827</v>
      </c>
      <c r="BO29" s="470"/>
      <c r="BP29" s="470"/>
      <c r="BQ29" s="470"/>
      <c r="BR29" s="470"/>
      <c r="BS29" s="470"/>
      <c r="BT29" s="470"/>
      <c r="BU29" s="471"/>
      <c r="BV29" s="469">
        <v>181827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626171</v>
      </c>
      <c r="BO30" s="646"/>
      <c r="BP30" s="646"/>
      <c r="BQ30" s="646"/>
      <c r="BR30" s="646"/>
      <c r="BS30" s="646"/>
      <c r="BT30" s="646"/>
      <c r="BU30" s="647"/>
      <c r="BV30" s="645">
        <v>695895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202</v>
      </c>
      <c r="AN33" s="493"/>
      <c r="AO33" s="458" t="s">
        <v>203</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202</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南部広域行政組合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土地区画整理事業特別会計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沖縄県市町村総合事務組合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中城村北中城村清掃事務組合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中城北中城消防組合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中部広域市町村圏事務組合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沖縄県介護保険広域連合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沖縄県介護保険広域連合(保険事業勘定)</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沖縄県後期高齢者医療広域連合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沖縄県後期高齢者医療広域連合(事業勘定)</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R1znix73rAeZdFVtATBBDA+/GcnXvHAbC5NaE13HMD1zAVffzwfFy6MugmdA7ivD/kDTPYTf39uPQlMSkH+3Cg==" saltValue="mVXQTEgWBiGbPc8H9SLr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572</v>
      </c>
      <c r="D34" s="1250"/>
      <c r="E34" s="1251"/>
      <c r="F34" s="32">
        <v>14.09</v>
      </c>
      <c r="G34" s="33">
        <v>14.29</v>
      </c>
      <c r="H34" s="33">
        <v>14.69</v>
      </c>
      <c r="I34" s="33">
        <v>15.13</v>
      </c>
      <c r="J34" s="34">
        <v>15.34</v>
      </c>
      <c r="K34" s="22"/>
      <c r="L34" s="22"/>
      <c r="M34" s="22"/>
      <c r="N34" s="22"/>
      <c r="O34" s="22"/>
      <c r="P34" s="22"/>
    </row>
    <row r="35" spans="1:16" ht="39" customHeight="1" x14ac:dyDescent="0.15">
      <c r="A35" s="22"/>
      <c r="B35" s="35"/>
      <c r="C35" s="1244" t="s">
        <v>573</v>
      </c>
      <c r="D35" s="1245"/>
      <c r="E35" s="1246"/>
      <c r="F35" s="36">
        <v>5.47</v>
      </c>
      <c r="G35" s="37">
        <v>1.0900000000000001</v>
      </c>
      <c r="H35" s="37">
        <v>4.8899999999999997</v>
      </c>
      <c r="I35" s="37">
        <v>4.2</v>
      </c>
      <c r="J35" s="38">
        <v>7.4</v>
      </c>
      <c r="K35" s="22"/>
      <c r="L35" s="22"/>
      <c r="M35" s="22"/>
      <c r="N35" s="22"/>
      <c r="O35" s="22"/>
      <c r="P35" s="22"/>
    </row>
    <row r="36" spans="1:16" ht="39" customHeight="1" x14ac:dyDescent="0.15">
      <c r="A36" s="22"/>
      <c r="B36" s="35"/>
      <c r="C36" s="1244" t="s">
        <v>574</v>
      </c>
      <c r="D36" s="1245"/>
      <c r="E36" s="1246"/>
      <c r="F36" s="36">
        <v>1.1599999999999999</v>
      </c>
      <c r="G36" s="37">
        <v>3.12</v>
      </c>
      <c r="H36" s="37">
        <v>0.79</v>
      </c>
      <c r="I36" s="37">
        <v>1.4</v>
      </c>
      <c r="J36" s="38">
        <v>1.1100000000000001</v>
      </c>
      <c r="K36" s="22"/>
      <c r="L36" s="22"/>
      <c r="M36" s="22"/>
      <c r="N36" s="22"/>
      <c r="O36" s="22"/>
      <c r="P36" s="22"/>
    </row>
    <row r="37" spans="1:16" ht="39" customHeight="1" x14ac:dyDescent="0.15">
      <c r="A37" s="22"/>
      <c r="B37" s="35"/>
      <c r="C37" s="1244" t="s">
        <v>575</v>
      </c>
      <c r="D37" s="1245"/>
      <c r="E37" s="1246"/>
      <c r="F37" s="36">
        <v>0.02</v>
      </c>
      <c r="G37" s="37">
        <v>0.04</v>
      </c>
      <c r="H37" s="37">
        <v>0</v>
      </c>
      <c r="I37" s="37">
        <v>0.08</v>
      </c>
      <c r="J37" s="38">
        <v>0.04</v>
      </c>
      <c r="K37" s="22"/>
      <c r="L37" s="22"/>
      <c r="M37" s="22"/>
      <c r="N37" s="22"/>
      <c r="O37" s="22"/>
      <c r="P37" s="22"/>
    </row>
    <row r="38" spans="1:16" ht="39" customHeight="1" x14ac:dyDescent="0.15">
      <c r="A38" s="22"/>
      <c r="B38" s="35"/>
      <c r="C38" s="1244" t="s">
        <v>576</v>
      </c>
      <c r="D38" s="1245"/>
      <c r="E38" s="1246"/>
      <c r="F38" s="36">
        <v>0.05</v>
      </c>
      <c r="G38" s="37">
        <v>0.09</v>
      </c>
      <c r="H38" s="37">
        <v>0.04</v>
      </c>
      <c r="I38" s="37">
        <v>0.1</v>
      </c>
      <c r="J38" s="38">
        <v>0.01</v>
      </c>
      <c r="K38" s="22"/>
      <c r="L38" s="22"/>
      <c r="M38" s="22"/>
      <c r="N38" s="22"/>
      <c r="O38" s="22"/>
      <c r="P38" s="22"/>
    </row>
    <row r="39" spans="1:16" ht="39" customHeight="1" x14ac:dyDescent="0.15">
      <c r="A39" s="22"/>
      <c r="B39" s="35"/>
      <c r="C39" s="1244" t="s">
        <v>577</v>
      </c>
      <c r="D39" s="1245"/>
      <c r="E39" s="1246"/>
      <c r="F39" s="36">
        <v>3.41</v>
      </c>
      <c r="G39" s="37">
        <v>1.1599999999999999</v>
      </c>
      <c r="H39" s="37">
        <v>4.04</v>
      </c>
      <c r="I39" s="37">
        <v>0.28000000000000003</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523</v>
      </c>
      <c r="G42" s="37" t="s">
        <v>523</v>
      </c>
      <c r="H42" s="37" t="s">
        <v>523</v>
      </c>
      <c r="I42" s="37" t="s">
        <v>523</v>
      </c>
      <c r="J42" s="38" t="s">
        <v>523</v>
      </c>
      <c r="K42" s="22"/>
      <c r="L42" s="22"/>
      <c r="M42" s="22"/>
      <c r="N42" s="22"/>
      <c r="O42" s="22"/>
      <c r="P42" s="22"/>
    </row>
    <row r="43" spans="1:16" ht="39" customHeight="1" thickBot="1" x14ac:dyDescent="0.2">
      <c r="A43" s="22"/>
      <c r="B43" s="40"/>
      <c r="C43" s="1247" t="s">
        <v>579</v>
      </c>
      <c r="D43" s="1248"/>
      <c r="E43" s="1249"/>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diMI83yF1tVz4HoblPnouSjuvUFptwGCDsfbLxadEJPGGeslNatp07HsZXMUCDDpgN6Gunb7to0nLBBRjhn/A==" saltValue="ieN5jwNU7EZTh/0MaSU4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573</v>
      </c>
      <c r="L45" s="60">
        <v>561</v>
      </c>
      <c r="M45" s="60">
        <v>550</v>
      </c>
      <c r="N45" s="60">
        <v>544</v>
      </c>
      <c r="O45" s="61">
        <v>519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523</v>
      </c>
      <c r="L46" s="64" t="s">
        <v>523</v>
      </c>
      <c r="M46" s="64" t="s">
        <v>523</v>
      </c>
      <c r="N46" s="64" t="s">
        <v>523</v>
      </c>
      <c r="O46" s="65" t="s">
        <v>523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523</v>
      </c>
      <c r="L47" s="64" t="s">
        <v>523</v>
      </c>
      <c r="M47" s="64" t="s">
        <v>523</v>
      </c>
      <c r="N47" s="64" t="s">
        <v>523</v>
      </c>
      <c r="O47" s="65" t="s">
        <v>523</v>
      </c>
      <c r="P47" s="48"/>
      <c r="Q47" s="48"/>
      <c r="R47" s="48"/>
      <c r="S47" s="48"/>
      <c r="T47" s="48"/>
      <c r="U47" s="48"/>
    </row>
    <row r="48" spans="1:21" ht="30.75" customHeight="1" x14ac:dyDescent="0.15">
      <c r="A48" s="48"/>
      <c r="B48" s="1254"/>
      <c r="C48" s="1255"/>
      <c r="D48" s="62"/>
      <c r="E48" s="1260" t="s">
        <v>15</v>
      </c>
      <c r="F48" s="1260"/>
      <c r="G48" s="1260"/>
      <c r="H48" s="1260"/>
      <c r="I48" s="1260"/>
      <c r="J48" s="1261"/>
      <c r="K48" s="63">
        <v>93</v>
      </c>
      <c r="L48" s="64">
        <v>99</v>
      </c>
      <c r="M48" s="64">
        <v>105</v>
      </c>
      <c r="N48" s="64">
        <v>108</v>
      </c>
      <c r="O48" s="65">
        <v>113</v>
      </c>
      <c r="P48" s="48"/>
      <c r="Q48" s="48"/>
      <c r="R48" s="48"/>
      <c r="S48" s="48"/>
      <c r="T48" s="48"/>
      <c r="U48" s="48"/>
    </row>
    <row r="49" spans="1:21" ht="30.75" customHeight="1" x14ac:dyDescent="0.15">
      <c r="A49" s="48"/>
      <c r="B49" s="1254"/>
      <c r="C49" s="1255"/>
      <c r="D49" s="62"/>
      <c r="E49" s="1260" t="s">
        <v>16</v>
      </c>
      <c r="F49" s="1260"/>
      <c r="G49" s="1260"/>
      <c r="H49" s="1260"/>
      <c r="I49" s="1260"/>
      <c r="J49" s="1261"/>
      <c r="K49" s="63">
        <v>101</v>
      </c>
      <c r="L49" s="64">
        <v>91</v>
      </c>
      <c r="M49" s="64">
        <v>57</v>
      </c>
      <c r="N49" s="64">
        <v>24</v>
      </c>
      <c r="O49" s="65">
        <v>24</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523</v>
      </c>
      <c r="L50" s="64" t="s">
        <v>523</v>
      </c>
      <c r="M50" s="64" t="s">
        <v>523</v>
      </c>
      <c r="N50" s="64" t="s">
        <v>523</v>
      </c>
      <c r="O50" s="65" t="s">
        <v>523</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t="s">
        <v>523</v>
      </c>
      <c r="O51" s="65" t="s">
        <v>523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427</v>
      </c>
      <c r="L52" s="64">
        <v>413</v>
      </c>
      <c r="M52" s="64">
        <v>414</v>
      </c>
      <c r="N52" s="64">
        <v>396</v>
      </c>
      <c r="O52" s="65">
        <v>393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340</v>
      </c>
      <c r="L53" s="69">
        <v>338</v>
      </c>
      <c r="M53" s="69">
        <v>298</v>
      </c>
      <c r="N53" s="69">
        <v>280</v>
      </c>
      <c r="O53" s="70">
        <v>263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YUZtCP3q3yoHKd7X3ws90NM2FeGgcE+Ff2KBDBNCUDOn06Zy+FaE7q7FIu4S6I+6oNmDWOH1uDCS67akWN8wQ==" saltValue="SaqnPgYVO6I3ut9/jOpF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8" t="s">
        <v>30</v>
      </c>
      <c r="C41" s="1279"/>
      <c r="D41" s="102"/>
      <c r="E41" s="1284" t="s">
        <v>31</v>
      </c>
      <c r="F41" s="1284"/>
      <c r="G41" s="1284"/>
      <c r="H41" s="1285"/>
      <c r="I41" s="103">
        <v>5457</v>
      </c>
      <c r="J41" s="104">
        <v>5295</v>
      </c>
      <c r="K41" s="104">
        <v>5480</v>
      </c>
      <c r="L41" s="104">
        <v>5537</v>
      </c>
      <c r="M41" s="105">
        <v>5827</v>
      </c>
    </row>
    <row r="42" spans="2:13" ht="27.75" customHeight="1" x14ac:dyDescent="0.15">
      <c r="B42" s="1280"/>
      <c r="C42" s="1281"/>
      <c r="D42" s="106"/>
      <c r="E42" s="1286" t="s">
        <v>32</v>
      </c>
      <c r="F42" s="1286"/>
      <c r="G42" s="1286"/>
      <c r="H42" s="1287"/>
      <c r="I42" s="107" t="s">
        <v>523</v>
      </c>
      <c r="J42" s="108" t="s">
        <v>523</v>
      </c>
      <c r="K42" s="108" t="s">
        <v>523</v>
      </c>
      <c r="L42" s="108" t="s">
        <v>523</v>
      </c>
      <c r="M42" s="109" t="s">
        <v>523</v>
      </c>
    </row>
    <row r="43" spans="2:13" ht="27.75" customHeight="1" x14ac:dyDescent="0.15">
      <c r="B43" s="1280"/>
      <c r="C43" s="1281"/>
      <c r="D43" s="106"/>
      <c r="E43" s="1286" t="s">
        <v>33</v>
      </c>
      <c r="F43" s="1286"/>
      <c r="G43" s="1286"/>
      <c r="H43" s="1287"/>
      <c r="I43" s="107">
        <v>2127</v>
      </c>
      <c r="J43" s="108">
        <v>2108</v>
      </c>
      <c r="K43" s="108">
        <v>2060</v>
      </c>
      <c r="L43" s="108">
        <v>1965</v>
      </c>
      <c r="M43" s="109">
        <v>1904</v>
      </c>
    </row>
    <row r="44" spans="2:13" ht="27.75" customHeight="1" x14ac:dyDescent="0.15">
      <c r="B44" s="1280"/>
      <c r="C44" s="1281"/>
      <c r="D44" s="106"/>
      <c r="E44" s="1286" t="s">
        <v>34</v>
      </c>
      <c r="F44" s="1286"/>
      <c r="G44" s="1286"/>
      <c r="H44" s="1287"/>
      <c r="I44" s="107">
        <v>296</v>
      </c>
      <c r="J44" s="108">
        <v>200</v>
      </c>
      <c r="K44" s="108">
        <v>136</v>
      </c>
      <c r="L44" s="108">
        <v>105</v>
      </c>
      <c r="M44" s="109">
        <v>137</v>
      </c>
    </row>
    <row r="45" spans="2:13" ht="27.75" customHeight="1" x14ac:dyDescent="0.15">
      <c r="B45" s="1280"/>
      <c r="C45" s="1281"/>
      <c r="D45" s="106"/>
      <c r="E45" s="1286" t="s">
        <v>35</v>
      </c>
      <c r="F45" s="1286"/>
      <c r="G45" s="1286"/>
      <c r="H45" s="1287"/>
      <c r="I45" s="107">
        <v>242</v>
      </c>
      <c r="J45" s="108">
        <v>141</v>
      </c>
      <c r="K45" s="108">
        <v>113</v>
      </c>
      <c r="L45" s="108">
        <v>75</v>
      </c>
      <c r="M45" s="109">
        <v>18</v>
      </c>
    </row>
    <row r="46" spans="2:13" ht="27.75" customHeight="1" x14ac:dyDescent="0.15">
      <c r="B46" s="1280"/>
      <c r="C46" s="1281"/>
      <c r="D46" s="110"/>
      <c r="E46" s="1286" t="s">
        <v>36</v>
      </c>
      <c r="F46" s="1286"/>
      <c r="G46" s="1286"/>
      <c r="H46" s="1287"/>
      <c r="I46" s="107" t="s">
        <v>523</v>
      </c>
      <c r="J46" s="108" t="s">
        <v>523</v>
      </c>
      <c r="K46" s="108" t="s">
        <v>523</v>
      </c>
      <c r="L46" s="108" t="s">
        <v>523</v>
      </c>
      <c r="M46" s="109" t="s">
        <v>523</v>
      </c>
    </row>
    <row r="47" spans="2:13" ht="27.75" customHeight="1" x14ac:dyDescent="0.15">
      <c r="B47" s="1280"/>
      <c r="C47" s="1281"/>
      <c r="D47" s="111"/>
      <c r="E47" s="1288" t="s">
        <v>37</v>
      </c>
      <c r="F47" s="1289"/>
      <c r="G47" s="1289"/>
      <c r="H47" s="1290"/>
      <c r="I47" s="107" t="s">
        <v>523</v>
      </c>
      <c r="J47" s="108" t="s">
        <v>523</v>
      </c>
      <c r="K47" s="108" t="s">
        <v>523</v>
      </c>
      <c r="L47" s="108" t="s">
        <v>523</v>
      </c>
      <c r="M47" s="109" t="s">
        <v>523</v>
      </c>
    </row>
    <row r="48" spans="2:13" ht="27.75" customHeight="1" x14ac:dyDescent="0.15">
      <c r="B48" s="1280"/>
      <c r="C48" s="1281"/>
      <c r="D48" s="106"/>
      <c r="E48" s="1286" t="s">
        <v>38</v>
      </c>
      <c r="F48" s="1286"/>
      <c r="G48" s="1286"/>
      <c r="H48" s="1287"/>
      <c r="I48" s="107" t="s">
        <v>523</v>
      </c>
      <c r="J48" s="108" t="s">
        <v>523</v>
      </c>
      <c r="K48" s="108" t="s">
        <v>523</v>
      </c>
      <c r="L48" s="108" t="s">
        <v>523</v>
      </c>
      <c r="M48" s="109" t="s">
        <v>523</v>
      </c>
    </row>
    <row r="49" spans="2:13" ht="27.75" customHeight="1" x14ac:dyDescent="0.15">
      <c r="B49" s="1282"/>
      <c r="C49" s="1283"/>
      <c r="D49" s="106"/>
      <c r="E49" s="1286" t="s">
        <v>39</v>
      </c>
      <c r="F49" s="1286"/>
      <c r="G49" s="1286"/>
      <c r="H49" s="1287"/>
      <c r="I49" s="107" t="s">
        <v>523</v>
      </c>
      <c r="J49" s="108" t="s">
        <v>523</v>
      </c>
      <c r="K49" s="108" t="s">
        <v>523</v>
      </c>
      <c r="L49" s="108" t="s">
        <v>523</v>
      </c>
      <c r="M49" s="109" t="s">
        <v>523</v>
      </c>
    </row>
    <row r="50" spans="2:13" ht="27.75" customHeight="1" x14ac:dyDescent="0.15">
      <c r="B50" s="1291" t="s">
        <v>40</v>
      </c>
      <c r="C50" s="1292"/>
      <c r="D50" s="112"/>
      <c r="E50" s="1286" t="s">
        <v>41</v>
      </c>
      <c r="F50" s="1286"/>
      <c r="G50" s="1286"/>
      <c r="H50" s="1287"/>
      <c r="I50" s="107">
        <v>1909</v>
      </c>
      <c r="J50" s="108">
        <v>1994</v>
      </c>
      <c r="K50" s="108">
        <v>1770</v>
      </c>
      <c r="L50" s="108">
        <v>1569</v>
      </c>
      <c r="M50" s="109">
        <v>1665</v>
      </c>
    </row>
    <row r="51" spans="2:13" ht="27.75" customHeight="1" x14ac:dyDescent="0.15">
      <c r="B51" s="1280"/>
      <c r="C51" s="1281"/>
      <c r="D51" s="106"/>
      <c r="E51" s="1286" t="s">
        <v>42</v>
      </c>
      <c r="F51" s="1286"/>
      <c r="G51" s="1286"/>
      <c r="H51" s="1287"/>
      <c r="I51" s="107" t="s">
        <v>523</v>
      </c>
      <c r="J51" s="108" t="s">
        <v>523</v>
      </c>
      <c r="K51" s="108" t="s">
        <v>523</v>
      </c>
      <c r="L51" s="108" t="s">
        <v>523</v>
      </c>
      <c r="M51" s="109" t="s">
        <v>523</v>
      </c>
    </row>
    <row r="52" spans="2:13" ht="27.75" customHeight="1" x14ac:dyDescent="0.15">
      <c r="B52" s="1282"/>
      <c r="C52" s="1283"/>
      <c r="D52" s="106"/>
      <c r="E52" s="1286" t="s">
        <v>43</v>
      </c>
      <c r="F52" s="1286"/>
      <c r="G52" s="1286"/>
      <c r="H52" s="1287"/>
      <c r="I52" s="107">
        <v>4894</v>
      </c>
      <c r="J52" s="108">
        <v>4805</v>
      </c>
      <c r="K52" s="108">
        <v>4750</v>
      </c>
      <c r="L52" s="108">
        <v>4715</v>
      </c>
      <c r="M52" s="109">
        <v>4700</v>
      </c>
    </row>
    <row r="53" spans="2:13" ht="27.75" customHeight="1" thickBot="1" x14ac:dyDescent="0.2">
      <c r="B53" s="1293" t="s">
        <v>44</v>
      </c>
      <c r="C53" s="1294"/>
      <c r="D53" s="113"/>
      <c r="E53" s="1295" t="s">
        <v>45</v>
      </c>
      <c r="F53" s="1295"/>
      <c r="G53" s="1295"/>
      <c r="H53" s="1296"/>
      <c r="I53" s="114">
        <v>1318</v>
      </c>
      <c r="J53" s="115">
        <v>946</v>
      </c>
      <c r="K53" s="115">
        <v>1269</v>
      </c>
      <c r="L53" s="115">
        <v>1399</v>
      </c>
      <c r="M53" s="116">
        <v>1520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eCdZwMuuMCy7pqwo3NF87ZWuiEOhpAhvjEahtqmzJQmIBaTE7UkxV+IAmxxVBLxkcnMaSbIAVPsx266al0MtA==" saltValue="p/ojV9e6rLkPOZBNPev2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48</v>
      </c>
      <c r="D55" s="1305"/>
      <c r="E55" s="1306"/>
      <c r="F55" s="128">
        <v>619</v>
      </c>
      <c r="G55" s="128">
        <v>587</v>
      </c>
      <c r="H55" s="129">
        <v>752</v>
      </c>
    </row>
    <row r="56" spans="2:8" ht="52.5" customHeight="1" x14ac:dyDescent="0.15">
      <c r="B56" s="130"/>
      <c r="C56" s="1307" t="s">
        <v>49</v>
      </c>
      <c r="D56" s="1307"/>
      <c r="E56" s="1308"/>
      <c r="F56" s="131">
        <v>182</v>
      </c>
      <c r="G56" s="131">
        <v>182</v>
      </c>
      <c r="H56" s="132">
        <v>182</v>
      </c>
    </row>
    <row r="57" spans="2:8" ht="53.25" customHeight="1" x14ac:dyDescent="0.15">
      <c r="B57" s="130"/>
      <c r="C57" s="1309" t="s">
        <v>50</v>
      </c>
      <c r="D57" s="1309"/>
      <c r="E57" s="1310"/>
      <c r="F57" s="133">
        <v>864</v>
      </c>
      <c r="G57" s="133">
        <v>696</v>
      </c>
      <c r="H57" s="134">
        <v>626</v>
      </c>
    </row>
    <row r="58" spans="2:8" ht="45.75" customHeight="1" x14ac:dyDescent="0.15">
      <c r="B58" s="135"/>
      <c r="C58" s="1297" t="s">
        <v>586</v>
      </c>
      <c r="D58" s="1298"/>
      <c r="E58" s="1299"/>
      <c r="F58" s="136">
        <v>0</v>
      </c>
      <c r="G58" s="136">
        <v>0</v>
      </c>
      <c r="H58" s="137">
        <v>212</v>
      </c>
    </row>
    <row r="59" spans="2:8" ht="45.75" customHeight="1" x14ac:dyDescent="0.15">
      <c r="B59" s="135"/>
      <c r="C59" s="1297" t="s">
        <v>587</v>
      </c>
      <c r="D59" s="1298"/>
      <c r="E59" s="1299"/>
      <c r="F59" s="136">
        <v>0</v>
      </c>
      <c r="G59" s="136">
        <v>0</v>
      </c>
      <c r="H59" s="137">
        <v>167</v>
      </c>
    </row>
    <row r="60" spans="2:8" ht="45.75" customHeight="1" x14ac:dyDescent="0.15">
      <c r="B60" s="135"/>
      <c r="C60" s="1297" t="s">
        <v>588</v>
      </c>
      <c r="D60" s="1298"/>
      <c r="E60" s="1299"/>
      <c r="F60" s="136">
        <v>56</v>
      </c>
      <c r="G60" s="136">
        <v>94</v>
      </c>
      <c r="H60" s="137">
        <v>129</v>
      </c>
    </row>
    <row r="61" spans="2:8" ht="45.75" customHeight="1" x14ac:dyDescent="0.15">
      <c r="B61" s="135"/>
      <c r="C61" s="1297" t="s">
        <v>589</v>
      </c>
      <c r="D61" s="1298"/>
      <c r="E61" s="1299"/>
      <c r="F61" s="136">
        <v>801</v>
      </c>
      <c r="G61" s="136">
        <v>593</v>
      </c>
      <c r="H61" s="137">
        <v>106</v>
      </c>
    </row>
    <row r="62" spans="2:8" ht="45.75" customHeight="1" thickBot="1" x14ac:dyDescent="0.2">
      <c r="B62" s="138"/>
      <c r="C62" s="1300" t="s">
        <v>590</v>
      </c>
      <c r="D62" s="1301"/>
      <c r="E62" s="1302"/>
      <c r="F62" s="139">
        <v>7</v>
      </c>
      <c r="G62" s="139">
        <v>9</v>
      </c>
      <c r="H62" s="140">
        <v>12</v>
      </c>
    </row>
    <row r="63" spans="2:8" ht="52.5" customHeight="1" thickBot="1" x14ac:dyDescent="0.2">
      <c r="B63" s="141"/>
      <c r="C63" s="1303" t="s">
        <v>51</v>
      </c>
      <c r="D63" s="1303"/>
      <c r="E63" s="1304"/>
      <c r="F63" s="142">
        <v>1665</v>
      </c>
      <c r="G63" s="142">
        <v>1464</v>
      </c>
      <c r="H63" s="143">
        <v>1560</v>
      </c>
    </row>
    <row r="64" spans="2:8" ht="15" customHeight="1" x14ac:dyDescent="0.15"/>
  </sheetData>
  <sheetProtection algorithmName="SHA-512" hashValue="2NlVZZbI1Ri2BgCHFpzkSHzfztPorvSrykv8fliOTC9Q0IuM2xyml6qDI/GyqpLm8DdxwYosEz7O6NwvLnxs2w==" saltValue="PZ8l089oYqpykZboZBaE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V37"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28"/>
    </row>
    <row r="45" spans="2:109" x14ac:dyDescent="0.15">
      <c r="B45" s="397"/>
      <c r="AN45" s="1326"/>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28"/>
    </row>
    <row r="46" spans="2:109" x14ac:dyDescent="0.15">
      <c r="B46" s="397"/>
      <c r="AN46" s="1326"/>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565</v>
      </c>
      <c r="BQ50" s="1316"/>
      <c r="BR50" s="1316"/>
      <c r="BS50" s="1316"/>
      <c r="BT50" s="1316"/>
      <c r="BU50" s="1316"/>
      <c r="BV50" s="1316"/>
      <c r="BW50" s="1316"/>
      <c r="BX50" s="1316" t="s">
        <v>566</v>
      </c>
      <c r="BY50" s="1316"/>
      <c r="BZ50" s="1316"/>
      <c r="CA50" s="1316"/>
      <c r="CB50" s="1316"/>
      <c r="CC50" s="1316"/>
      <c r="CD50" s="1316"/>
      <c r="CE50" s="1316"/>
      <c r="CF50" s="1316" t="s">
        <v>567</v>
      </c>
      <c r="CG50" s="1316"/>
      <c r="CH50" s="1316"/>
      <c r="CI50" s="1316"/>
      <c r="CJ50" s="1316"/>
      <c r="CK50" s="1316"/>
      <c r="CL50" s="1316"/>
      <c r="CM50" s="1316"/>
      <c r="CN50" s="1316" t="s">
        <v>568</v>
      </c>
      <c r="CO50" s="1316"/>
      <c r="CP50" s="1316"/>
      <c r="CQ50" s="1316"/>
      <c r="CR50" s="1316"/>
      <c r="CS50" s="1316"/>
      <c r="CT50" s="1316"/>
      <c r="CU50" s="1316"/>
      <c r="CV50" s="1316" t="s">
        <v>569</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11">
        <v>36.299999999999997</v>
      </c>
      <c r="BQ51" s="1311"/>
      <c r="BR51" s="1311"/>
      <c r="BS51" s="1311"/>
      <c r="BT51" s="1311"/>
      <c r="BU51" s="1311"/>
      <c r="BV51" s="1311"/>
      <c r="BW51" s="1311"/>
      <c r="BX51" s="1311">
        <v>25.4</v>
      </c>
      <c r="BY51" s="1311"/>
      <c r="BZ51" s="1311"/>
      <c r="CA51" s="1311"/>
      <c r="CB51" s="1311"/>
      <c r="CC51" s="1311"/>
      <c r="CD51" s="1311"/>
      <c r="CE51" s="1311"/>
      <c r="CF51" s="1311">
        <v>32.200000000000003</v>
      </c>
      <c r="CG51" s="1311"/>
      <c r="CH51" s="1311"/>
      <c r="CI51" s="1311"/>
      <c r="CJ51" s="1311"/>
      <c r="CK51" s="1311"/>
      <c r="CL51" s="1311"/>
      <c r="CM51" s="1311"/>
      <c r="CN51" s="1311">
        <v>34.5</v>
      </c>
      <c r="CO51" s="1311"/>
      <c r="CP51" s="1311"/>
      <c r="CQ51" s="1311"/>
      <c r="CR51" s="1311"/>
      <c r="CS51" s="1311"/>
      <c r="CT51" s="1311"/>
      <c r="CU51" s="1311"/>
      <c r="CV51" s="1311">
        <v>34.9</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11">
        <v>45</v>
      </c>
      <c r="BQ53" s="1311"/>
      <c r="BR53" s="1311"/>
      <c r="BS53" s="1311"/>
      <c r="BT53" s="1311"/>
      <c r="BU53" s="1311"/>
      <c r="BV53" s="1311"/>
      <c r="BW53" s="1311"/>
      <c r="BX53" s="1311">
        <v>46.7</v>
      </c>
      <c r="BY53" s="1311"/>
      <c r="BZ53" s="1311"/>
      <c r="CA53" s="1311"/>
      <c r="CB53" s="1311"/>
      <c r="CC53" s="1311"/>
      <c r="CD53" s="1311"/>
      <c r="CE53" s="1311"/>
      <c r="CF53" s="1311">
        <v>48.2</v>
      </c>
      <c r="CG53" s="1311"/>
      <c r="CH53" s="1311"/>
      <c r="CI53" s="1311"/>
      <c r="CJ53" s="1311"/>
      <c r="CK53" s="1311"/>
      <c r="CL53" s="1311"/>
      <c r="CM53" s="1311"/>
      <c r="CN53" s="1311">
        <v>53.6</v>
      </c>
      <c r="CO53" s="1311"/>
      <c r="CP53" s="1311"/>
      <c r="CQ53" s="1311"/>
      <c r="CR53" s="1311"/>
      <c r="CS53" s="1311"/>
      <c r="CT53" s="1311"/>
      <c r="CU53" s="1311"/>
      <c r="CV53" s="1311">
        <v>52.6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607</v>
      </c>
      <c r="AO55" s="1316"/>
      <c r="AP55" s="1316"/>
      <c r="AQ55" s="1316"/>
      <c r="AR55" s="1316"/>
      <c r="AS55" s="1316"/>
      <c r="AT55" s="1316"/>
      <c r="AU55" s="1316"/>
      <c r="AV55" s="1316"/>
      <c r="AW55" s="1316"/>
      <c r="AX55" s="1316"/>
      <c r="AY55" s="1316"/>
      <c r="AZ55" s="1316"/>
      <c r="BA55" s="1316"/>
      <c r="BB55" s="1314" t="s">
        <v>605</v>
      </c>
      <c r="BC55" s="1314"/>
      <c r="BD55" s="1314"/>
      <c r="BE55" s="1314"/>
      <c r="BF55" s="1314"/>
      <c r="BG55" s="1314"/>
      <c r="BH55" s="1314"/>
      <c r="BI55" s="1314"/>
      <c r="BJ55" s="1314"/>
      <c r="BK55" s="1314"/>
      <c r="BL55" s="1314"/>
      <c r="BM55" s="1314"/>
      <c r="BN55" s="1314"/>
      <c r="BO55" s="1314"/>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606</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565</v>
      </c>
      <c r="BQ72" s="1316"/>
      <c r="BR72" s="1316"/>
      <c r="BS72" s="1316"/>
      <c r="BT72" s="1316"/>
      <c r="BU72" s="1316"/>
      <c r="BV72" s="1316"/>
      <c r="BW72" s="1316"/>
      <c r="BX72" s="1316" t="s">
        <v>566</v>
      </c>
      <c r="BY72" s="1316"/>
      <c r="BZ72" s="1316"/>
      <c r="CA72" s="1316"/>
      <c r="CB72" s="1316"/>
      <c r="CC72" s="1316"/>
      <c r="CD72" s="1316"/>
      <c r="CE72" s="1316"/>
      <c r="CF72" s="1316" t="s">
        <v>567</v>
      </c>
      <c r="CG72" s="1316"/>
      <c r="CH72" s="1316"/>
      <c r="CI72" s="1316"/>
      <c r="CJ72" s="1316"/>
      <c r="CK72" s="1316"/>
      <c r="CL72" s="1316"/>
      <c r="CM72" s="1316"/>
      <c r="CN72" s="1316" t="s">
        <v>568</v>
      </c>
      <c r="CO72" s="1316"/>
      <c r="CP72" s="1316"/>
      <c r="CQ72" s="1316"/>
      <c r="CR72" s="1316"/>
      <c r="CS72" s="1316"/>
      <c r="CT72" s="1316"/>
      <c r="CU72" s="1316"/>
      <c r="CV72" s="1316" t="s">
        <v>569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v>36.299999999999997</v>
      </c>
      <c r="BQ73" s="1311"/>
      <c r="BR73" s="1311"/>
      <c r="BS73" s="1311"/>
      <c r="BT73" s="1311"/>
      <c r="BU73" s="1311"/>
      <c r="BV73" s="1311"/>
      <c r="BW73" s="1311"/>
      <c r="BX73" s="1311">
        <v>25.4</v>
      </c>
      <c r="BY73" s="1311"/>
      <c r="BZ73" s="1311"/>
      <c r="CA73" s="1311"/>
      <c r="CB73" s="1311"/>
      <c r="CC73" s="1311"/>
      <c r="CD73" s="1311"/>
      <c r="CE73" s="1311"/>
      <c r="CF73" s="1311">
        <v>32.200000000000003</v>
      </c>
      <c r="CG73" s="1311"/>
      <c r="CH73" s="1311"/>
      <c r="CI73" s="1311"/>
      <c r="CJ73" s="1311"/>
      <c r="CK73" s="1311"/>
      <c r="CL73" s="1311"/>
      <c r="CM73" s="1311"/>
      <c r="CN73" s="1311">
        <v>34.5</v>
      </c>
      <c r="CO73" s="1311"/>
      <c r="CP73" s="1311"/>
      <c r="CQ73" s="1311"/>
      <c r="CR73" s="1311"/>
      <c r="CS73" s="1311"/>
      <c r="CT73" s="1311"/>
      <c r="CU73" s="1311"/>
      <c r="CV73" s="1311">
        <v>34.9</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9.3000000000000007</v>
      </c>
      <c r="BQ75" s="1311"/>
      <c r="BR75" s="1311"/>
      <c r="BS75" s="1311"/>
      <c r="BT75" s="1311"/>
      <c r="BU75" s="1311"/>
      <c r="BV75" s="1311"/>
      <c r="BW75" s="1311"/>
      <c r="BX75" s="1311">
        <v>9.1</v>
      </c>
      <c r="BY75" s="1311"/>
      <c r="BZ75" s="1311"/>
      <c r="CA75" s="1311"/>
      <c r="CB75" s="1311"/>
      <c r="CC75" s="1311"/>
      <c r="CD75" s="1311"/>
      <c r="CE75" s="1311"/>
      <c r="CF75" s="1311">
        <v>8.6</v>
      </c>
      <c r="CG75" s="1311"/>
      <c r="CH75" s="1311"/>
      <c r="CI75" s="1311"/>
      <c r="CJ75" s="1311"/>
      <c r="CK75" s="1311"/>
      <c r="CL75" s="1311"/>
      <c r="CM75" s="1311"/>
      <c r="CN75" s="1311">
        <v>7.8</v>
      </c>
      <c r="CO75" s="1311"/>
      <c r="CP75" s="1311"/>
      <c r="CQ75" s="1311"/>
      <c r="CR75" s="1311"/>
      <c r="CS75" s="1311"/>
      <c r="CT75" s="1311"/>
      <c r="CU75" s="1311"/>
      <c r="CV75" s="1311">
        <v>6.8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607</v>
      </c>
      <c r="AO77" s="1316"/>
      <c r="AP77" s="1316"/>
      <c r="AQ77" s="1316"/>
      <c r="AR77" s="1316"/>
      <c r="AS77" s="1316"/>
      <c r="AT77" s="1316"/>
      <c r="AU77" s="1316"/>
      <c r="AV77" s="1316"/>
      <c r="AW77" s="1316"/>
      <c r="AX77" s="1316"/>
      <c r="AY77" s="1316"/>
      <c r="AZ77" s="1316"/>
      <c r="BA77" s="1316"/>
      <c r="BB77" s="1314" t="s">
        <v>605</v>
      </c>
      <c r="BC77" s="1314"/>
      <c r="BD77" s="1314"/>
      <c r="BE77" s="1314"/>
      <c r="BF77" s="1314"/>
      <c r="BG77" s="1314"/>
      <c r="BH77" s="1314"/>
      <c r="BI77" s="1314"/>
      <c r="BJ77" s="1314"/>
      <c r="BK77" s="1314"/>
      <c r="BL77" s="1314"/>
      <c r="BM77" s="1314"/>
      <c r="BN77" s="1314"/>
      <c r="BO77" s="1314"/>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609</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WrfQudAKcNWGZR/cUr2i2fyViHmzF2gvdYp6xA2GuvpNW03cyNGGp/u/+9nCq+i9t8g6ZVVZvaRro9kpF3S8w==" saltValue="fmtLc3FCp3OfOssTZkTD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8OIWqsgoJxj158v/lHDlnAM5AHNageXYIaG2WrtYKD02I8dxDCWnjvxD9fRuY0V5C0XPVZ6FLBOFrtM8r0vKRw==" saltValue="DE+5k6YKaWhmQ/uOFVHzj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2"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R5EW+HaMdccWzrni2cG5CEZlBTd61nnd8ZG5lKLB8RM0FF6P4AXatjdEcZvyawgzxEK59xjX5cxokRRi8BFl9Q==" saltValue="VdMV+8u8cZAT3QMqzEA4T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24917</v>
      </c>
      <c r="E3" s="162"/>
      <c r="F3" s="163">
        <v>67293</v>
      </c>
      <c r="G3" s="164"/>
      <c r="H3" s="165"/>
    </row>
    <row r="4" spans="1:8" x14ac:dyDescent="0.15">
      <c r="A4" s="166"/>
      <c r="B4" s="167"/>
      <c r="C4" s="168"/>
      <c r="D4" s="169">
        <v>10708</v>
      </c>
      <c r="E4" s="170"/>
      <c r="F4" s="171">
        <v>35076</v>
      </c>
      <c r="G4" s="172"/>
      <c r="H4" s="173"/>
    </row>
    <row r="5" spans="1:8" x14ac:dyDescent="0.15">
      <c r="A5" s="154" t="s">
        <v>557</v>
      </c>
      <c r="B5" s="159"/>
      <c r="C5" s="160"/>
      <c r="D5" s="161">
        <v>59750</v>
      </c>
      <c r="E5" s="162"/>
      <c r="F5" s="163">
        <v>67343</v>
      </c>
      <c r="G5" s="164"/>
      <c r="H5" s="165"/>
    </row>
    <row r="6" spans="1:8" x14ac:dyDescent="0.15">
      <c r="A6" s="166"/>
      <c r="B6" s="167"/>
      <c r="C6" s="168"/>
      <c r="D6" s="169">
        <v>10942</v>
      </c>
      <c r="E6" s="170"/>
      <c r="F6" s="171">
        <v>32865</v>
      </c>
      <c r="G6" s="172"/>
      <c r="H6" s="173"/>
    </row>
    <row r="7" spans="1:8" x14ac:dyDescent="0.15">
      <c r="A7" s="154" t="s">
        <v>558</v>
      </c>
      <c r="B7" s="159"/>
      <c r="C7" s="160"/>
      <c r="D7" s="161">
        <v>74578</v>
      </c>
      <c r="E7" s="162"/>
      <c r="F7" s="163">
        <v>73475</v>
      </c>
      <c r="G7" s="164"/>
      <c r="H7" s="165"/>
    </row>
    <row r="8" spans="1:8" x14ac:dyDescent="0.15">
      <c r="A8" s="166"/>
      <c r="B8" s="167"/>
      <c r="C8" s="168"/>
      <c r="D8" s="169">
        <v>34086</v>
      </c>
      <c r="E8" s="170"/>
      <c r="F8" s="171">
        <v>43072</v>
      </c>
      <c r="G8" s="172"/>
      <c r="H8" s="173"/>
    </row>
    <row r="9" spans="1:8" x14ac:dyDescent="0.15">
      <c r="A9" s="154" t="s">
        <v>559</v>
      </c>
      <c r="B9" s="159"/>
      <c r="C9" s="160"/>
      <c r="D9" s="161">
        <v>78652</v>
      </c>
      <c r="E9" s="162"/>
      <c r="F9" s="163">
        <v>87464</v>
      </c>
      <c r="G9" s="164"/>
      <c r="H9" s="165"/>
    </row>
    <row r="10" spans="1:8" x14ac:dyDescent="0.15">
      <c r="A10" s="166"/>
      <c r="B10" s="167"/>
      <c r="C10" s="168"/>
      <c r="D10" s="169">
        <v>26986</v>
      </c>
      <c r="E10" s="170"/>
      <c r="F10" s="171">
        <v>47479</v>
      </c>
      <c r="G10" s="172"/>
      <c r="H10" s="173"/>
    </row>
    <row r="11" spans="1:8" x14ac:dyDescent="0.15">
      <c r="A11" s="154" t="s">
        <v>560</v>
      </c>
      <c r="B11" s="159"/>
      <c r="C11" s="160"/>
      <c r="D11" s="161">
        <v>70842</v>
      </c>
      <c r="E11" s="162"/>
      <c r="F11" s="163">
        <v>52068</v>
      </c>
      <c r="G11" s="164"/>
      <c r="H11" s="165"/>
    </row>
    <row r="12" spans="1:8" x14ac:dyDescent="0.15">
      <c r="A12" s="166"/>
      <c r="B12" s="167"/>
      <c r="C12" s="174"/>
      <c r="D12" s="169">
        <v>31846</v>
      </c>
      <c r="E12" s="170"/>
      <c r="F12" s="171">
        <v>26936</v>
      </c>
      <c r="G12" s="172"/>
      <c r="H12" s="173"/>
    </row>
    <row r="13" spans="1:8" x14ac:dyDescent="0.15">
      <c r="A13" s="154"/>
      <c r="B13" s="159"/>
      <c r="C13" s="175"/>
      <c r="D13" s="176">
        <v>61748</v>
      </c>
      <c r="E13" s="177"/>
      <c r="F13" s="178">
        <v>69529</v>
      </c>
      <c r="G13" s="179"/>
      <c r="H13" s="165"/>
    </row>
    <row r="14" spans="1:8" x14ac:dyDescent="0.15">
      <c r="A14" s="166"/>
      <c r="B14" s="167"/>
      <c r="C14" s="168"/>
      <c r="D14" s="169">
        <v>22914</v>
      </c>
      <c r="E14" s="170"/>
      <c r="F14" s="171">
        <v>37086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5.48</v>
      </c>
      <c r="C19" s="180">
        <f>ROUND(VALUE(SUBSTITUTE(実質収支比率等に係る経年分析!G$48,"▲","-")),2)</f>
        <v>1.1000000000000001</v>
      </c>
      <c r="D19" s="180">
        <f>ROUND(VALUE(SUBSTITUTE(実質収支比率等に係る経年分析!H$48,"▲","-")),2)</f>
        <v>4.8899999999999997</v>
      </c>
      <c r="E19" s="180">
        <f>ROUND(VALUE(SUBSTITUTE(実質収支比率等に係る経年分析!I$48,"▲","-")),2)</f>
        <v>4.2</v>
      </c>
      <c r="F19" s="180">
        <f>ROUND(VALUE(SUBSTITUTE(実質収支比率等に係る経年分析!J$48,"▲","-")),2)</f>
        <v>7.4</v>
      </c>
    </row>
    <row r="20" spans="1:11" x14ac:dyDescent="0.15">
      <c r="A20" s="180" t="s">
        <v>55</v>
      </c>
      <c r="B20" s="180">
        <f>ROUND(VALUE(SUBSTITUTE(実質収支比率等に係る経年分析!F$47,"▲","-")),2)</f>
        <v>18.3</v>
      </c>
      <c r="C20" s="180">
        <f>ROUND(VALUE(SUBSTITUTE(実質収支比率等に係る経年分析!G$47,"▲","-")),2)</f>
        <v>15.74</v>
      </c>
      <c r="D20" s="180">
        <f>ROUND(VALUE(SUBSTITUTE(実質収支比率等に係る経年分析!H$47,"▲","-")),2)</f>
        <v>14.25</v>
      </c>
      <c r="E20" s="180">
        <f>ROUND(VALUE(SUBSTITUTE(実質収支比率等に係る経年分析!I$47,"▲","-")),2)</f>
        <v>13.19</v>
      </c>
      <c r="F20" s="180">
        <f>ROUND(VALUE(SUBSTITUTE(実質収支比率等に係る経年分析!J$47,"▲","-")),2)</f>
        <v>15.87</v>
      </c>
    </row>
    <row r="21" spans="1:11" x14ac:dyDescent="0.15">
      <c r="A21" s="180" t="s">
        <v>56</v>
      </c>
      <c r="B21" s="180">
        <f>IF(ISNUMBER(VALUE(SUBSTITUTE(実質収支比率等に係る経年分析!F$49,"▲","-"))),ROUND(VALUE(SUBSTITUTE(実質収支比率等に係る経年分析!F$49,"▲","-")),2),NA())</f>
        <v>3.57</v>
      </c>
      <c r="C21" s="180">
        <f>IF(ISNUMBER(VALUE(SUBSTITUTE(実質収支比率等に係る経年分析!G$49,"▲","-"))),ROUND(VALUE(SUBSTITUTE(実質収支比率等に係る経年分析!G$49,"▲","-")),2),NA())</f>
        <v>-6.5</v>
      </c>
      <c r="D21" s="180">
        <f>IF(ISNUMBER(VALUE(SUBSTITUTE(実質収支比率等に係る経年分析!H$49,"▲","-"))),ROUND(VALUE(SUBSTITUTE(実質収支比率等に係る経年分析!H$49,"▲","-")),2),NA())</f>
        <v>3.14</v>
      </c>
      <c r="E21" s="180">
        <f>IF(ISNUMBER(VALUE(SUBSTITUTE(実質収支比率等に係る経年分析!I$49,"▲","-"))),ROUND(VALUE(SUBSTITUTE(実質収支比率等に係る経年分析!I$49,"▲","-")),2),NA())</f>
        <v>-1.32</v>
      </c>
      <c r="F21" s="180">
        <f>IF(ISNUMBER(VALUE(SUBSTITUTE(実質収支比率等に係る経年分析!J$49,"▲","-"))),ROUND(VALUE(SUBSTITUTE(実質収支比率等に係る経年分析!J$49,"▲","-")),2),NA())</f>
        <v>6.95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3.41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1.1599999999999999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4.04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1.0900000000000001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15.34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427</v>
      </c>
      <c r="E42" s="182"/>
      <c r="F42" s="182"/>
      <c r="G42" s="182">
        <f>'実質公債費比率（分子）の構造'!L$52</f>
        <v>413</v>
      </c>
      <c r="H42" s="182"/>
      <c r="I42" s="182"/>
      <c r="J42" s="182">
        <f>'実質公債費比率（分子）の構造'!M$52</f>
        <v>414</v>
      </c>
      <c r="K42" s="182"/>
      <c r="L42" s="182"/>
      <c r="M42" s="182">
        <f>'実質公債費比率（分子）の構造'!N$52</f>
        <v>396</v>
      </c>
      <c r="N42" s="182"/>
      <c r="O42" s="182"/>
      <c r="P42" s="182">
        <f>'実質公債費比率（分子）の構造'!O$52</f>
        <v>393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101</v>
      </c>
      <c r="C45" s="182"/>
      <c r="D45" s="182"/>
      <c r="E45" s="182">
        <f>'実質公債費比率（分子）の構造'!L$49</f>
        <v>91</v>
      </c>
      <c r="F45" s="182"/>
      <c r="G45" s="182"/>
      <c r="H45" s="182">
        <f>'実質公債費比率（分子）の構造'!M$49</f>
        <v>57</v>
      </c>
      <c r="I45" s="182"/>
      <c r="J45" s="182"/>
      <c r="K45" s="182">
        <f>'実質公債費比率（分子）の構造'!N$49</f>
        <v>24</v>
      </c>
      <c r="L45" s="182"/>
      <c r="M45" s="182"/>
      <c r="N45" s="182">
        <f>'実質公債費比率（分子）の構造'!O$49</f>
        <v>24</v>
      </c>
      <c r="O45" s="182"/>
      <c r="P45" s="182"/>
    </row>
    <row r="46" spans="1:16" x14ac:dyDescent="0.15">
      <c r="A46" s="182" t="s">
        <v>67</v>
      </c>
      <c r="B46" s="182">
        <f>'実質公債費比率（分子）の構造'!K$48</f>
        <v>93</v>
      </c>
      <c r="C46" s="182"/>
      <c r="D46" s="182"/>
      <c r="E46" s="182">
        <f>'実質公債費比率（分子）の構造'!L$48</f>
        <v>99</v>
      </c>
      <c r="F46" s="182"/>
      <c r="G46" s="182"/>
      <c r="H46" s="182">
        <f>'実質公債費比率（分子）の構造'!M$48</f>
        <v>105</v>
      </c>
      <c r="I46" s="182"/>
      <c r="J46" s="182"/>
      <c r="K46" s="182">
        <f>'実質公債費比率（分子）の構造'!N$48</f>
        <v>108</v>
      </c>
      <c r="L46" s="182"/>
      <c r="M46" s="182"/>
      <c r="N46" s="182">
        <f>'実質公債費比率（分子）の構造'!O$48</f>
        <v>113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573</v>
      </c>
      <c r="C49" s="182"/>
      <c r="D49" s="182"/>
      <c r="E49" s="182">
        <f>'実質公債費比率（分子）の構造'!L$45</f>
        <v>561</v>
      </c>
      <c r="F49" s="182"/>
      <c r="G49" s="182"/>
      <c r="H49" s="182">
        <f>'実質公債費比率（分子）の構造'!M$45</f>
        <v>550</v>
      </c>
      <c r="I49" s="182"/>
      <c r="J49" s="182"/>
      <c r="K49" s="182">
        <f>'実質公債費比率（分子）の構造'!N$45</f>
        <v>544</v>
      </c>
      <c r="L49" s="182"/>
      <c r="M49" s="182"/>
      <c r="N49" s="182">
        <f>'実質公債費比率（分子）の構造'!O$45</f>
        <v>519</v>
      </c>
      <c r="O49" s="182"/>
      <c r="P49" s="182"/>
    </row>
    <row r="50" spans="1:16" x14ac:dyDescent="0.15">
      <c r="A50" s="182" t="s">
        <v>71</v>
      </c>
      <c r="B50" s="182" t="e">
        <f>NA()</f>
        <v>#N/A</v>
      </c>
      <c r="C50" s="182">
        <f>IF(ISNUMBER('実質公債費比率（分子）の構造'!K$53),'実質公債費比率（分子）の構造'!K$53,NA())</f>
        <v>340</v>
      </c>
      <c r="D50" s="182" t="e">
        <f>NA()</f>
        <v>#N/A</v>
      </c>
      <c r="E50" s="182" t="e">
        <f>NA()</f>
        <v>#N/A</v>
      </c>
      <c r="F50" s="182">
        <f>IF(ISNUMBER('実質公債費比率（分子）の構造'!L$53),'実質公債費比率（分子）の構造'!L$53,NA())</f>
        <v>338</v>
      </c>
      <c r="G50" s="182" t="e">
        <f>NA()</f>
        <v>#N/A</v>
      </c>
      <c r="H50" s="182" t="e">
        <f>NA()</f>
        <v>#N/A</v>
      </c>
      <c r="I50" s="182">
        <f>IF(ISNUMBER('実質公債費比率（分子）の構造'!M$53),'実質公債費比率（分子）の構造'!M$53,NA())</f>
        <v>298</v>
      </c>
      <c r="J50" s="182" t="e">
        <f>NA()</f>
        <v>#N/A</v>
      </c>
      <c r="K50" s="182" t="e">
        <f>NA()</f>
        <v>#N/A</v>
      </c>
      <c r="L50" s="182">
        <f>IF(ISNUMBER('実質公債費比率（分子）の構造'!N$53),'実質公債費比率（分子）の構造'!N$53,NA())</f>
        <v>280</v>
      </c>
      <c r="M50" s="182" t="e">
        <f>NA()</f>
        <v>#N/A</v>
      </c>
      <c r="N50" s="182" t="e">
        <f>NA()</f>
        <v>#N/A</v>
      </c>
      <c r="O50" s="182">
        <f>IF(ISNUMBER('実質公債費比率（分子）の構造'!O$53),'実質公債費比率（分子）の構造'!O$53,NA())</f>
        <v>263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4894</v>
      </c>
      <c r="E56" s="181"/>
      <c r="F56" s="181"/>
      <c r="G56" s="181">
        <f>'将来負担比率（分子）の構造'!J$52</f>
        <v>4805</v>
      </c>
      <c r="H56" s="181"/>
      <c r="I56" s="181"/>
      <c r="J56" s="181">
        <f>'将来負担比率（分子）の構造'!K$52</f>
        <v>4750</v>
      </c>
      <c r="K56" s="181"/>
      <c r="L56" s="181"/>
      <c r="M56" s="181">
        <f>'将来負担比率（分子）の構造'!L$52</f>
        <v>4715</v>
      </c>
      <c r="N56" s="181"/>
      <c r="O56" s="181"/>
      <c r="P56" s="181">
        <f>'将来負担比率（分子）の構造'!M$52</f>
        <v>4700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1909</v>
      </c>
      <c r="E58" s="181"/>
      <c r="F58" s="181"/>
      <c r="G58" s="181">
        <f>'将来負担比率（分子）の構造'!J$50</f>
        <v>1994</v>
      </c>
      <c r="H58" s="181"/>
      <c r="I58" s="181"/>
      <c r="J58" s="181">
        <f>'将来負担比率（分子）の構造'!K$50</f>
        <v>1770</v>
      </c>
      <c r="K58" s="181"/>
      <c r="L58" s="181"/>
      <c r="M58" s="181">
        <f>'将来負担比率（分子）の構造'!L$50</f>
        <v>1569</v>
      </c>
      <c r="N58" s="181"/>
      <c r="O58" s="181"/>
      <c r="P58" s="181">
        <f>'将来負担比率（分子）の構造'!M$50</f>
        <v>1665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242</v>
      </c>
      <c r="C62" s="181"/>
      <c r="D62" s="181"/>
      <c r="E62" s="181">
        <f>'将来負担比率（分子）の構造'!J$45</f>
        <v>141</v>
      </c>
      <c r="F62" s="181"/>
      <c r="G62" s="181"/>
      <c r="H62" s="181">
        <f>'将来負担比率（分子）の構造'!K$45</f>
        <v>113</v>
      </c>
      <c r="I62" s="181"/>
      <c r="J62" s="181"/>
      <c r="K62" s="181">
        <f>'将来負担比率（分子）の構造'!L$45</f>
        <v>75</v>
      </c>
      <c r="L62" s="181"/>
      <c r="M62" s="181"/>
      <c r="N62" s="181">
        <f>'将来負担比率（分子）の構造'!M$45</f>
        <v>18</v>
      </c>
      <c r="O62" s="181"/>
      <c r="P62" s="181"/>
    </row>
    <row r="63" spans="1:16" x14ac:dyDescent="0.15">
      <c r="A63" s="181" t="s">
        <v>34</v>
      </c>
      <c r="B63" s="181">
        <f>'将来負担比率（分子）の構造'!I$44</f>
        <v>296</v>
      </c>
      <c r="C63" s="181"/>
      <c r="D63" s="181"/>
      <c r="E63" s="181">
        <f>'将来負担比率（分子）の構造'!J$44</f>
        <v>200</v>
      </c>
      <c r="F63" s="181"/>
      <c r="G63" s="181"/>
      <c r="H63" s="181">
        <f>'将来負担比率（分子）の構造'!K$44</f>
        <v>136</v>
      </c>
      <c r="I63" s="181"/>
      <c r="J63" s="181"/>
      <c r="K63" s="181">
        <f>'将来負担比率（分子）の構造'!L$44</f>
        <v>105</v>
      </c>
      <c r="L63" s="181"/>
      <c r="M63" s="181"/>
      <c r="N63" s="181">
        <f>'将来負担比率（分子）の構造'!M$44</f>
        <v>137</v>
      </c>
      <c r="O63" s="181"/>
      <c r="P63" s="181"/>
    </row>
    <row r="64" spans="1:16" x14ac:dyDescent="0.15">
      <c r="A64" s="181" t="s">
        <v>33</v>
      </c>
      <c r="B64" s="181">
        <f>'将来負担比率（分子）の構造'!I$43</f>
        <v>2127</v>
      </c>
      <c r="C64" s="181"/>
      <c r="D64" s="181"/>
      <c r="E64" s="181">
        <f>'将来負担比率（分子）の構造'!J$43</f>
        <v>2108</v>
      </c>
      <c r="F64" s="181"/>
      <c r="G64" s="181"/>
      <c r="H64" s="181">
        <f>'将来負担比率（分子）の構造'!K$43</f>
        <v>2060</v>
      </c>
      <c r="I64" s="181"/>
      <c r="J64" s="181"/>
      <c r="K64" s="181">
        <f>'将来負担比率（分子）の構造'!L$43</f>
        <v>1965</v>
      </c>
      <c r="L64" s="181"/>
      <c r="M64" s="181"/>
      <c r="N64" s="181">
        <f>'将来負担比率（分子）の構造'!M$43</f>
        <v>1904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5457</v>
      </c>
      <c r="C66" s="181"/>
      <c r="D66" s="181"/>
      <c r="E66" s="181">
        <f>'将来負担比率（分子）の構造'!J$41</f>
        <v>5295</v>
      </c>
      <c r="F66" s="181"/>
      <c r="G66" s="181"/>
      <c r="H66" s="181">
        <f>'将来負担比率（分子）の構造'!K$41</f>
        <v>5480</v>
      </c>
      <c r="I66" s="181"/>
      <c r="J66" s="181"/>
      <c r="K66" s="181">
        <f>'将来負担比率（分子）の構造'!L$41</f>
        <v>5537</v>
      </c>
      <c r="L66" s="181"/>
      <c r="M66" s="181"/>
      <c r="N66" s="181">
        <f>'将来負担比率（分子）の構造'!M$41</f>
        <v>5827</v>
      </c>
      <c r="O66" s="181"/>
      <c r="P66" s="181"/>
    </row>
    <row r="67" spans="1:16" x14ac:dyDescent="0.15">
      <c r="A67" s="181" t="s">
        <v>75</v>
      </c>
      <c r="B67" s="181" t="e">
        <f>NA()</f>
        <v>#N/A</v>
      </c>
      <c r="C67" s="181">
        <f>IF(ISNUMBER('将来負担比率（分子）の構造'!I$53), IF('将来負担比率（分子）の構造'!I$53 &lt; 0, 0, '将来負担比率（分子）の構造'!I$53), NA())</f>
        <v>1318</v>
      </c>
      <c r="D67" s="181" t="e">
        <f>NA()</f>
        <v>#N/A</v>
      </c>
      <c r="E67" s="181" t="e">
        <f>NA()</f>
        <v>#N/A</v>
      </c>
      <c r="F67" s="181">
        <f>IF(ISNUMBER('将来負担比率（分子）の構造'!J$53), IF('将来負担比率（分子）の構造'!J$53 &lt; 0, 0, '将来負担比率（分子）の構造'!J$53), NA())</f>
        <v>946</v>
      </c>
      <c r="G67" s="181" t="e">
        <f>NA()</f>
        <v>#N/A</v>
      </c>
      <c r="H67" s="181" t="e">
        <f>NA()</f>
        <v>#N/A</v>
      </c>
      <c r="I67" s="181">
        <f>IF(ISNUMBER('将来負担比率（分子）の構造'!K$53), IF('将来負担比率（分子）の構造'!K$53 &lt; 0, 0, '将来負担比率（分子）の構造'!K$53), NA())</f>
        <v>1269</v>
      </c>
      <c r="J67" s="181" t="e">
        <f>NA()</f>
        <v>#N/A</v>
      </c>
      <c r="K67" s="181" t="e">
        <f>NA()</f>
        <v>#N/A</v>
      </c>
      <c r="L67" s="181">
        <f>IF(ISNUMBER('将来負担比率（分子）の構造'!L$53), IF('将来負担比率（分子）の構造'!L$53 &lt; 0, 0, '将来負担比率（分子）の構造'!L$53), NA())</f>
        <v>1399</v>
      </c>
      <c r="M67" s="181" t="e">
        <f>NA()</f>
        <v>#N/A</v>
      </c>
      <c r="N67" s="181" t="e">
        <f>NA()</f>
        <v>#N/A</v>
      </c>
      <c r="O67" s="181">
        <f>IF(ISNUMBER('将来負担比率（分子）の構造'!M$53), IF('将来負担比率（分子）の構造'!M$53 &lt; 0, 0, '将来負担比率（分子）の構造'!M$53), NA())</f>
        <v>1520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619</v>
      </c>
      <c r="C72" s="185">
        <f>基金残高に係る経年分析!G55</f>
        <v>587</v>
      </c>
      <c r="D72" s="185">
        <f>基金残高に係る経年分析!H55</f>
        <v>752</v>
      </c>
    </row>
    <row r="73" spans="1:16" x14ac:dyDescent="0.15">
      <c r="A73" s="184" t="s">
        <v>78</v>
      </c>
      <c r="B73" s="185">
        <f>基金残高に係る経年分析!F56</f>
        <v>182</v>
      </c>
      <c r="C73" s="185">
        <f>基金残高に係る経年分析!G56</f>
        <v>182</v>
      </c>
      <c r="D73" s="185">
        <f>基金残高に係る経年分析!H56</f>
        <v>182</v>
      </c>
    </row>
    <row r="74" spans="1:16" x14ac:dyDescent="0.15">
      <c r="A74" s="184" t="s">
        <v>79</v>
      </c>
      <c r="B74" s="185">
        <f>基金残高に係る経年分析!F57</f>
        <v>864</v>
      </c>
      <c r="C74" s="185">
        <f>基金残高に係る経年分析!G57</f>
        <v>696</v>
      </c>
      <c r="D74" s="185">
        <f>基金残高に係る経年分析!H57</f>
        <v>626</v>
      </c>
    </row>
  </sheetData>
  <sheetProtection algorithmName="SHA-512" hashValue="yOMDlnFNRw76I2YA4i84S8xrG4HyihWXP3E3M3vW9EWfMPDWRv5Duuex8rgz8jBTj+BV6wsm/Sa5Br9tY1OjwQ==" saltValue="cictRkhzL23IW9DVtRSe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2708227</v>
      </c>
      <c r="S5" s="675"/>
      <c r="T5" s="675"/>
      <c r="U5" s="675"/>
      <c r="V5" s="675"/>
      <c r="W5" s="675"/>
      <c r="X5" s="675"/>
      <c r="Y5" s="676"/>
      <c r="Z5" s="677">
        <v>21.1</v>
      </c>
      <c r="AA5" s="677"/>
      <c r="AB5" s="677"/>
      <c r="AC5" s="677"/>
      <c r="AD5" s="678">
        <v>2708227</v>
      </c>
      <c r="AE5" s="678"/>
      <c r="AF5" s="678"/>
      <c r="AG5" s="678"/>
      <c r="AH5" s="678"/>
      <c r="AI5" s="678"/>
      <c r="AJ5" s="678"/>
      <c r="AK5" s="678"/>
      <c r="AL5" s="679">
        <v>59.5</v>
      </c>
      <c r="AM5" s="680"/>
      <c r="AN5" s="680"/>
      <c r="AO5" s="681"/>
      <c r="AP5" s="671" t="s">
        <v>231</v>
      </c>
      <c r="AQ5" s="672"/>
      <c r="AR5" s="672"/>
      <c r="AS5" s="672"/>
      <c r="AT5" s="672"/>
      <c r="AU5" s="672"/>
      <c r="AV5" s="672"/>
      <c r="AW5" s="672"/>
      <c r="AX5" s="672"/>
      <c r="AY5" s="672"/>
      <c r="AZ5" s="672"/>
      <c r="BA5" s="672"/>
      <c r="BB5" s="672"/>
      <c r="BC5" s="672"/>
      <c r="BD5" s="672"/>
      <c r="BE5" s="672"/>
      <c r="BF5" s="673"/>
      <c r="BG5" s="685">
        <v>2708227</v>
      </c>
      <c r="BH5" s="686"/>
      <c r="BI5" s="686"/>
      <c r="BJ5" s="686"/>
      <c r="BK5" s="686"/>
      <c r="BL5" s="686"/>
      <c r="BM5" s="686"/>
      <c r="BN5" s="687"/>
      <c r="BO5" s="688">
        <v>100</v>
      </c>
      <c r="BP5" s="688"/>
      <c r="BQ5" s="688"/>
      <c r="BR5" s="688"/>
      <c r="BS5" s="689" t="s">
        <v>140</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47562</v>
      </c>
      <c r="S6" s="686"/>
      <c r="T6" s="686"/>
      <c r="U6" s="686"/>
      <c r="V6" s="686"/>
      <c r="W6" s="686"/>
      <c r="X6" s="686"/>
      <c r="Y6" s="687"/>
      <c r="Z6" s="688">
        <v>0.4</v>
      </c>
      <c r="AA6" s="688"/>
      <c r="AB6" s="688"/>
      <c r="AC6" s="688"/>
      <c r="AD6" s="689">
        <v>47562</v>
      </c>
      <c r="AE6" s="689"/>
      <c r="AF6" s="689"/>
      <c r="AG6" s="689"/>
      <c r="AH6" s="689"/>
      <c r="AI6" s="689"/>
      <c r="AJ6" s="689"/>
      <c r="AK6" s="689"/>
      <c r="AL6" s="690">
        <v>1</v>
      </c>
      <c r="AM6" s="691"/>
      <c r="AN6" s="691"/>
      <c r="AO6" s="692"/>
      <c r="AP6" s="682" t="s">
        <v>236</v>
      </c>
      <c r="AQ6" s="683"/>
      <c r="AR6" s="683"/>
      <c r="AS6" s="683"/>
      <c r="AT6" s="683"/>
      <c r="AU6" s="683"/>
      <c r="AV6" s="683"/>
      <c r="AW6" s="683"/>
      <c r="AX6" s="683"/>
      <c r="AY6" s="683"/>
      <c r="AZ6" s="683"/>
      <c r="BA6" s="683"/>
      <c r="BB6" s="683"/>
      <c r="BC6" s="683"/>
      <c r="BD6" s="683"/>
      <c r="BE6" s="683"/>
      <c r="BF6" s="684"/>
      <c r="BG6" s="685">
        <v>2708227</v>
      </c>
      <c r="BH6" s="686"/>
      <c r="BI6" s="686"/>
      <c r="BJ6" s="686"/>
      <c r="BK6" s="686"/>
      <c r="BL6" s="686"/>
      <c r="BM6" s="686"/>
      <c r="BN6" s="687"/>
      <c r="BO6" s="688">
        <v>100</v>
      </c>
      <c r="BP6" s="688"/>
      <c r="BQ6" s="688"/>
      <c r="BR6" s="688"/>
      <c r="BS6" s="689" t="s">
        <v>140</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97297</v>
      </c>
      <c r="CS6" s="686"/>
      <c r="CT6" s="686"/>
      <c r="CU6" s="686"/>
      <c r="CV6" s="686"/>
      <c r="CW6" s="686"/>
      <c r="CX6" s="686"/>
      <c r="CY6" s="687"/>
      <c r="CZ6" s="679">
        <v>0.8</v>
      </c>
      <c r="DA6" s="680"/>
      <c r="DB6" s="680"/>
      <c r="DC6" s="699"/>
      <c r="DD6" s="694" t="s">
        <v>140</v>
      </c>
      <c r="DE6" s="686"/>
      <c r="DF6" s="686"/>
      <c r="DG6" s="686"/>
      <c r="DH6" s="686"/>
      <c r="DI6" s="686"/>
      <c r="DJ6" s="686"/>
      <c r="DK6" s="686"/>
      <c r="DL6" s="686"/>
      <c r="DM6" s="686"/>
      <c r="DN6" s="686"/>
      <c r="DO6" s="686"/>
      <c r="DP6" s="687"/>
      <c r="DQ6" s="694">
        <v>97297</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1073</v>
      </c>
      <c r="S7" s="686"/>
      <c r="T7" s="686"/>
      <c r="U7" s="686"/>
      <c r="V7" s="686"/>
      <c r="W7" s="686"/>
      <c r="X7" s="686"/>
      <c r="Y7" s="687"/>
      <c r="Z7" s="688">
        <v>0</v>
      </c>
      <c r="AA7" s="688"/>
      <c r="AB7" s="688"/>
      <c r="AC7" s="688"/>
      <c r="AD7" s="689">
        <v>1073</v>
      </c>
      <c r="AE7" s="689"/>
      <c r="AF7" s="689"/>
      <c r="AG7" s="689"/>
      <c r="AH7" s="689"/>
      <c r="AI7" s="689"/>
      <c r="AJ7" s="689"/>
      <c r="AK7" s="689"/>
      <c r="AL7" s="690">
        <v>0</v>
      </c>
      <c r="AM7" s="691"/>
      <c r="AN7" s="691"/>
      <c r="AO7" s="692"/>
      <c r="AP7" s="682" t="s">
        <v>239</v>
      </c>
      <c r="AQ7" s="683"/>
      <c r="AR7" s="683"/>
      <c r="AS7" s="683"/>
      <c r="AT7" s="683"/>
      <c r="AU7" s="683"/>
      <c r="AV7" s="683"/>
      <c r="AW7" s="683"/>
      <c r="AX7" s="683"/>
      <c r="AY7" s="683"/>
      <c r="AZ7" s="683"/>
      <c r="BA7" s="683"/>
      <c r="BB7" s="683"/>
      <c r="BC7" s="683"/>
      <c r="BD7" s="683"/>
      <c r="BE7" s="683"/>
      <c r="BF7" s="684"/>
      <c r="BG7" s="685">
        <v>1056577</v>
      </c>
      <c r="BH7" s="686"/>
      <c r="BI7" s="686"/>
      <c r="BJ7" s="686"/>
      <c r="BK7" s="686"/>
      <c r="BL7" s="686"/>
      <c r="BM7" s="686"/>
      <c r="BN7" s="687"/>
      <c r="BO7" s="688">
        <v>39</v>
      </c>
      <c r="BP7" s="688"/>
      <c r="BQ7" s="688"/>
      <c r="BR7" s="688"/>
      <c r="BS7" s="689" t="s">
        <v>140</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4538035</v>
      </c>
      <c r="CS7" s="686"/>
      <c r="CT7" s="686"/>
      <c r="CU7" s="686"/>
      <c r="CV7" s="686"/>
      <c r="CW7" s="686"/>
      <c r="CX7" s="686"/>
      <c r="CY7" s="687"/>
      <c r="CZ7" s="688">
        <v>36.4</v>
      </c>
      <c r="DA7" s="688"/>
      <c r="DB7" s="688"/>
      <c r="DC7" s="688"/>
      <c r="DD7" s="694">
        <v>682336</v>
      </c>
      <c r="DE7" s="686"/>
      <c r="DF7" s="686"/>
      <c r="DG7" s="686"/>
      <c r="DH7" s="686"/>
      <c r="DI7" s="686"/>
      <c r="DJ7" s="686"/>
      <c r="DK7" s="686"/>
      <c r="DL7" s="686"/>
      <c r="DM7" s="686"/>
      <c r="DN7" s="686"/>
      <c r="DO7" s="686"/>
      <c r="DP7" s="687"/>
      <c r="DQ7" s="694">
        <v>962372</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3211</v>
      </c>
      <c r="S8" s="686"/>
      <c r="T8" s="686"/>
      <c r="U8" s="686"/>
      <c r="V8" s="686"/>
      <c r="W8" s="686"/>
      <c r="X8" s="686"/>
      <c r="Y8" s="687"/>
      <c r="Z8" s="688">
        <v>0</v>
      </c>
      <c r="AA8" s="688"/>
      <c r="AB8" s="688"/>
      <c r="AC8" s="688"/>
      <c r="AD8" s="689">
        <v>3211</v>
      </c>
      <c r="AE8" s="689"/>
      <c r="AF8" s="689"/>
      <c r="AG8" s="689"/>
      <c r="AH8" s="689"/>
      <c r="AI8" s="689"/>
      <c r="AJ8" s="689"/>
      <c r="AK8" s="689"/>
      <c r="AL8" s="690">
        <v>0.1</v>
      </c>
      <c r="AM8" s="691"/>
      <c r="AN8" s="691"/>
      <c r="AO8" s="692"/>
      <c r="AP8" s="682" t="s">
        <v>242</v>
      </c>
      <c r="AQ8" s="683"/>
      <c r="AR8" s="683"/>
      <c r="AS8" s="683"/>
      <c r="AT8" s="683"/>
      <c r="AU8" s="683"/>
      <c r="AV8" s="683"/>
      <c r="AW8" s="683"/>
      <c r="AX8" s="683"/>
      <c r="AY8" s="683"/>
      <c r="AZ8" s="683"/>
      <c r="BA8" s="683"/>
      <c r="BB8" s="683"/>
      <c r="BC8" s="683"/>
      <c r="BD8" s="683"/>
      <c r="BE8" s="683"/>
      <c r="BF8" s="684"/>
      <c r="BG8" s="685">
        <v>38397</v>
      </c>
      <c r="BH8" s="686"/>
      <c r="BI8" s="686"/>
      <c r="BJ8" s="686"/>
      <c r="BK8" s="686"/>
      <c r="BL8" s="686"/>
      <c r="BM8" s="686"/>
      <c r="BN8" s="687"/>
      <c r="BO8" s="688">
        <v>1.4</v>
      </c>
      <c r="BP8" s="688"/>
      <c r="BQ8" s="688"/>
      <c r="BR8" s="688"/>
      <c r="BS8" s="694" t="s">
        <v>140</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3746244</v>
      </c>
      <c r="CS8" s="686"/>
      <c r="CT8" s="686"/>
      <c r="CU8" s="686"/>
      <c r="CV8" s="686"/>
      <c r="CW8" s="686"/>
      <c r="CX8" s="686"/>
      <c r="CY8" s="687"/>
      <c r="CZ8" s="688">
        <v>30</v>
      </c>
      <c r="DA8" s="688"/>
      <c r="DB8" s="688"/>
      <c r="DC8" s="688"/>
      <c r="DD8" s="694">
        <v>1988</v>
      </c>
      <c r="DE8" s="686"/>
      <c r="DF8" s="686"/>
      <c r="DG8" s="686"/>
      <c r="DH8" s="686"/>
      <c r="DI8" s="686"/>
      <c r="DJ8" s="686"/>
      <c r="DK8" s="686"/>
      <c r="DL8" s="686"/>
      <c r="DM8" s="686"/>
      <c r="DN8" s="686"/>
      <c r="DO8" s="686"/>
      <c r="DP8" s="687"/>
      <c r="DQ8" s="694">
        <v>1413098</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3569</v>
      </c>
      <c r="S9" s="686"/>
      <c r="T9" s="686"/>
      <c r="U9" s="686"/>
      <c r="V9" s="686"/>
      <c r="W9" s="686"/>
      <c r="X9" s="686"/>
      <c r="Y9" s="687"/>
      <c r="Z9" s="688">
        <v>0</v>
      </c>
      <c r="AA9" s="688"/>
      <c r="AB9" s="688"/>
      <c r="AC9" s="688"/>
      <c r="AD9" s="689">
        <v>3569</v>
      </c>
      <c r="AE9" s="689"/>
      <c r="AF9" s="689"/>
      <c r="AG9" s="689"/>
      <c r="AH9" s="689"/>
      <c r="AI9" s="689"/>
      <c r="AJ9" s="689"/>
      <c r="AK9" s="689"/>
      <c r="AL9" s="690">
        <v>0.1</v>
      </c>
      <c r="AM9" s="691"/>
      <c r="AN9" s="691"/>
      <c r="AO9" s="692"/>
      <c r="AP9" s="682" t="s">
        <v>245</v>
      </c>
      <c r="AQ9" s="683"/>
      <c r="AR9" s="683"/>
      <c r="AS9" s="683"/>
      <c r="AT9" s="683"/>
      <c r="AU9" s="683"/>
      <c r="AV9" s="683"/>
      <c r="AW9" s="683"/>
      <c r="AX9" s="683"/>
      <c r="AY9" s="683"/>
      <c r="AZ9" s="683"/>
      <c r="BA9" s="683"/>
      <c r="BB9" s="683"/>
      <c r="BC9" s="683"/>
      <c r="BD9" s="683"/>
      <c r="BE9" s="683"/>
      <c r="BF9" s="684"/>
      <c r="BG9" s="685">
        <v>921531</v>
      </c>
      <c r="BH9" s="686"/>
      <c r="BI9" s="686"/>
      <c r="BJ9" s="686"/>
      <c r="BK9" s="686"/>
      <c r="BL9" s="686"/>
      <c r="BM9" s="686"/>
      <c r="BN9" s="687"/>
      <c r="BO9" s="688">
        <v>34</v>
      </c>
      <c r="BP9" s="688"/>
      <c r="BQ9" s="688"/>
      <c r="BR9" s="688"/>
      <c r="BS9" s="694" t="s">
        <v>140</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887017</v>
      </c>
      <c r="CS9" s="686"/>
      <c r="CT9" s="686"/>
      <c r="CU9" s="686"/>
      <c r="CV9" s="686"/>
      <c r="CW9" s="686"/>
      <c r="CX9" s="686"/>
      <c r="CY9" s="687"/>
      <c r="CZ9" s="688">
        <v>7.1</v>
      </c>
      <c r="DA9" s="688"/>
      <c r="DB9" s="688"/>
      <c r="DC9" s="688"/>
      <c r="DD9" s="694">
        <v>5548</v>
      </c>
      <c r="DE9" s="686"/>
      <c r="DF9" s="686"/>
      <c r="DG9" s="686"/>
      <c r="DH9" s="686"/>
      <c r="DI9" s="686"/>
      <c r="DJ9" s="686"/>
      <c r="DK9" s="686"/>
      <c r="DL9" s="686"/>
      <c r="DM9" s="686"/>
      <c r="DN9" s="686"/>
      <c r="DO9" s="686"/>
      <c r="DP9" s="687"/>
      <c r="DQ9" s="694">
        <v>613567</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248</v>
      </c>
      <c r="S10" s="686"/>
      <c r="T10" s="686"/>
      <c r="U10" s="686"/>
      <c r="V10" s="686"/>
      <c r="W10" s="686"/>
      <c r="X10" s="686"/>
      <c r="Y10" s="687"/>
      <c r="Z10" s="688" t="s">
        <v>140</v>
      </c>
      <c r="AA10" s="688"/>
      <c r="AB10" s="688"/>
      <c r="AC10" s="688"/>
      <c r="AD10" s="689" t="s">
        <v>139</v>
      </c>
      <c r="AE10" s="689"/>
      <c r="AF10" s="689"/>
      <c r="AG10" s="689"/>
      <c r="AH10" s="689"/>
      <c r="AI10" s="689"/>
      <c r="AJ10" s="689"/>
      <c r="AK10" s="689"/>
      <c r="AL10" s="690" t="s">
        <v>248</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35760</v>
      </c>
      <c r="BH10" s="686"/>
      <c r="BI10" s="686"/>
      <c r="BJ10" s="686"/>
      <c r="BK10" s="686"/>
      <c r="BL10" s="686"/>
      <c r="BM10" s="686"/>
      <c r="BN10" s="687"/>
      <c r="BO10" s="688">
        <v>1.3</v>
      </c>
      <c r="BP10" s="688"/>
      <c r="BQ10" s="688"/>
      <c r="BR10" s="688"/>
      <c r="BS10" s="694" t="s">
        <v>248</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3766</v>
      </c>
      <c r="CS10" s="686"/>
      <c r="CT10" s="686"/>
      <c r="CU10" s="686"/>
      <c r="CV10" s="686"/>
      <c r="CW10" s="686"/>
      <c r="CX10" s="686"/>
      <c r="CY10" s="687"/>
      <c r="CZ10" s="688">
        <v>0</v>
      </c>
      <c r="DA10" s="688"/>
      <c r="DB10" s="688"/>
      <c r="DC10" s="688"/>
      <c r="DD10" s="694" t="s">
        <v>248</v>
      </c>
      <c r="DE10" s="686"/>
      <c r="DF10" s="686"/>
      <c r="DG10" s="686"/>
      <c r="DH10" s="686"/>
      <c r="DI10" s="686"/>
      <c r="DJ10" s="686"/>
      <c r="DK10" s="686"/>
      <c r="DL10" s="686"/>
      <c r="DM10" s="686"/>
      <c r="DN10" s="686"/>
      <c r="DO10" s="686"/>
      <c r="DP10" s="687"/>
      <c r="DQ10" s="694">
        <v>3766</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383221</v>
      </c>
      <c r="S11" s="686"/>
      <c r="T11" s="686"/>
      <c r="U11" s="686"/>
      <c r="V11" s="686"/>
      <c r="W11" s="686"/>
      <c r="X11" s="686"/>
      <c r="Y11" s="687"/>
      <c r="Z11" s="690">
        <v>3</v>
      </c>
      <c r="AA11" s="691"/>
      <c r="AB11" s="691"/>
      <c r="AC11" s="703"/>
      <c r="AD11" s="694">
        <v>383221</v>
      </c>
      <c r="AE11" s="686"/>
      <c r="AF11" s="686"/>
      <c r="AG11" s="686"/>
      <c r="AH11" s="686"/>
      <c r="AI11" s="686"/>
      <c r="AJ11" s="686"/>
      <c r="AK11" s="687"/>
      <c r="AL11" s="690">
        <v>8.4</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60889</v>
      </c>
      <c r="BH11" s="686"/>
      <c r="BI11" s="686"/>
      <c r="BJ11" s="686"/>
      <c r="BK11" s="686"/>
      <c r="BL11" s="686"/>
      <c r="BM11" s="686"/>
      <c r="BN11" s="687"/>
      <c r="BO11" s="688">
        <v>2.2000000000000002</v>
      </c>
      <c r="BP11" s="688"/>
      <c r="BQ11" s="688"/>
      <c r="BR11" s="688"/>
      <c r="BS11" s="694" t="s">
        <v>139</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234386</v>
      </c>
      <c r="CS11" s="686"/>
      <c r="CT11" s="686"/>
      <c r="CU11" s="686"/>
      <c r="CV11" s="686"/>
      <c r="CW11" s="686"/>
      <c r="CX11" s="686"/>
      <c r="CY11" s="687"/>
      <c r="CZ11" s="688">
        <v>1.9</v>
      </c>
      <c r="DA11" s="688"/>
      <c r="DB11" s="688"/>
      <c r="DC11" s="688"/>
      <c r="DD11" s="694">
        <v>151570</v>
      </c>
      <c r="DE11" s="686"/>
      <c r="DF11" s="686"/>
      <c r="DG11" s="686"/>
      <c r="DH11" s="686"/>
      <c r="DI11" s="686"/>
      <c r="DJ11" s="686"/>
      <c r="DK11" s="686"/>
      <c r="DL11" s="686"/>
      <c r="DM11" s="686"/>
      <c r="DN11" s="686"/>
      <c r="DO11" s="686"/>
      <c r="DP11" s="687"/>
      <c r="DQ11" s="694">
        <v>76158</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v>27961</v>
      </c>
      <c r="S12" s="686"/>
      <c r="T12" s="686"/>
      <c r="U12" s="686"/>
      <c r="V12" s="686"/>
      <c r="W12" s="686"/>
      <c r="X12" s="686"/>
      <c r="Y12" s="687"/>
      <c r="Z12" s="688">
        <v>0.2</v>
      </c>
      <c r="AA12" s="688"/>
      <c r="AB12" s="688"/>
      <c r="AC12" s="688"/>
      <c r="AD12" s="689">
        <v>27961</v>
      </c>
      <c r="AE12" s="689"/>
      <c r="AF12" s="689"/>
      <c r="AG12" s="689"/>
      <c r="AH12" s="689"/>
      <c r="AI12" s="689"/>
      <c r="AJ12" s="689"/>
      <c r="AK12" s="689"/>
      <c r="AL12" s="690">
        <v>0.6</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1492775</v>
      </c>
      <c r="BH12" s="686"/>
      <c r="BI12" s="686"/>
      <c r="BJ12" s="686"/>
      <c r="BK12" s="686"/>
      <c r="BL12" s="686"/>
      <c r="BM12" s="686"/>
      <c r="BN12" s="687"/>
      <c r="BO12" s="688">
        <v>55.1</v>
      </c>
      <c r="BP12" s="688"/>
      <c r="BQ12" s="688"/>
      <c r="BR12" s="688"/>
      <c r="BS12" s="694" t="s">
        <v>140</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120218</v>
      </c>
      <c r="CS12" s="686"/>
      <c r="CT12" s="686"/>
      <c r="CU12" s="686"/>
      <c r="CV12" s="686"/>
      <c r="CW12" s="686"/>
      <c r="CX12" s="686"/>
      <c r="CY12" s="687"/>
      <c r="CZ12" s="688">
        <v>1</v>
      </c>
      <c r="DA12" s="688"/>
      <c r="DB12" s="688"/>
      <c r="DC12" s="688"/>
      <c r="DD12" s="694" t="s">
        <v>140</v>
      </c>
      <c r="DE12" s="686"/>
      <c r="DF12" s="686"/>
      <c r="DG12" s="686"/>
      <c r="DH12" s="686"/>
      <c r="DI12" s="686"/>
      <c r="DJ12" s="686"/>
      <c r="DK12" s="686"/>
      <c r="DL12" s="686"/>
      <c r="DM12" s="686"/>
      <c r="DN12" s="686"/>
      <c r="DO12" s="686"/>
      <c r="DP12" s="687"/>
      <c r="DQ12" s="694">
        <v>43500</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248</v>
      </c>
      <c r="S13" s="686"/>
      <c r="T13" s="686"/>
      <c r="U13" s="686"/>
      <c r="V13" s="686"/>
      <c r="W13" s="686"/>
      <c r="X13" s="686"/>
      <c r="Y13" s="687"/>
      <c r="Z13" s="688" t="s">
        <v>139</v>
      </c>
      <c r="AA13" s="688"/>
      <c r="AB13" s="688"/>
      <c r="AC13" s="688"/>
      <c r="AD13" s="689" t="s">
        <v>139</v>
      </c>
      <c r="AE13" s="689"/>
      <c r="AF13" s="689"/>
      <c r="AG13" s="689"/>
      <c r="AH13" s="689"/>
      <c r="AI13" s="689"/>
      <c r="AJ13" s="689"/>
      <c r="AK13" s="689"/>
      <c r="AL13" s="690" t="s">
        <v>140</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1487415</v>
      </c>
      <c r="BH13" s="686"/>
      <c r="BI13" s="686"/>
      <c r="BJ13" s="686"/>
      <c r="BK13" s="686"/>
      <c r="BL13" s="686"/>
      <c r="BM13" s="686"/>
      <c r="BN13" s="687"/>
      <c r="BO13" s="688">
        <v>54.9</v>
      </c>
      <c r="BP13" s="688"/>
      <c r="BQ13" s="688"/>
      <c r="BR13" s="688"/>
      <c r="BS13" s="694" t="s">
        <v>140</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528723</v>
      </c>
      <c r="CS13" s="686"/>
      <c r="CT13" s="686"/>
      <c r="CU13" s="686"/>
      <c r="CV13" s="686"/>
      <c r="CW13" s="686"/>
      <c r="CX13" s="686"/>
      <c r="CY13" s="687"/>
      <c r="CZ13" s="688">
        <v>4.2</v>
      </c>
      <c r="DA13" s="688"/>
      <c r="DB13" s="688"/>
      <c r="DC13" s="688"/>
      <c r="DD13" s="694">
        <v>263094</v>
      </c>
      <c r="DE13" s="686"/>
      <c r="DF13" s="686"/>
      <c r="DG13" s="686"/>
      <c r="DH13" s="686"/>
      <c r="DI13" s="686"/>
      <c r="DJ13" s="686"/>
      <c r="DK13" s="686"/>
      <c r="DL13" s="686"/>
      <c r="DM13" s="686"/>
      <c r="DN13" s="686"/>
      <c r="DO13" s="686"/>
      <c r="DP13" s="687"/>
      <c r="DQ13" s="694">
        <v>263331</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140</v>
      </c>
      <c r="S14" s="686"/>
      <c r="T14" s="686"/>
      <c r="U14" s="686"/>
      <c r="V14" s="686"/>
      <c r="W14" s="686"/>
      <c r="X14" s="686"/>
      <c r="Y14" s="687"/>
      <c r="Z14" s="688" t="s">
        <v>140</v>
      </c>
      <c r="AA14" s="688"/>
      <c r="AB14" s="688"/>
      <c r="AC14" s="688"/>
      <c r="AD14" s="689" t="s">
        <v>248</v>
      </c>
      <c r="AE14" s="689"/>
      <c r="AF14" s="689"/>
      <c r="AG14" s="689"/>
      <c r="AH14" s="689"/>
      <c r="AI14" s="689"/>
      <c r="AJ14" s="689"/>
      <c r="AK14" s="689"/>
      <c r="AL14" s="690" t="s">
        <v>248</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81555</v>
      </c>
      <c r="BH14" s="686"/>
      <c r="BI14" s="686"/>
      <c r="BJ14" s="686"/>
      <c r="BK14" s="686"/>
      <c r="BL14" s="686"/>
      <c r="BM14" s="686"/>
      <c r="BN14" s="687"/>
      <c r="BO14" s="688">
        <v>3</v>
      </c>
      <c r="BP14" s="688"/>
      <c r="BQ14" s="688"/>
      <c r="BR14" s="688"/>
      <c r="BS14" s="694" t="s">
        <v>140</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291775</v>
      </c>
      <c r="CS14" s="686"/>
      <c r="CT14" s="686"/>
      <c r="CU14" s="686"/>
      <c r="CV14" s="686"/>
      <c r="CW14" s="686"/>
      <c r="CX14" s="686"/>
      <c r="CY14" s="687"/>
      <c r="CZ14" s="688">
        <v>2.2999999999999998</v>
      </c>
      <c r="DA14" s="688"/>
      <c r="DB14" s="688"/>
      <c r="DC14" s="688"/>
      <c r="DD14" s="694" t="s">
        <v>140</v>
      </c>
      <c r="DE14" s="686"/>
      <c r="DF14" s="686"/>
      <c r="DG14" s="686"/>
      <c r="DH14" s="686"/>
      <c r="DI14" s="686"/>
      <c r="DJ14" s="686"/>
      <c r="DK14" s="686"/>
      <c r="DL14" s="686"/>
      <c r="DM14" s="686"/>
      <c r="DN14" s="686"/>
      <c r="DO14" s="686"/>
      <c r="DP14" s="687"/>
      <c r="DQ14" s="694">
        <v>285925</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140</v>
      </c>
      <c r="S15" s="686"/>
      <c r="T15" s="686"/>
      <c r="U15" s="686"/>
      <c r="V15" s="686"/>
      <c r="W15" s="686"/>
      <c r="X15" s="686"/>
      <c r="Y15" s="687"/>
      <c r="Z15" s="688" t="s">
        <v>140</v>
      </c>
      <c r="AA15" s="688"/>
      <c r="AB15" s="688"/>
      <c r="AC15" s="688"/>
      <c r="AD15" s="689" t="s">
        <v>140</v>
      </c>
      <c r="AE15" s="689"/>
      <c r="AF15" s="689"/>
      <c r="AG15" s="689"/>
      <c r="AH15" s="689"/>
      <c r="AI15" s="689"/>
      <c r="AJ15" s="689"/>
      <c r="AK15" s="689"/>
      <c r="AL15" s="690" t="s">
        <v>140</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77320</v>
      </c>
      <c r="BH15" s="686"/>
      <c r="BI15" s="686"/>
      <c r="BJ15" s="686"/>
      <c r="BK15" s="686"/>
      <c r="BL15" s="686"/>
      <c r="BM15" s="686"/>
      <c r="BN15" s="687"/>
      <c r="BO15" s="688">
        <v>2.9</v>
      </c>
      <c r="BP15" s="688"/>
      <c r="BQ15" s="688"/>
      <c r="BR15" s="688"/>
      <c r="BS15" s="694" t="s">
        <v>248</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1497412</v>
      </c>
      <c r="CS15" s="686"/>
      <c r="CT15" s="686"/>
      <c r="CU15" s="686"/>
      <c r="CV15" s="686"/>
      <c r="CW15" s="686"/>
      <c r="CX15" s="686"/>
      <c r="CY15" s="687"/>
      <c r="CZ15" s="688">
        <v>12</v>
      </c>
      <c r="DA15" s="688"/>
      <c r="DB15" s="688"/>
      <c r="DC15" s="688"/>
      <c r="DD15" s="694">
        <v>457253</v>
      </c>
      <c r="DE15" s="686"/>
      <c r="DF15" s="686"/>
      <c r="DG15" s="686"/>
      <c r="DH15" s="686"/>
      <c r="DI15" s="686"/>
      <c r="DJ15" s="686"/>
      <c r="DK15" s="686"/>
      <c r="DL15" s="686"/>
      <c r="DM15" s="686"/>
      <c r="DN15" s="686"/>
      <c r="DO15" s="686"/>
      <c r="DP15" s="687"/>
      <c r="DQ15" s="694">
        <v>678419</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3058</v>
      </c>
      <c r="S16" s="686"/>
      <c r="T16" s="686"/>
      <c r="U16" s="686"/>
      <c r="V16" s="686"/>
      <c r="W16" s="686"/>
      <c r="X16" s="686"/>
      <c r="Y16" s="687"/>
      <c r="Z16" s="688">
        <v>0</v>
      </c>
      <c r="AA16" s="688"/>
      <c r="AB16" s="688"/>
      <c r="AC16" s="688"/>
      <c r="AD16" s="689">
        <v>3058</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140</v>
      </c>
      <c r="BH16" s="686"/>
      <c r="BI16" s="686"/>
      <c r="BJ16" s="686"/>
      <c r="BK16" s="686"/>
      <c r="BL16" s="686"/>
      <c r="BM16" s="686"/>
      <c r="BN16" s="687"/>
      <c r="BO16" s="688" t="s">
        <v>140</v>
      </c>
      <c r="BP16" s="688"/>
      <c r="BQ16" s="688"/>
      <c r="BR16" s="688"/>
      <c r="BS16" s="694" t="s">
        <v>140</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7150</v>
      </c>
      <c r="CS16" s="686"/>
      <c r="CT16" s="686"/>
      <c r="CU16" s="686"/>
      <c r="CV16" s="686"/>
      <c r="CW16" s="686"/>
      <c r="CX16" s="686"/>
      <c r="CY16" s="687"/>
      <c r="CZ16" s="688">
        <v>0.1</v>
      </c>
      <c r="DA16" s="688"/>
      <c r="DB16" s="688"/>
      <c r="DC16" s="688"/>
      <c r="DD16" s="694" t="s">
        <v>248</v>
      </c>
      <c r="DE16" s="686"/>
      <c r="DF16" s="686"/>
      <c r="DG16" s="686"/>
      <c r="DH16" s="686"/>
      <c r="DI16" s="686"/>
      <c r="DJ16" s="686"/>
      <c r="DK16" s="686"/>
      <c r="DL16" s="686"/>
      <c r="DM16" s="686"/>
      <c r="DN16" s="686"/>
      <c r="DO16" s="686"/>
      <c r="DP16" s="687"/>
      <c r="DQ16" s="694">
        <v>3360</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10630</v>
      </c>
      <c r="S17" s="686"/>
      <c r="T17" s="686"/>
      <c r="U17" s="686"/>
      <c r="V17" s="686"/>
      <c r="W17" s="686"/>
      <c r="X17" s="686"/>
      <c r="Y17" s="687"/>
      <c r="Z17" s="688">
        <v>0.1</v>
      </c>
      <c r="AA17" s="688"/>
      <c r="AB17" s="688"/>
      <c r="AC17" s="688"/>
      <c r="AD17" s="689">
        <v>10630</v>
      </c>
      <c r="AE17" s="689"/>
      <c r="AF17" s="689"/>
      <c r="AG17" s="689"/>
      <c r="AH17" s="689"/>
      <c r="AI17" s="689"/>
      <c r="AJ17" s="689"/>
      <c r="AK17" s="689"/>
      <c r="AL17" s="690">
        <v>0.2</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140</v>
      </c>
      <c r="BP17" s="688"/>
      <c r="BQ17" s="688"/>
      <c r="BR17" s="688"/>
      <c r="BS17" s="694" t="s">
        <v>248</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519269</v>
      </c>
      <c r="CS17" s="686"/>
      <c r="CT17" s="686"/>
      <c r="CU17" s="686"/>
      <c r="CV17" s="686"/>
      <c r="CW17" s="686"/>
      <c r="CX17" s="686"/>
      <c r="CY17" s="687"/>
      <c r="CZ17" s="688">
        <v>4.2</v>
      </c>
      <c r="DA17" s="688"/>
      <c r="DB17" s="688"/>
      <c r="DC17" s="688"/>
      <c r="DD17" s="694" t="s">
        <v>140</v>
      </c>
      <c r="DE17" s="686"/>
      <c r="DF17" s="686"/>
      <c r="DG17" s="686"/>
      <c r="DH17" s="686"/>
      <c r="DI17" s="686"/>
      <c r="DJ17" s="686"/>
      <c r="DK17" s="686"/>
      <c r="DL17" s="686"/>
      <c r="DM17" s="686"/>
      <c r="DN17" s="686"/>
      <c r="DO17" s="686"/>
      <c r="DP17" s="687"/>
      <c r="DQ17" s="694">
        <v>519269</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18413</v>
      </c>
      <c r="S18" s="686"/>
      <c r="T18" s="686"/>
      <c r="U18" s="686"/>
      <c r="V18" s="686"/>
      <c r="W18" s="686"/>
      <c r="X18" s="686"/>
      <c r="Y18" s="687"/>
      <c r="Z18" s="688">
        <v>0.1</v>
      </c>
      <c r="AA18" s="688"/>
      <c r="AB18" s="688"/>
      <c r="AC18" s="688"/>
      <c r="AD18" s="689">
        <v>18413</v>
      </c>
      <c r="AE18" s="689"/>
      <c r="AF18" s="689"/>
      <c r="AG18" s="689"/>
      <c r="AH18" s="689"/>
      <c r="AI18" s="689"/>
      <c r="AJ18" s="689"/>
      <c r="AK18" s="689"/>
      <c r="AL18" s="690">
        <v>0.4</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140</v>
      </c>
      <c r="BH18" s="686"/>
      <c r="BI18" s="686"/>
      <c r="BJ18" s="686"/>
      <c r="BK18" s="686"/>
      <c r="BL18" s="686"/>
      <c r="BM18" s="686"/>
      <c r="BN18" s="687"/>
      <c r="BO18" s="688" t="s">
        <v>140</v>
      </c>
      <c r="BP18" s="688"/>
      <c r="BQ18" s="688"/>
      <c r="BR18" s="688"/>
      <c r="BS18" s="694" t="s">
        <v>248</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140</v>
      </c>
      <c r="CS18" s="686"/>
      <c r="CT18" s="686"/>
      <c r="CU18" s="686"/>
      <c r="CV18" s="686"/>
      <c r="CW18" s="686"/>
      <c r="CX18" s="686"/>
      <c r="CY18" s="687"/>
      <c r="CZ18" s="688" t="s">
        <v>140</v>
      </c>
      <c r="DA18" s="688"/>
      <c r="DB18" s="688"/>
      <c r="DC18" s="688"/>
      <c r="DD18" s="694" t="s">
        <v>140</v>
      </c>
      <c r="DE18" s="686"/>
      <c r="DF18" s="686"/>
      <c r="DG18" s="686"/>
      <c r="DH18" s="686"/>
      <c r="DI18" s="686"/>
      <c r="DJ18" s="686"/>
      <c r="DK18" s="686"/>
      <c r="DL18" s="686"/>
      <c r="DM18" s="686"/>
      <c r="DN18" s="686"/>
      <c r="DO18" s="686"/>
      <c r="DP18" s="687"/>
      <c r="DQ18" s="694" t="s">
        <v>140</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16134</v>
      </c>
      <c r="S19" s="686"/>
      <c r="T19" s="686"/>
      <c r="U19" s="686"/>
      <c r="V19" s="686"/>
      <c r="W19" s="686"/>
      <c r="X19" s="686"/>
      <c r="Y19" s="687"/>
      <c r="Z19" s="688">
        <v>0.1</v>
      </c>
      <c r="AA19" s="688"/>
      <c r="AB19" s="688"/>
      <c r="AC19" s="688"/>
      <c r="AD19" s="689">
        <v>16134</v>
      </c>
      <c r="AE19" s="689"/>
      <c r="AF19" s="689"/>
      <c r="AG19" s="689"/>
      <c r="AH19" s="689"/>
      <c r="AI19" s="689"/>
      <c r="AJ19" s="689"/>
      <c r="AK19" s="689"/>
      <c r="AL19" s="690">
        <v>0.4</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t="s">
        <v>248</v>
      </c>
      <c r="BH19" s="686"/>
      <c r="BI19" s="686"/>
      <c r="BJ19" s="686"/>
      <c r="BK19" s="686"/>
      <c r="BL19" s="686"/>
      <c r="BM19" s="686"/>
      <c r="BN19" s="687"/>
      <c r="BO19" s="688" t="s">
        <v>140</v>
      </c>
      <c r="BP19" s="688"/>
      <c r="BQ19" s="688"/>
      <c r="BR19" s="688"/>
      <c r="BS19" s="694" t="s">
        <v>139</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140</v>
      </c>
      <c r="CS19" s="686"/>
      <c r="CT19" s="686"/>
      <c r="CU19" s="686"/>
      <c r="CV19" s="686"/>
      <c r="CW19" s="686"/>
      <c r="CX19" s="686"/>
      <c r="CY19" s="687"/>
      <c r="CZ19" s="688" t="s">
        <v>140</v>
      </c>
      <c r="DA19" s="688"/>
      <c r="DB19" s="688"/>
      <c r="DC19" s="688"/>
      <c r="DD19" s="694" t="s">
        <v>140</v>
      </c>
      <c r="DE19" s="686"/>
      <c r="DF19" s="686"/>
      <c r="DG19" s="686"/>
      <c r="DH19" s="686"/>
      <c r="DI19" s="686"/>
      <c r="DJ19" s="686"/>
      <c r="DK19" s="686"/>
      <c r="DL19" s="686"/>
      <c r="DM19" s="686"/>
      <c r="DN19" s="686"/>
      <c r="DO19" s="686"/>
      <c r="DP19" s="687"/>
      <c r="DQ19" s="694" t="s">
        <v>248</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1459</v>
      </c>
      <c r="S20" s="686"/>
      <c r="T20" s="686"/>
      <c r="U20" s="686"/>
      <c r="V20" s="686"/>
      <c r="W20" s="686"/>
      <c r="X20" s="686"/>
      <c r="Y20" s="687"/>
      <c r="Z20" s="688">
        <v>0</v>
      </c>
      <c r="AA20" s="688"/>
      <c r="AB20" s="688"/>
      <c r="AC20" s="688"/>
      <c r="AD20" s="689">
        <v>1459</v>
      </c>
      <c r="AE20" s="689"/>
      <c r="AF20" s="689"/>
      <c r="AG20" s="689"/>
      <c r="AH20" s="689"/>
      <c r="AI20" s="689"/>
      <c r="AJ20" s="689"/>
      <c r="AK20" s="689"/>
      <c r="AL20" s="690">
        <v>0</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t="s">
        <v>248</v>
      </c>
      <c r="BH20" s="686"/>
      <c r="BI20" s="686"/>
      <c r="BJ20" s="686"/>
      <c r="BK20" s="686"/>
      <c r="BL20" s="686"/>
      <c r="BM20" s="686"/>
      <c r="BN20" s="687"/>
      <c r="BO20" s="688" t="s">
        <v>248</v>
      </c>
      <c r="BP20" s="688"/>
      <c r="BQ20" s="688"/>
      <c r="BR20" s="688"/>
      <c r="BS20" s="694" t="s">
        <v>140</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12471292</v>
      </c>
      <c r="CS20" s="686"/>
      <c r="CT20" s="686"/>
      <c r="CU20" s="686"/>
      <c r="CV20" s="686"/>
      <c r="CW20" s="686"/>
      <c r="CX20" s="686"/>
      <c r="CY20" s="687"/>
      <c r="CZ20" s="688">
        <v>100</v>
      </c>
      <c r="DA20" s="688"/>
      <c r="DB20" s="688"/>
      <c r="DC20" s="688"/>
      <c r="DD20" s="694">
        <v>1561789</v>
      </c>
      <c r="DE20" s="686"/>
      <c r="DF20" s="686"/>
      <c r="DG20" s="686"/>
      <c r="DH20" s="686"/>
      <c r="DI20" s="686"/>
      <c r="DJ20" s="686"/>
      <c r="DK20" s="686"/>
      <c r="DL20" s="686"/>
      <c r="DM20" s="686"/>
      <c r="DN20" s="686"/>
      <c r="DO20" s="686"/>
      <c r="DP20" s="687"/>
      <c r="DQ20" s="694">
        <v>4960062</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820</v>
      </c>
      <c r="S21" s="686"/>
      <c r="T21" s="686"/>
      <c r="U21" s="686"/>
      <c r="V21" s="686"/>
      <c r="W21" s="686"/>
      <c r="X21" s="686"/>
      <c r="Y21" s="687"/>
      <c r="Z21" s="688">
        <v>0</v>
      </c>
      <c r="AA21" s="688"/>
      <c r="AB21" s="688"/>
      <c r="AC21" s="688"/>
      <c r="AD21" s="689">
        <v>820</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248</v>
      </c>
      <c r="BH21" s="686"/>
      <c r="BI21" s="686"/>
      <c r="BJ21" s="686"/>
      <c r="BK21" s="686"/>
      <c r="BL21" s="686"/>
      <c r="BM21" s="686"/>
      <c r="BN21" s="687"/>
      <c r="BO21" s="688" t="s">
        <v>248</v>
      </c>
      <c r="BP21" s="688"/>
      <c r="BQ21" s="688"/>
      <c r="BR21" s="688"/>
      <c r="BS21" s="694" t="s">
        <v>139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1481663</v>
      </c>
      <c r="S22" s="686"/>
      <c r="T22" s="686"/>
      <c r="U22" s="686"/>
      <c r="V22" s="686"/>
      <c r="W22" s="686"/>
      <c r="X22" s="686"/>
      <c r="Y22" s="687"/>
      <c r="Z22" s="688">
        <v>11.5</v>
      </c>
      <c r="AA22" s="688"/>
      <c r="AB22" s="688"/>
      <c r="AC22" s="688"/>
      <c r="AD22" s="689">
        <v>1339975</v>
      </c>
      <c r="AE22" s="689"/>
      <c r="AF22" s="689"/>
      <c r="AG22" s="689"/>
      <c r="AH22" s="689"/>
      <c r="AI22" s="689"/>
      <c r="AJ22" s="689"/>
      <c r="AK22" s="689"/>
      <c r="AL22" s="690">
        <v>29.5</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140</v>
      </c>
      <c r="BH22" s="686"/>
      <c r="BI22" s="686"/>
      <c r="BJ22" s="686"/>
      <c r="BK22" s="686"/>
      <c r="BL22" s="686"/>
      <c r="BM22" s="686"/>
      <c r="BN22" s="687"/>
      <c r="BO22" s="688" t="s">
        <v>248</v>
      </c>
      <c r="BP22" s="688"/>
      <c r="BQ22" s="688"/>
      <c r="BR22" s="688"/>
      <c r="BS22" s="694" t="s">
        <v>140</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1339975</v>
      </c>
      <c r="S23" s="686"/>
      <c r="T23" s="686"/>
      <c r="U23" s="686"/>
      <c r="V23" s="686"/>
      <c r="W23" s="686"/>
      <c r="X23" s="686"/>
      <c r="Y23" s="687"/>
      <c r="Z23" s="688">
        <v>10.4</v>
      </c>
      <c r="AA23" s="688"/>
      <c r="AB23" s="688"/>
      <c r="AC23" s="688"/>
      <c r="AD23" s="689">
        <v>1339975</v>
      </c>
      <c r="AE23" s="689"/>
      <c r="AF23" s="689"/>
      <c r="AG23" s="689"/>
      <c r="AH23" s="689"/>
      <c r="AI23" s="689"/>
      <c r="AJ23" s="689"/>
      <c r="AK23" s="689"/>
      <c r="AL23" s="690">
        <v>29.5</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140</v>
      </c>
      <c r="BH23" s="686"/>
      <c r="BI23" s="686"/>
      <c r="BJ23" s="686"/>
      <c r="BK23" s="686"/>
      <c r="BL23" s="686"/>
      <c r="BM23" s="686"/>
      <c r="BN23" s="687"/>
      <c r="BO23" s="688" t="s">
        <v>140</v>
      </c>
      <c r="BP23" s="688"/>
      <c r="BQ23" s="688"/>
      <c r="BR23" s="688"/>
      <c r="BS23" s="694" t="s">
        <v>140</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141688</v>
      </c>
      <c r="S24" s="686"/>
      <c r="T24" s="686"/>
      <c r="U24" s="686"/>
      <c r="V24" s="686"/>
      <c r="W24" s="686"/>
      <c r="X24" s="686"/>
      <c r="Y24" s="687"/>
      <c r="Z24" s="688">
        <v>1.1000000000000001</v>
      </c>
      <c r="AA24" s="688"/>
      <c r="AB24" s="688"/>
      <c r="AC24" s="688"/>
      <c r="AD24" s="689" t="s">
        <v>139</v>
      </c>
      <c r="AE24" s="689"/>
      <c r="AF24" s="689"/>
      <c r="AG24" s="689"/>
      <c r="AH24" s="689"/>
      <c r="AI24" s="689"/>
      <c r="AJ24" s="689"/>
      <c r="AK24" s="689"/>
      <c r="AL24" s="690" t="s">
        <v>139</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140</v>
      </c>
      <c r="BH24" s="686"/>
      <c r="BI24" s="686"/>
      <c r="BJ24" s="686"/>
      <c r="BK24" s="686"/>
      <c r="BL24" s="686"/>
      <c r="BM24" s="686"/>
      <c r="BN24" s="687"/>
      <c r="BO24" s="688" t="s">
        <v>140</v>
      </c>
      <c r="BP24" s="688"/>
      <c r="BQ24" s="688"/>
      <c r="BR24" s="688"/>
      <c r="BS24" s="694" t="s">
        <v>140</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4574538</v>
      </c>
      <c r="CS24" s="675"/>
      <c r="CT24" s="675"/>
      <c r="CU24" s="675"/>
      <c r="CV24" s="675"/>
      <c r="CW24" s="675"/>
      <c r="CX24" s="675"/>
      <c r="CY24" s="676"/>
      <c r="CZ24" s="679">
        <v>36.700000000000003</v>
      </c>
      <c r="DA24" s="680"/>
      <c r="DB24" s="680"/>
      <c r="DC24" s="699"/>
      <c r="DD24" s="721">
        <v>2265312</v>
      </c>
      <c r="DE24" s="675"/>
      <c r="DF24" s="675"/>
      <c r="DG24" s="675"/>
      <c r="DH24" s="675"/>
      <c r="DI24" s="675"/>
      <c r="DJ24" s="675"/>
      <c r="DK24" s="676"/>
      <c r="DL24" s="721">
        <v>2173966</v>
      </c>
      <c r="DM24" s="675"/>
      <c r="DN24" s="675"/>
      <c r="DO24" s="675"/>
      <c r="DP24" s="675"/>
      <c r="DQ24" s="675"/>
      <c r="DR24" s="675"/>
      <c r="DS24" s="675"/>
      <c r="DT24" s="675"/>
      <c r="DU24" s="675"/>
      <c r="DV24" s="676"/>
      <c r="DW24" s="679">
        <v>45.6</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139</v>
      </c>
      <c r="S25" s="686"/>
      <c r="T25" s="686"/>
      <c r="U25" s="686"/>
      <c r="V25" s="686"/>
      <c r="W25" s="686"/>
      <c r="X25" s="686"/>
      <c r="Y25" s="687"/>
      <c r="Z25" s="688" t="s">
        <v>140</v>
      </c>
      <c r="AA25" s="688"/>
      <c r="AB25" s="688"/>
      <c r="AC25" s="688"/>
      <c r="AD25" s="689" t="s">
        <v>140</v>
      </c>
      <c r="AE25" s="689"/>
      <c r="AF25" s="689"/>
      <c r="AG25" s="689"/>
      <c r="AH25" s="689"/>
      <c r="AI25" s="689"/>
      <c r="AJ25" s="689"/>
      <c r="AK25" s="689"/>
      <c r="AL25" s="690" t="s">
        <v>140</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140</v>
      </c>
      <c r="BP25" s="688"/>
      <c r="BQ25" s="688"/>
      <c r="BR25" s="688"/>
      <c r="BS25" s="694" t="s">
        <v>248</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1330462</v>
      </c>
      <c r="CS25" s="722"/>
      <c r="CT25" s="722"/>
      <c r="CU25" s="722"/>
      <c r="CV25" s="722"/>
      <c r="CW25" s="722"/>
      <c r="CX25" s="722"/>
      <c r="CY25" s="723"/>
      <c r="CZ25" s="690">
        <v>10.7</v>
      </c>
      <c r="DA25" s="719"/>
      <c r="DB25" s="719"/>
      <c r="DC25" s="724"/>
      <c r="DD25" s="694">
        <v>1078189</v>
      </c>
      <c r="DE25" s="722"/>
      <c r="DF25" s="722"/>
      <c r="DG25" s="722"/>
      <c r="DH25" s="722"/>
      <c r="DI25" s="722"/>
      <c r="DJ25" s="722"/>
      <c r="DK25" s="723"/>
      <c r="DL25" s="694">
        <v>999837</v>
      </c>
      <c r="DM25" s="722"/>
      <c r="DN25" s="722"/>
      <c r="DO25" s="722"/>
      <c r="DP25" s="722"/>
      <c r="DQ25" s="722"/>
      <c r="DR25" s="722"/>
      <c r="DS25" s="722"/>
      <c r="DT25" s="722"/>
      <c r="DU25" s="722"/>
      <c r="DV25" s="723"/>
      <c r="DW25" s="690">
        <v>21</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4688588</v>
      </c>
      <c r="S26" s="686"/>
      <c r="T26" s="686"/>
      <c r="U26" s="686"/>
      <c r="V26" s="686"/>
      <c r="W26" s="686"/>
      <c r="X26" s="686"/>
      <c r="Y26" s="687"/>
      <c r="Z26" s="688">
        <v>36.5</v>
      </c>
      <c r="AA26" s="688"/>
      <c r="AB26" s="688"/>
      <c r="AC26" s="688"/>
      <c r="AD26" s="689">
        <v>4546900</v>
      </c>
      <c r="AE26" s="689"/>
      <c r="AF26" s="689"/>
      <c r="AG26" s="689"/>
      <c r="AH26" s="689"/>
      <c r="AI26" s="689"/>
      <c r="AJ26" s="689"/>
      <c r="AK26" s="689"/>
      <c r="AL26" s="690">
        <v>100</v>
      </c>
      <c r="AM26" s="691"/>
      <c r="AN26" s="691"/>
      <c r="AO26" s="692"/>
      <c r="AP26" s="704" t="s">
        <v>300</v>
      </c>
      <c r="AQ26" s="725"/>
      <c r="AR26" s="725"/>
      <c r="AS26" s="725"/>
      <c r="AT26" s="725"/>
      <c r="AU26" s="725"/>
      <c r="AV26" s="725"/>
      <c r="AW26" s="725"/>
      <c r="AX26" s="725"/>
      <c r="AY26" s="725"/>
      <c r="AZ26" s="725"/>
      <c r="BA26" s="725"/>
      <c r="BB26" s="725"/>
      <c r="BC26" s="725"/>
      <c r="BD26" s="725"/>
      <c r="BE26" s="725"/>
      <c r="BF26" s="706"/>
      <c r="BG26" s="685" t="s">
        <v>140</v>
      </c>
      <c r="BH26" s="686"/>
      <c r="BI26" s="686"/>
      <c r="BJ26" s="686"/>
      <c r="BK26" s="686"/>
      <c r="BL26" s="686"/>
      <c r="BM26" s="686"/>
      <c r="BN26" s="687"/>
      <c r="BO26" s="688" t="s">
        <v>140</v>
      </c>
      <c r="BP26" s="688"/>
      <c r="BQ26" s="688"/>
      <c r="BR26" s="688"/>
      <c r="BS26" s="694" t="s">
        <v>140</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638577</v>
      </c>
      <c r="CS26" s="686"/>
      <c r="CT26" s="686"/>
      <c r="CU26" s="686"/>
      <c r="CV26" s="686"/>
      <c r="CW26" s="686"/>
      <c r="CX26" s="686"/>
      <c r="CY26" s="687"/>
      <c r="CZ26" s="690">
        <v>5.0999999999999996</v>
      </c>
      <c r="DA26" s="719"/>
      <c r="DB26" s="719"/>
      <c r="DC26" s="724"/>
      <c r="DD26" s="694">
        <v>540847</v>
      </c>
      <c r="DE26" s="686"/>
      <c r="DF26" s="686"/>
      <c r="DG26" s="686"/>
      <c r="DH26" s="686"/>
      <c r="DI26" s="686"/>
      <c r="DJ26" s="686"/>
      <c r="DK26" s="687"/>
      <c r="DL26" s="694" t="s">
        <v>140</v>
      </c>
      <c r="DM26" s="686"/>
      <c r="DN26" s="686"/>
      <c r="DO26" s="686"/>
      <c r="DP26" s="686"/>
      <c r="DQ26" s="686"/>
      <c r="DR26" s="686"/>
      <c r="DS26" s="686"/>
      <c r="DT26" s="686"/>
      <c r="DU26" s="686"/>
      <c r="DV26" s="687"/>
      <c r="DW26" s="690" t="s">
        <v>140</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1664</v>
      </c>
      <c r="S27" s="686"/>
      <c r="T27" s="686"/>
      <c r="U27" s="686"/>
      <c r="V27" s="686"/>
      <c r="W27" s="686"/>
      <c r="X27" s="686"/>
      <c r="Y27" s="687"/>
      <c r="Z27" s="688">
        <v>0</v>
      </c>
      <c r="AA27" s="688"/>
      <c r="AB27" s="688"/>
      <c r="AC27" s="688"/>
      <c r="AD27" s="689">
        <v>1664</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2708227</v>
      </c>
      <c r="BH27" s="686"/>
      <c r="BI27" s="686"/>
      <c r="BJ27" s="686"/>
      <c r="BK27" s="686"/>
      <c r="BL27" s="686"/>
      <c r="BM27" s="686"/>
      <c r="BN27" s="687"/>
      <c r="BO27" s="688">
        <v>100</v>
      </c>
      <c r="BP27" s="688"/>
      <c r="BQ27" s="688"/>
      <c r="BR27" s="688"/>
      <c r="BS27" s="694" t="s">
        <v>140</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2724807</v>
      </c>
      <c r="CS27" s="722"/>
      <c r="CT27" s="722"/>
      <c r="CU27" s="722"/>
      <c r="CV27" s="722"/>
      <c r="CW27" s="722"/>
      <c r="CX27" s="722"/>
      <c r="CY27" s="723"/>
      <c r="CZ27" s="690">
        <v>21.8</v>
      </c>
      <c r="DA27" s="719"/>
      <c r="DB27" s="719"/>
      <c r="DC27" s="724"/>
      <c r="DD27" s="694">
        <v>667854</v>
      </c>
      <c r="DE27" s="722"/>
      <c r="DF27" s="722"/>
      <c r="DG27" s="722"/>
      <c r="DH27" s="722"/>
      <c r="DI27" s="722"/>
      <c r="DJ27" s="722"/>
      <c r="DK27" s="723"/>
      <c r="DL27" s="694">
        <v>654860</v>
      </c>
      <c r="DM27" s="722"/>
      <c r="DN27" s="722"/>
      <c r="DO27" s="722"/>
      <c r="DP27" s="722"/>
      <c r="DQ27" s="722"/>
      <c r="DR27" s="722"/>
      <c r="DS27" s="722"/>
      <c r="DT27" s="722"/>
      <c r="DU27" s="722"/>
      <c r="DV27" s="723"/>
      <c r="DW27" s="690">
        <v>13.7</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99889</v>
      </c>
      <c r="S28" s="686"/>
      <c r="T28" s="686"/>
      <c r="U28" s="686"/>
      <c r="V28" s="686"/>
      <c r="W28" s="686"/>
      <c r="X28" s="686"/>
      <c r="Y28" s="687"/>
      <c r="Z28" s="688">
        <v>0.8</v>
      </c>
      <c r="AA28" s="688"/>
      <c r="AB28" s="688"/>
      <c r="AC28" s="688"/>
      <c r="AD28" s="689" t="s">
        <v>139</v>
      </c>
      <c r="AE28" s="689"/>
      <c r="AF28" s="689"/>
      <c r="AG28" s="689"/>
      <c r="AH28" s="689"/>
      <c r="AI28" s="689"/>
      <c r="AJ28" s="689"/>
      <c r="AK28" s="689"/>
      <c r="AL28" s="690" t="s">
        <v>248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519269</v>
      </c>
      <c r="CS28" s="686"/>
      <c r="CT28" s="686"/>
      <c r="CU28" s="686"/>
      <c r="CV28" s="686"/>
      <c r="CW28" s="686"/>
      <c r="CX28" s="686"/>
      <c r="CY28" s="687"/>
      <c r="CZ28" s="690">
        <v>4.2</v>
      </c>
      <c r="DA28" s="719"/>
      <c r="DB28" s="719"/>
      <c r="DC28" s="724"/>
      <c r="DD28" s="694">
        <v>519269</v>
      </c>
      <c r="DE28" s="686"/>
      <c r="DF28" s="686"/>
      <c r="DG28" s="686"/>
      <c r="DH28" s="686"/>
      <c r="DI28" s="686"/>
      <c r="DJ28" s="686"/>
      <c r="DK28" s="687"/>
      <c r="DL28" s="694">
        <v>519269</v>
      </c>
      <c r="DM28" s="686"/>
      <c r="DN28" s="686"/>
      <c r="DO28" s="686"/>
      <c r="DP28" s="686"/>
      <c r="DQ28" s="686"/>
      <c r="DR28" s="686"/>
      <c r="DS28" s="686"/>
      <c r="DT28" s="686"/>
      <c r="DU28" s="686"/>
      <c r="DV28" s="687"/>
      <c r="DW28" s="690">
        <v>10.9</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40808</v>
      </c>
      <c r="S29" s="686"/>
      <c r="T29" s="686"/>
      <c r="U29" s="686"/>
      <c r="V29" s="686"/>
      <c r="W29" s="686"/>
      <c r="X29" s="686"/>
      <c r="Y29" s="687"/>
      <c r="Z29" s="688">
        <v>0.3</v>
      </c>
      <c r="AA29" s="688"/>
      <c r="AB29" s="688"/>
      <c r="AC29" s="688"/>
      <c r="AD29" s="689" t="s">
        <v>248</v>
      </c>
      <c r="AE29" s="689"/>
      <c r="AF29" s="689"/>
      <c r="AG29" s="689"/>
      <c r="AH29" s="689"/>
      <c r="AI29" s="689"/>
      <c r="AJ29" s="689"/>
      <c r="AK29" s="689"/>
      <c r="AL29" s="690" t="s">
        <v>140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308</v>
      </c>
      <c r="CE29" s="732"/>
      <c r="CF29" s="700" t="s">
        <v>70</v>
      </c>
      <c r="CG29" s="701"/>
      <c r="CH29" s="701"/>
      <c r="CI29" s="701"/>
      <c r="CJ29" s="701"/>
      <c r="CK29" s="701"/>
      <c r="CL29" s="701"/>
      <c r="CM29" s="701"/>
      <c r="CN29" s="701"/>
      <c r="CO29" s="701"/>
      <c r="CP29" s="701"/>
      <c r="CQ29" s="702"/>
      <c r="CR29" s="685">
        <v>519269</v>
      </c>
      <c r="CS29" s="722"/>
      <c r="CT29" s="722"/>
      <c r="CU29" s="722"/>
      <c r="CV29" s="722"/>
      <c r="CW29" s="722"/>
      <c r="CX29" s="722"/>
      <c r="CY29" s="723"/>
      <c r="CZ29" s="690">
        <v>4.2</v>
      </c>
      <c r="DA29" s="719"/>
      <c r="DB29" s="719"/>
      <c r="DC29" s="724"/>
      <c r="DD29" s="694">
        <v>519269</v>
      </c>
      <c r="DE29" s="722"/>
      <c r="DF29" s="722"/>
      <c r="DG29" s="722"/>
      <c r="DH29" s="722"/>
      <c r="DI29" s="722"/>
      <c r="DJ29" s="722"/>
      <c r="DK29" s="723"/>
      <c r="DL29" s="694">
        <v>519269</v>
      </c>
      <c r="DM29" s="722"/>
      <c r="DN29" s="722"/>
      <c r="DO29" s="722"/>
      <c r="DP29" s="722"/>
      <c r="DQ29" s="722"/>
      <c r="DR29" s="722"/>
      <c r="DS29" s="722"/>
      <c r="DT29" s="722"/>
      <c r="DU29" s="722"/>
      <c r="DV29" s="723"/>
      <c r="DW29" s="690">
        <v>10.9</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36984</v>
      </c>
      <c r="S30" s="686"/>
      <c r="T30" s="686"/>
      <c r="U30" s="686"/>
      <c r="V30" s="686"/>
      <c r="W30" s="686"/>
      <c r="X30" s="686"/>
      <c r="Y30" s="687"/>
      <c r="Z30" s="688">
        <v>0.3</v>
      </c>
      <c r="AA30" s="688"/>
      <c r="AB30" s="688"/>
      <c r="AC30" s="688"/>
      <c r="AD30" s="689" t="s">
        <v>140</v>
      </c>
      <c r="AE30" s="689"/>
      <c r="AF30" s="689"/>
      <c r="AG30" s="689"/>
      <c r="AH30" s="689"/>
      <c r="AI30" s="689"/>
      <c r="AJ30" s="689"/>
      <c r="AK30" s="689"/>
      <c r="AL30" s="690" t="s">
        <v>140</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310</v>
      </c>
      <c r="BH30" s="729"/>
      <c r="BI30" s="729"/>
      <c r="BJ30" s="729"/>
      <c r="BK30" s="729"/>
      <c r="BL30" s="729"/>
      <c r="BM30" s="729"/>
      <c r="BN30" s="729"/>
      <c r="BO30" s="729"/>
      <c r="BP30" s="729"/>
      <c r="BQ30" s="730"/>
      <c r="BR30" s="664" t="s">
        <v>311</v>
      </c>
      <c r="BS30" s="729"/>
      <c r="BT30" s="729"/>
      <c r="BU30" s="729"/>
      <c r="BV30" s="729"/>
      <c r="BW30" s="729"/>
      <c r="BX30" s="729"/>
      <c r="BY30" s="729"/>
      <c r="BZ30" s="729"/>
      <c r="CA30" s="729"/>
      <c r="CB30" s="730"/>
      <c r="CD30" s="733"/>
      <c r="CE30" s="734"/>
      <c r="CF30" s="700" t="s">
        <v>312</v>
      </c>
      <c r="CG30" s="701"/>
      <c r="CH30" s="701"/>
      <c r="CI30" s="701"/>
      <c r="CJ30" s="701"/>
      <c r="CK30" s="701"/>
      <c r="CL30" s="701"/>
      <c r="CM30" s="701"/>
      <c r="CN30" s="701"/>
      <c r="CO30" s="701"/>
      <c r="CP30" s="701"/>
      <c r="CQ30" s="702"/>
      <c r="CR30" s="685">
        <v>481605</v>
      </c>
      <c r="CS30" s="686"/>
      <c r="CT30" s="686"/>
      <c r="CU30" s="686"/>
      <c r="CV30" s="686"/>
      <c r="CW30" s="686"/>
      <c r="CX30" s="686"/>
      <c r="CY30" s="687"/>
      <c r="CZ30" s="690">
        <v>3.9</v>
      </c>
      <c r="DA30" s="719"/>
      <c r="DB30" s="719"/>
      <c r="DC30" s="724"/>
      <c r="DD30" s="694">
        <v>481605</v>
      </c>
      <c r="DE30" s="686"/>
      <c r="DF30" s="686"/>
      <c r="DG30" s="686"/>
      <c r="DH30" s="686"/>
      <c r="DI30" s="686"/>
      <c r="DJ30" s="686"/>
      <c r="DK30" s="687"/>
      <c r="DL30" s="694">
        <v>481605</v>
      </c>
      <c r="DM30" s="686"/>
      <c r="DN30" s="686"/>
      <c r="DO30" s="686"/>
      <c r="DP30" s="686"/>
      <c r="DQ30" s="686"/>
      <c r="DR30" s="686"/>
      <c r="DS30" s="686"/>
      <c r="DT30" s="686"/>
      <c r="DU30" s="686"/>
      <c r="DV30" s="687"/>
      <c r="DW30" s="690">
        <v>10.1</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4407529</v>
      </c>
      <c r="S31" s="686"/>
      <c r="T31" s="686"/>
      <c r="U31" s="686"/>
      <c r="V31" s="686"/>
      <c r="W31" s="686"/>
      <c r="X31" s="686"/>
      <c r="Y31" s="687"/>
      <c r="Z31" s="688">
        <v>34.299999999999997</v>
      </c>
      <c r="AA31" s="688"/>
      <c r="AB31" s="688"/>
      <c r="AC31" s="688"/>
      <c r="AD31" s="689" t="s">
        <v>140</v>
      </c>
      <c r="AE31" s="689"/>
      <c r="AF31" s="689"/>
      <c r="AG31" s="689"/>
      <c r="AH31" s="689"/>
      <c r="AI31" s="689"/>
      <c r="AJ31" s="689"/>
      <c r="AK31" s="689"/>
      <c r="AL31" s="690" t="s">
        <v>140</v>
      </c>
      <c r="AM31" s="691"/>
      <c r="AN31" s="691"/>
      <c r="AO31" s="692"/>
      <c r="AP31" s="742" t="s">
        <v>314</v>
      </c>
      <c r="AQ31" s="743"/>
      <c r="AR31" s="743"/>
      <c r="AS31" s="743"/>
      <c r="AT31" s="748" t="s">
        <v>315</v>
      </c>
      <c r="AU31" s="231"/>
      <c r="AV31" s="231"/>
      <c r="AW31" s="231"/>
      <c r="AX31" s="671" t="s">
        <v>189</v>
      </c>
      <c r="AY31" s="672"/>
      <c r="AZ31" s="672"/>
      <c r="BA31" s="672"/>
      <c r="BB31" s="672"/>
      <c r="BC31" s="672"/>
      <c r="BD31" s="672"/>
      <c r="BE31" s="672"/>
      <c r="BF31" s="673"/>
      <c r="BG31" s="741">
        <v>99</v>
      </c>
      <c r="BH31" s="737"/>
      <c r="BI31" s="737"/>
      <c r="BJ31" s="737"/>
      <c r="BK31" s="737"/>
      <c r="BL31" s="737"/>
      <c r="BM31" s="680">
        <v>96</v>
      </c>
      <c r="BN31" s="737"/>
      <c r="BO31" s="737"/>
      <c r="BP31" s="737"/>
      <c r="BQ31" s="738"/>
      <c r="BR31" s="741">
        <v>98.7</v>
      </c>
      <c r="BS31" s="737"/>
      <c r="BT31" s="737"/>
      <c r="BU31" s="737"/>
      <c r="BV31" s="737"/>
      <c r="BW31" s="737"/>
      <c r="BX31" s="680">
        <v>95.7</v>
      </c>
      <c r="BY31" s="737"/>
      <c r="BZ31" s="737"/>
      <c r="CA31" s="737"/>
      <c r="CB31" s="738"/>
      <c r="CD31" s="733"/>
      <c r="CE31" s="734"/>
      <c r="CF31" s="700" t="s">
        <v>316</v>
      </c>
      <c r="CG31" s="701"/>
      <c r="CH31" s="701"/>
      <c r="CI31" s="701"/>
      <c r="CJ31" s="701"/>
      <c r="CK31" s="701"/>
      <c r="CL31" s="701"/>
      <c r="CM31" s="701"/>
      <c r="CN31" s="701"/>
      <c r="CO31" s="701"/>
      <c r="CP31" s="701"/>
      <c r="CQ31" s="702"/>
      <c r="CR31" s="685">
        <v>37664</v>
      </c>
      <c r="CS31" s="722"/>
      <c r="CT31" s="722"/>
      <c r="CU31" s="722"/>
      <c r="CV31" s="722"/>
      <c r="CW31" s="722"/>
      <c r="CX31" s="722"/>
      <c r="CY31" s="723"/>
      <c r="CZ31" s="690">
        <v>0.3</v>
      </c>
      <c r="DA31" s="719"/>
      <c r="DB31" s="719"/>
      <c r="DC31" s="724"/>
      <c r="DD31" s="694">
        <v>37664</v>
      </c>
      <c r="DE31" s="722"/>
      <c r="DF31" s="722"/>
      <c r="DG31" s="722"/>
      <c r="DH31" s="722"/>
      <c r="DI31" s="722"/>
      <c r="DJ31" s="722"/>
      <c r="DK31" s="723"/>
      <c r="DL31" s="694">
        <v>37664</v>
      </c>
      <c r="DM31" s="722"/>
      <c r="DN31" s="722"/>
      <c r="DO31" s="722"/>
      <c r="DP31" s="722"/>
      <c r="DQ31" s="722"/>
      <c r="DR31" s="722"/>
      <c r="DS31" s="722"/>
      <c r="DT31" s="722"/>
      <c r="DU31" s="722"/>
      <c r="DV31" s="723"/>
      <c r="DW31" s="690">
        <v>0.8</v>
      </c>
      <c r="DX31" s="719"/>
      <c r="DY31" s="719"/>
      <c r="DZ31" s="719"/>
      <c r="EA31" s="719"/>
      <c r="EB31" s="719"/>
      <c r="EC31" s="720"/>
    </row>
    <row r="32" spans="2:133" ht="11.25" customHeight="1" x14ac:dyDescent="0.15">
      <c r="B32" s="752" t="s">
        <v>317</v>
      </c>
      <c r="C32" s="753"/>
      <c r="D32" s="753"/>
      <c r="E32" s="753"/>
      <c r="F32" s="753"/>
      <c r="G32" s="753"/>
      <c r="H32" s="753"/>
      <c r="I32" s="753"/>
      <c r="J32" s="753"/>
      <c r="K32" s="753"/>
      <c r="L32" s="753"/>
      <c r="M32" s="753"/>
      <c r="N32" s="753"/>
      <c r="O32" s="753"/>
      <c r="P32" s="753"/>
      <c r="Q32" s="754"/>
      <c r="R32" s="685" t="s">
        <v>140</v>
      </c>
      <c r="S32" s="686"/>
      <c r="T32" s="686"/>
      <c r="U32" s="686"/>
      <c r="V32" s="686"/>
      <c r="W32" s="686"/>
      <c r="X32" s="686"/>
      <c r="Y32" s="687"/>
      <c r="Z32" s="688" t="s">
        <v>140</v>
      </c>
      <c r="AA32" s="688"/>
      <c r="AB32" s="688"/>
      <c r="AC32" s="688"/>
      <c r="AD32" s="689" t="s">
        <v>248</v>
      </c>
      <c r="AE32" s="689"/>
      <c r="AF32" s="689"/>
      <c r="AG32" s="689"/>
      <c r="AH32" s="689"/>
      <c r="AI32" s="689"/>
      <c r="AJ32" s="689"/>
      <c r="AK32" s="689"/>
      <c r="AL32" s="690" t="s">
        <v>248</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1">
        <v>99.2</v>
      </c>
      <c r="BH32" s="722"/>
      <c r="BI32" s="722"/>
      <c r="BJ32" s="722"/>
      <c r="BK32" s="722"/>
      <c r="BL32" s="722"/>
      <c r="BM32" s="691">
        <v>97.6</v>
      </c>
      <c r="BN32" s="739"/>
      <c r="BO32" s="739"/>
      <c r="BP32" s="739"/>
      <c r="BQ32" s="740"/>
      <c r="BR32" s="751">
        <v>99.1</v>
      </c>
      <c r="BS32" s="722"/>
      <c r="BT32" s="722"/>
      <c r="BU32" s="722"/>
      <c r="BV32" s="722"/>
      <c r="BW32" s="722"/>
      <c r="BX32" s="691">
        <v>97.3</v>
      </c>
      <c r="BY32" s="739"/>
      <c r="BZ32" s="739"/>
      <c r="CA32" s="739"/>
      <c r="CB32" s="740"/>
      <c r="CD32" s="735"/>
      <c r="CE32" s="736"/>
      <c r="CF32" s="700" t="s">
        <v>320</v>
      </c>
      <c r="CG32" s="701"/>
      <c r="CH32" s="701"/>
      <c r="CI32" s="701"/>
      <c r="CJ32" s="701"/>
      <c r="CK32" s="701"/>
      <c r="CL32" s="701"/>
      <c r="CM32" s="701"/>
      <c r="CN32" s="701"/>
      <c r="CO32" s="701"/>
      <c r="CP32" s="701"/>
      <c r="CQ32" s="702"/>
      <c r="CR32" s="685" t="s">
        <v>140</v>
      </c>
      <c r="CS32" s="686"/>
      <c r="CT32" s="686"/>
      <c r="CU32" s="686"/>
      <c r="CV32" s="686"/>
      <c r="CW32" s="686"/>
      <c r="CX32" s="686"/>
      <c r="CY32" s="687"/>
      <c r="CZ32" s="690" t="s">
        <v>140</v>
      </c>
      <c r="DA32" s="719"/>
      <c r="DB32" s="719"/>
      <c r="DC32" s="724"/>
      <c r="DD32" s="694" t="s">
        <v>248</v>
      </c>
      <c r="DE32" s="686"/>
      <c r="DF32" s="686"/>
      <c r="DG32" s="686"/>
      <c r="DH32" s="686"/>
      <c r="DI32" s="686"/>
      <c r="DJ32" s="686"/>
      <c r="DK32" s="687"/>
      <c r="DL32" s="694" t="s">
        <v>139</v>
      </c>
      <c r="DM32" s="686"/>
      <c r="DN32" s="686"/>
      <c r="DO32" s="686"/>
      <c r="DP32" s="686"/>
      <c r="DQ32" s="686"/>
      <c r="DR32" s="686"/>
      <c r="DS32" s="686"/>
      <c r="DT32" s="686"/>
      <c r="DU32" s="686"/>
      <c r="DV32" s="687"/>
      <c r="DW32" s="690" t="s">
        <v>248</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1219871</v>
      </c>
      <c r="S33" s="686"/>
      <c r="T33" s="686"/>
      <c r="U33" s="686"/>
      <c r="V33" s="686"/>
      <c r="W33" s="686"/>
      <c r="X33" s="686"/>
      <c r="Y33" s="687"/>
      <c r="Z33" s="688">
        <v>9.5</v>
      </c>
      <c r="AA33" s="688"/>
      <c r="AB33" s="688"/>
      <c r="AC33" s="688"/>
      <c r="AD33" s="689" t="s">
        <v>140</v>
      </c>
      <c r="AE33" s="689"/>
      <c r="AF33" s="689"/>
      <c r="AG33" s="689"/>
      <c r="AH33" s="689"/>
      <c r="AI33" s="689"/>
      <c r="AJ33" s="689"/>
      <c r="AK33" s="689"/>
      <c r="AL33" s="690" t="s">
        <v>139</v>
      </c>
      <c r="AM33" s="691"/>
      <c r="AN33" s="691"/>
      <c r="AO33" s="692"/>
      <c r="AP33" s="746"/>
      <c r="AQ33" s="747"/>
      <c r="AR33" s="747"/>
      <c r="AS33" s="747"/>
      <c r="AT33" s="750"/>
      <c r="AU33" s="232"/>
      <c r="AV33" s="232"/>
      <c r="AW33" s="232"/>
      <c r="AX33" s="726" t="s">
        <v>322</v>
      </c>
      <c r="AY33" s="727"/>
      <c r="AZ33" s="727"/>
      <c r="BA33" s="727"/>
      <c r="BB33" s="727"/>
      <c r="BC33" s="727"/>
      <c r="BD33" s="727"/>
      <c r="BE33" s="727"/>
      <c r="BF33" s="728"/>
      <c r="BG33" s="755">
        <v>98.8</v>
      </c>
      <c r="BH33" s="756"/>
      <c r="BI33" s="756"/>
      <c r="BJ33" s="756"/>
      <c r="BK33" s="756"/>
      <c r="BL33" s="756"/>
      <c r="BM33" s="757">
        <v>94.9</v>
      </c>
      <c r="BN33" s="756"/>
      <c r="BO33" s="756"/>
      <c r="BP33" s="756"/>
      <c r="BQ33" s="758"/>
      <c r="BR33" s="755">
        <v>98.4</v>
      </c>
      <c r="BS33" s="756"/>
      <c r="BT33" s="756"/>
      <c r="BU33" s="756"/>
      <c r="BV33" s="756"/>
      <c r="BW33" s="756"/>
      <c r="BX33" s="757">
        <v>94.4</v>
      </c>
      <c r="BY33" s="756"/>
      <c r="BZ33" s="756"/>
      <c r="CA33" s="756"/>
      <c r="CB33" s="758"/>
      <c r="CD33" s="700" t="s">
        <v>323</v>
      </c>
      <c r="CE33" s="701"/>
      <c r="CF33" s="701"/>
      <c r="CG33" s="701"/>
      <c r="CH33" s="701"/>
      <c r="CI33" s="701"/>
      <c r="CJ33" s="701"/>
      <c r="CK33" s="701"/>
      <c r="CL33" s="701"/>
      <c r="CM33" s="701"/>
      <c r="CN33" s="701"/>
      <c r="CO33" s="701"/>
      <c r="CP33" s="701"/>
      <c r="CQ33" s="702"/>
      <c r="CR33" s="685">
        <v>6327815</v>
      </c>
      <c r="CS33" s="722"/>
      <c r="CT33" s="722"/>
      <c r="CU33" s="722"/>
      <c r="CV33" s="722"/>
      <c r="CW33" s="722"/>
      <c r="CX33" s="722"/>
      <c r="CY33" s="723"/>
      <c r="CZ33" s="690">
        <v>50.7</v>
      </c>
      <c r="DA33" s="719"/>
      <c r="DB33" s="719"/>
      <c r="DC33" s="724"/>
      <c r="DD33" s="694">
        <v>2579013</v>
      </c>
      <c r="DE33" s="722"/>
      <c r="DF33" s="722"/>
      <c r="DG33" s="722"/>
      <c r="DH33" s="722"/>
      <c r="DI33" s="722"/>
      <c r="DJ33" s="722"/>
      <c r="DK33" s="723"/>
      <c r="DL33" s="694">
        <v>1753155</v>
      </c>
      <c r="DM33" s="722"/>
      <c r="DN33" s="722"/>
      <c r="DO33" s="722"/>
      <c r="DP33" s="722"/>
      <c r="DQ33" s="722"/>
      <c r="DR33" s="722"/>
      <c r="DS33" s="722"/>
      <c r="DT33" s="722"/>
      <c r="DU33" s="722"/>
      <c r="DV33" s="723"/>
      <c r="DW33" s="690">
        <v>36.700000000000003</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224113</v>
      </c>
      <c r="S34" s="686"/>
      <c r="T34" s="686"/>
      <c r="U34" s="686"/>
      <c r="V34" s="686"/>
      <c r="W34" s="686"/>
      <c r="X34" s="686"/>
      <c r="Y34" s="687"/>
      <c r="Z34" s="688">
        <v>1.7</v>
      </c>
      <c r="AA34" s="688"/>
      <c r="AB34" s="688"/>
      <c r="AC34" s="688"/>
      <c r="AD34" s="689" t="s">
        <v>140</v>
      </c>
      <c r="AE34" s="689"/>
      <c r="AF34" s="689"/>
      <c r="AG34" s="689"/>
      <c r="AH34" s="689"/>
      <c r="AI34" s="689"/>
      <c r="AJ34" s="689"/>
      <c r="AK34" s="689"/>
      <c r="AL34" s="690" t="s">
        <v>140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1438790</v>
      </c>
      <c r="CS34" s="686"/>
      <c r="CT34" s="686"/>
      <c r="CU34" s="686"/>
      <c r="CV34" s="686"/>
      <c r="CW34" s="686"/>
      <c r="CX34" s="686"/>
      <c r="CY34" s="687"/>
      <c r="CZ34" s="690">
        <v>11.5</v>
      </c>
      <c r="DA34" s="719"/>
      <c r="DB34" s="719"/>
      <c r="DC34" s="724"/>
      <c r="DD34" s="694">
        <v>734145</v>
      </c>
      <c r="DE34" s="686"/>
      <c r="DF34" s="686"/>
      <c r="DG34" s="686"/>
      <c r="DH34" s="686"/>
      <c r="DI34" s="686"/>
      <c r="DJ34" s="686"/>
      <c r="DK34" s="687"/>
      <c r="DL34" s="694">
        <v>591413</v>
      </c>
      <c r="DM34" s="686"/>
      <c r="DN34" s="686"/>
      <c r="DO34" s="686"/>
      <c r="DP34" s="686"/>
      <c r="DQ34" s="686"/>
      <c r="DR34" s="686"/>
      <c r="DS34" s="686"/>
      <c r="DT34" s="686"/>
      <c r="DU34" s="686"/>
      <c r="DV34" s="687"/>
      <c r="DW34" s="690">
        <v>12.4</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182614</v>
      </c>
      <c r="S35" s="686"/>
      <c r="T35" s="686"/>
      <c r="U35" s="686"/>
      <c r="V35" s="686"/>
      <c r="W35" s="686"/>
      <c r="X35" s="686"/>
      <c r="Y35" s="687"/>
      <c r="Z35" s="688">
        <v>1.4</v>
      </c>
      <c r="AA35" s="688"/>
      <c r="AB35" s="688"/>
      <c r="AC35" s="688"/>
      <c r="AD35" s="689" t="s">
        <v>139</v>
      </c>
      <c r="AE35" s="689"/>
      <c r="AF35" s="689"/>
      <c r="AG35" s="689"/>
      <c r="AH35" s="689"/>
      <c r="AI35" s="689"/>
      <c r="AJ35" s="689"/>
      <c r="AK35" s="689"/>
      <c r="AL35" s="690" t="s">
        <v>140</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21702</v>
      </c>
      <c r="CS35" s="722"/>
      <c r="CT35" s="722"/>
      <c r="CU35" s="722"/>
      <c r="CV35" s="722"/>
      <c r="CW35" s="722"/>
      <c r="CX35" s="722"/>
      <c r="CY35" s="723"/>
      <c r="CZ35" s="690">
        <v>0.2</v>
      </c>
      <c r="DA35" s="719"/>
      <c r="DB35" s="719"/>
      <c r="DC35" s="724"/>
      <c r="DD35" s="694">
        <v>16952</v>
      </c>
      <c r="DE35" s="722"/>
      <c r="DF35" s="722"/>
      <c r="DG35" s="722"/>
      <c r="DH35" s="722"/>
      <c r="DI35" s="722"/>
      <c r="DJ35" s="722"/>
      <c r="DK35" s="723"/>
      <c r="DL35" s="694">
        <v>264</v>
      </c>
      <c r="DM35" s="722"/>
      <c r="DN35" s="722"/>
      <c r="DO35" s="722"/>
      <c r="DP35" s="722"/>
      <c r="DQ35" s="722"/>
      <c r="DR35" s="722"/>
      <c r="DS35" s="722"/>
      <c r="DT35" s="722"/>
      <c r="DU35" s="722"/>
      <c r="DV35" s="723"/>
      <c r="DW35" s="690">
        <v>0</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731037</v>
      </c>
      <c r="S36" s="686"/>
      <c r="T36" s="686"/>
      <c r="U36" s="686"/>
      <c r="V36" s="686"/>
      <c r="W36" s="686"/>
      <c r="X36" s="686"/>
      <c r="Y36" s="687"/>
      <c r="Z36" s="688">
        <v>5.7</v>
      </c>
      <c r="AA36" s="688"/>
      <c r="AB36" s="688"/>
      <c r="AC36" s="688"/>
      <c r="AD36" s="689" t="s">
        <v>248</v>
      </c>
      <c r="AE36" s="689"/>
      <c r="AF36" s="689"/>
      <c r="AG36" s="689"/>
      <c r="AH36" s="689"/>
      <c r="AI36" s="689"/>
      <c r="AJ36" s="689"/>
      <c r="AK36" s="689"/>
      <c r="AL36" s="690" t="s">
        <v>140</v>
      </c>
      <c r="AM36" s="691"/>
      <c r="AN36" s="691"/>
      <c r="AO36" s="692"/>
      <c r="AP36" s="235"/>
      <c r="AQ36" s="759" t="s">
        <v>331</v>
      </c>
      <c r="AR36" s="760"/>
      <c r="AS36" s="760"/>
      <c r="AT36" s="760"/>
      <c r="AU36" s="760"/>
      <c r="AV36" s="760"/>
      <c r="AW36" s="760"/>
      <c r="AX36" s="760"/>
      <c r="AY36" s="761"/>
      <c r="AZ36" s="674">
        <v>915513</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52623</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3207582</v>
      </c>
      <c r="CS36" s="686"/>
      <c r="CT36" s="686"/>
      <c r="CU36" s="686"/>
      <c r="CV36" s="686"/>
      <c r="CW36" s="686"/>
      <c r="CX36" s="686"/>
      <c r="CY36" s="687"/>
      <c r="CZ36" s="690">
        <v>25.7</v>
      </c>
      <c r="DA36" s="719"/>
      <c r="DB36" s="719"/>
      <c r="DC36" s="724"/>
      <c r="DD36" s="694">
        <v>755203</v>
      </c>
      <c r="DE36" s="686"/>
      <c r="DF36" s="686"/>
      <c r="DG36" s="686"/>
      <c r="DH36" s="686"/>
      <c r="DI36" s="686"/>
      <c r="DJ36" s="686"/>
      <c r="DK36" s="687"/>
      <c r="DL36" s="694">
        <v>693582</v>
      </c>
      <c r="DM36" s="686"/>
      <c r="DN36" s="686"/>
      <c r="DO36" s="686"/>
      <c r="DP36" s="686"/>
      <c r="DQ36" s="686"/>
      <c r="DR36" s="686"/>
      <c r="DS36" s="686"/>
      <c r="DT36" s="686"/>
      <c r="DU36" s="686"/>
      <c r="DV36" s="687"/>
      <c r="DW36" s="690">
        <v>14.5</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207744</v>
      </c>
      <c r="S37" s="686"/>
      <c r="T37" s="686"/>
      <c r="U37" s="686"/>
      <c r="V37" s="686"/>
      <c r="W37" s="686"/>
      <c r="X37" s="686"/>
      <c r="Y37" s="687"/>
      <c r="Z37" s="688">
        <v>1.6</v>
      </c>
      <c r="AA37" s="688"/>
      <c r="AB37" s="688"/>
      <c r="AC37" s="688"/>
      <c r="AD37" s="689" t="s">
        <v>140</v>
      </c>
      <c r="AE37" s="689"/>
      <c r="AF37" s="689"/>
      <c r="AG37" s="689"/>
      <c r="AH37" s="689"/>
      <c r="AI37" s="689"/>
      <c r="AJ37" s="689"/>
      <c r="AK37" s="689"/>
      <c r="AL37" s="690" t="s">
        <v>140</v>
      </c>
      <c r="AM37" s="691"/>
      <c r="AN37" s="691"/>
      <c r="AO37" s="692"/>
      <c r="AQ37" s="763" t="s">
        <v>335</v>
      </c>
      <c r="AR37" s="764"/>
      <c r="AS37" s="764"/>
      <c r="AT37" s="764"/>
      <c r="AU37" s="764"/>
      <c r="AV37" s="764"/>
      <c r="AW37" s="764"/>
      <c r="AX37" s="764"/>
      <c r="AY37" s="765"/>
      <c r="AZ37" s="685">
        <v>144000</v>
      </c>
      <c r="BA37" s="686"/>
      <c r="BB37" s="686"/>
      <c r="BC37" s="686"/>
      <c r="BD37" s="722"/>
      <c r="BE37" s="722"/>
      <c r="BF37" s="740"/>
      <c r="BG37" s="700" t="s">
        <v>336</v>
      </c>
      <c r="BH37" s="701"/>
      <c r="BI37" s="701"/>
      <c r="BJ37" s="701"/>
      <c r="BK37" s="701"/>
      <c r="BL37" s="701"/>
      <c r="BM37" s="701"/>
      <c r="BN37" s="701"/>
      <c r="BO37" s="701"/>
      <c r="BP37" s="701"/>
      <c r="BQ37" s="701"/>
      <c r="BR37" s="701"/>
      <c r="BS37" s="701"/>
      <c r="BT37" s="701"/>
      <c r="BU37" s="702"/>
      <c r="BV37" s="685">
        <v>-28975</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618068</v>
      </c>
      <c r="CS37" s="722"/>
      <c r="CT37" s="722"/>
      <c r="CU37" s="722"/>
      <c r="CV37" s="722"/>
      <c r="CW37" s="722"/>
      <c r="CX37" s="722"/>
      <c r="CY37" s="723"/>
      <c r="CZ37" s="690">
        <v>5</v>
      </c>
      <c r="DA37" s="719"/>
      <c r="DB37" s="719"/>
      <c r="DC37" s="724"/>
      <c r="DD37" s="694">
        <v>611738</v>
      </c>
      <c r="DE37" s="722"/>
      <c r="DF37" s="722"/>
      <c r="DG37" s="722"/>
      <c r="DH37" s="722"/>
      <c r="DI37" s="722"/>
      <c r="DJ37" s="722"/>
      <c r="DK37" s="723"/>
      <c r="DL37" s="694">
        <v>605570</v>
      </c>
      <c r="DM37" s="722"/>
      <c r="DN37" s="722"/>
      <c r="DO37" s="722"/>
      <c r="DP37" s="722"/>
      <c r="DQ37" s="722"/>
      <c r="DR37" s="722"/>
      <c r="DS37" s="722"/>
      <c r="DT37" s="722"/>
      <c r="DU37" s="722"/>
      <c r="DV37" s="723"/>
      <c r="DW37" s="690">
        <v>12.7</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241295</v>
      </c>
      <c r="S38" s="686"/>
      <c r="T38" s="686"/>
      <c r="U38" s="686"/>
      <c r="V38" s="686"/>
      <c r="W38" s="686"/>
      <c r="X38" s="686"/>
      <c r="Y38" s="687"/>
      <c r="Z38" s="688">
        <v>1.9</v>
      </c>
      <c r="AA38" s="688"/>
      <c r="AB38" s="688"/>
      <c r="AC38" s="688"/>
      <c r="AD38" s="689" t="s">
        <v>140</v>
      </c>
      <c r="AE38" s="689"/>
      <c r="AF38" s="689"/>
      <c r="AG38" s="689"/>
      <c r="AH38" s="689"/>
      <c r="AI38" s="689"/>
      <c r="AJ38" s="689"/>
      <c r="AK38" s="689"/>
      <c r="AL38" s="690" t="s">
        <v>248</v>
      </c>
      <c r="AM38" s="691"/>
      <c r="AN38" s="691"/>
      <c r="AO38" s="692"/>
      <c r="AQ38" s="763" t="s">
        <v>339</v>
      </c>
      <c r="AR38" s="764"/>
      <c r="AS38" s="764"/>
      <c r="AT38" s="764"/>
      <c r="AU38" s="764"/>
      <c r="AV38" s="764"/>
      <c r="AW38" s="764"/>
      <c r="AX38" s="764"/>
      <c r="AY38" s="765"/>
      <c r="AZ38" s="685">
        <v>20000</v>
      </c>
      <c r="BA38" s="686"/>
      <c r="BB38" s="686"/>
      <c r="BC38" s="686"/>
      <c r="BD38" s="722"/>
      <c r="BE38" s="722"/>
      <c r="BF38" s="740"/>
      <c r="BG38" s="700" t="s">
        <v>340</v>
      </c>
      <c r="BH38" s="701"/>
      <c r="BI38" s="701"/>
      <c r="BJ38" s="701"/>
      <c r="BK38" s="701"/>
      <c r="BL38" s="701"/>
      <c r="BM38" s="701"/>
      <c r="BN38" s="701"/>
      <c r="BO38" s="701"/>
      <c r="BP38" s="701"/>
      <c r="BQ38" s="701"/>
      <c r="BR38" s="701"/>
      <c r="BS38" s="701"/>
      <c r="BT38" s="701"/>
      <c r="BU38" s="702"/>
      <c r="BV38" s="685">
        <v>2995</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895513</v>
      </c>
      <c r="CS38" s="686"/>
      <c r="CT38" s="686"/>
      <c r="CU38" s="686"/>
      <c r="CV38" s="686"/>
      <c r="CW38" s="686"/>
      <c r="CX38" s="686"/>
      <c r="CY38" s="687"/>
      <c r="CZ38" s="690">
        <v>7.2</v>
      </c>
      <c r="DA38" s="719"/>
      <c r="DB38" s="719"/>
      <c r="DC38" s="724"/>
      <c r="DD38" s="694">
        <v>725483</v>
      </c>
      <c r="DE38" s="686"/>
      <c r="DF38" s="686"/>
      <c r="DG38" s="686"/>
      <c r="DH38" s="686"/>
      <c r="DI38" s="686"/>
      <c r="DJ38" s="686"/>
      <c r="DK38" s="687"/>
      <c r="DL38" s="694">
        <v>467896</v>
      </c>
      <c r="DM38" s="686"/>
      <c r="DN38" s="686"/>
      <c r="DO38" s="686"/>
      <c r="DP38" s="686"/>
      <c r="DQ38" s="686"/>
      <c r="DR38" s="686"/>
      <c r="DS38" s="686"/>
      <c r="DT38" s="686"/>
      <c r="DU38" s="686"/>
      <c r="DV38" s="687"/>
      <c r="DW38" s="690">
        <v>9.8000000000000007</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771063</v>
      </c>
      <c r="S39" s="686"/>
      <c r="T39" s="686"/>
      <c r="U39" s="686"/>
      <c r="V39" s="686"/>
      <c r="W39" s="686"/>
      <c r="X39" s="686"/>
      <c r="Y39" s="687"/>
      <c r="Z39" s="688">
        <v>6</v>
      </c>
      <c r="AA39" s="688"/>
      <c r="AB39" s="688"/>
      <c r="AC39" s="688"/>
      <c r="AD39" s="689" t="s">
        <v>248</v>
      </c>
      <c r="AE39" s="689"/>
      <c r="AF39" s="689"/>
      <c r="AG39" s="689"/>
      <c r="AH39" s="689"/>
      <c r="AI39" s="689"/>
      <c r="AJ39" s="689"/>
      <c r="AK39" s="689"/>
      <c r="AL39" s="690" t="s">
        <v>248</v>
      </c>
      <c r="AM39" s="691"/>
      <c r="AN39" s="691"/>
      <c r="AO39" s="692"/>
      <c r="AQ39" s="763" t="s">
        <v>343</v>
      </c>
      <c r="AR39" s="764"/>
      <c r="AS39" s="764"/>
      <c r="AT39" s="764"/>
      <c r="AU39" s="764"/>
      <c r="AV39" s="764"/>
      <c r="AW39" s="764"/>
      <c r="AX39" s="764"/>
      <c r="AY39" s="765"/>
      <c r="AZ39" s="685" t="s">
        <v>140</v>
      </c>
      <c r="BA39" s="686"/>
      <c r="BB39" s="686"/>
      <c r="BC39" s="686"/>
      <c r="BD39" s="722"/>
      <c r="BE39" s="722"/>
      <c r="BF39" s="740"/>
      <c r="BG39" s="700" t="s">
        <v>344</v>
      </c>
      <c r="BH39" s="701"/>
      <c r="BI39" s="701"/>
      <c r="BJ39" s="701"/>
      <c r="BK39" s="701"/>
      <c r="BL39" s="701"/>
      <c r="BM39" s="701"/>
      <c r="BN39" s="701"/>
      <c r="BO39" s="701"/>
      <c r="BP39" s="701"/>
      <c r="BQ39" s="701"/>
      <c r="BR39" s="701"/>
      <c r="BS39" s="701"/>
      <c r="BT39" s="701"/>
      <c r="BU39" s="702"/>
      <c r="BV39" s="685">
        <v>5218</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764228</v>
      </c>
      <c r="CS39" s="722"/>
      <c r="CT39" s="722"/>
      <c r="CU39" s="722"/>
      <c r="CV39" s="722"/>
      <c r="CW39" s="722"/>
      <c r="CX39" s="722"/>
      <c r="CY39" s="723"/>
      <c r="CZ39" s="690">
        <v>6.1</v>
      </c>
      <c r="DA39" s="719"/>
      <c r="DB39" s="719"/>
      <c r="DC39" s="724"/>
      <c r="DD39" s="694">
        <v>347230</v>
      </c>
      <c r="DE39" s="722"/>
      <c r="DF39" s="722"/>
      <c r="DG39" s="722"/>
      <c r="DH39" s="722"/>
      <c r="DI39" s="722"/>
      <c r="DJ39" s="722"/>
      <c r="DK39" s="723"/>
      <c r="DL39" s="694" t="s">
        <v>139</v>
      </c>
      <c r="DM39" s="722"/>
      <c r="DN39" s="722"/>
      <c r="DO39" s="722"/>
      <c r="DP39" s="722"/>
      <c r="DQ39" s="722"/>
      <c r="DR39" s="722"/>
      <c r="DS39" s="722"/>
      <c r="DT39" s="722"/>
      <c r="DU39" s="722"/>
      <c r="DV39" s="723"/>
      <c r="DW39" s="690" t="s">
        <v>140</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248</v>
      </c>
      <c r="S40" s="686"/>
      <c r="T40" s="686"/>
      <c r="U40" s="686"/>
      <c r="V40" s="686"/>
      <c r="W40" s="686"/>
      <c r="X40" s="686"/>
      <c r="Y40" s="687"/>
      <c r="Z40" s="688" t="s">
        <v>140</v>
      </c>
      <c r="AA40" s="688"/>
      <c r="AB40" s="688"/>
      <c r="AC40" s="688"/>
      <c r="AD40" s="689" t="s">
        <v>248</v>
      </c>
      <c r="AE40" s="689"/>
      <c r="AF40" s="689"/>
      <c r="AG40" s="689"/>
      <c r="AH40" s="689"/>
      <c r="AI40" s="689"/>
      <c r="AJ40" s="689"/>
      <c r="AK40" s="689"/>
      <c r="AL40" s="690" t="s">
        <v>248</v>
      </c>
      <c r="AM40" s="691"/>
      <c r="AN40" s="691"/>
      <c r="AO40" s="692"/>
      <c r="AQ40" s="763" t="s">
        <v>347</v>
      </c>
      <c r="AR40" s="764"/>
      <c r="AS40" s="764"/>
      <c r="AT40" s="764"/>
      <c r="AU40" s="764"/>
      <c r="AV40" s="764"/>
      <c r="AW40" s="764"/>
      <c r="AX40" s="764"/>
      <c r="AY40" s="765"/>
      <c r="AZ40" s="685" t="s">
        <v>140</v>
      </c>
      <c r="BA40" s="686"/>
      <c r="BB40" s="686"/>
      <c r="BC40" s="686"/>
      <c r="BD40" s="722"/>
      <c r="BE40" s="722"/>
      <c r="BF40" s="740"/>
      <c r="BG40" s="766" t="s">
        <v>348</v>
      </c>
      <c r="BH40" s="767"/>
      <c r="BI40" s="767"/>
      <c r="BJ40" s="767"/>
      <c r="BK40" s="767"/>
      <c r="BL40" s="236"/>
      <c r="BM40" s="701" t="s">
        <v>349</v>
      </c>
      <c r="BN40" s="701"/>
      <c r="BO40" s="701"/>
      <c r="BP40" s="701"/>
      <c r="BQ40" s="701"/>
      <c r="BR40" s="701"/>
      <c r="BS40" s="701"/>
      <c r="BT40" s="701"/>
      <c r="BU40" s="702"/>
      <c r="BV40" s="685">
        <v>74</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t="s">
        <v>139</v>
      </c>
      <c r="CS40" s="686"/>
      <c r="CT40" s="686"/>
      <c r="CU40" s="686"/>
      <c r="CV40" s="686"/>
      <c r="CW40" s="686"/>
      <c r="CX40" s="686"/>
      <c r="CY40" s="687"/>
      <c r="CZ40" s="690" t="s">
        <v>248</v>
      </c>
      <c r="DA40" s="719"/>
      <c r="DB40" s="719"/>
      <c r="DC40" s="724"/>
      <c r="DD40" s="694" t="s">
        <v>140</v>
      </c>
      <c r="DE40" s="686"/>
      <c r="DF40" s="686"/>
      <c r="DG40" s="686"/>
      <c r="DH40" s="686"/>
      <c r="DI40" s="686"/>
      <c r="DJ40" s="686"/>
      <c r="DK40" s="687"/>
      <c r="DL40" s="694" t="s">
        <v>140</v>
      </c>
      <c r="DM40" s="686"/>
      <c r="DN40" s="686"/>
      <c r="DO40" s="686"/>
      <c r="DP40" s="686"/>
      <c r="DQ40" s="686"/>
      <c r="DR40" s="686"/>
      <c r="DS40" s="686"/>
      <c r="DT40" s="686"/>
      <c r="DU40" s="686"/>
      <c r="DV40" s="687"/>
      <c r="DW40" s="690" t="s">
        <v>140</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140</v>
      </c>
      <c r="S41" s="686"/>
      <c r="T41" s="686"/>
      <c r="U41" s="686"/>
      <c r="V41" s="686"/>
      <c r="W41" s="686"/>
      <c r="X41" s="686"/>
      <c r="Y41" s="687"/>
      <c r="Z41" s="688" t="s">
        <v>248</v>
      </c>
      <c r="AA41" s="688"/>
      <c r="AB41" s="688"/>
      <c r="AC41" s="688"/>
      <c r="AD41" s="689" t="s">
        <v>140</v>
      </c>
      <c r="AE41" s="689"/>
      <c r="AF41" s="689"/>
      <c r="AG41" s="689"/>
      <c r="AH41" s="689"/>
      <c r="AI41" s="689"/>
      <c r="AJ41" s="689"/>
      <c r="AK41" s="689"/>
      <c r="AL41" s="690" t="s">
        <v>248</v>
      </c>
      <c r="AM41" s="691"/>
      <c r="AN41" s="691"/>
      <c r="AO41" s="692"/>
      <c r="AQ41" s="763" t="s">
        <v>352</v>
      </c>
      <c r="AR41" s="764"/>
      <c r="AS41" s="764"/>
      <c r="AT41" s="764"/>
      <c r="AU41" s="764"/>
      <c r="AV41" s="764"/>
      <c r="AW41" s="764"/>
      <c r="AX41" s="764"/>
      <c r="AY41" s="765"/>
      <c r="AZ41" s="685">
        <v>314377</v>
      </c>
      <c r="BA41" s="686"/>
      <c r="BB41" s="686"/>
      <c r="BC41" s="686"/>
      <c r="BD41" s="722"/>
      <c r="BE41" s="722"/>
      <c r="BF41" s="740"/>
      <c r="BG41" s="766"/>
      <c r="BH41" s="767"/>
      <c r="BI41" s="767"/>
      <c r="BJ41" s="767"/>
      <c r="BK41" s="767"/>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139</v>
      </c>
      <c r="CS41" s="722"/>
      <c r="CT41" s="722"/>
      <c r="CU41" s="722"/>
      <c r="CV41" s="722"/>
      <c r="CW41" s="722"/>
      <c r="CX41" s="722"/>
      <c r="CY41" s="723"/>
      <c r="CZ41" s="690" t="s">
        <v>140</v>
      </c>
      <c r="DA41" s="719"/>
      <c r="DB41" s="719"/>
      <c r="DC41" s="724"/>
      <c r="DD41" s="694" t="s">
        <v>140</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355</v>
      </c>
      <c r="C42" s="683"/>
      <c r="D42" s="683"/>
      <c r="E42" s="683"/>
      <c r="F42" s="683"/>
      <c r="G42" s="683"/>
      <c r="H42" s="683"/>
      <c r="I42" s="683"/>
      <c r="J42" s="683"/>
      <c r="K42" s="683"/>
      <c r="L42" s="683"/>
      <c r="M42" s="683"/>
      <c r="N42" s="683"/>
      <c r="O42" s="683"/>
      <c r="P42" s="683"/>
      <c r="Q42" s="684"/>
      <c r="R42" s="685">
        <v>222851</v>
      </c>
      <c r="S42" s="686"/>
      <c r="T42" s="686"/>
      <c r="U42" s="686"/>
      <c r="V42" s="686"/>
      <c r="W42" s="686"/>
      <c r="X42" s="686"/>
      <c r="Y42" s="687"/>
      <c r="Z42" s="688">
        <v>1.7</v>
      </c>
      <c r="AA42" s="688"/>
      <c r="AB42" s="688"/>
      <c r="AC42" s="688"/>
      <c r="AD42" s="689" t="s">
        <v>248</v>
      </c>
      <c r="AE42" s="689"/>
      <c r="AF42" s="689"/>
      <c r="AG42" s="689"/>
      <c r="AH42" s="689"/>
      <c r="AI42" s="689"/>
      <c r="AJ42" s="689"/>
      <c r="AK42" s="689"/>
      <c r="AL42" s="690" t="s">
        <v>140</v>
      </c>
      <c r="AM42" s="691"/>
      <c r="AN42" s="691"/>
      <c r="AO42" s="692"/>
      <c r="AQ42" s="784" t="s">
        <v>356</v>
      </c>
      <c r="AR42" s="785"/>
      <c r="AS42" s="785"/>
      <c r="AT42" s="785"/>
      <c r="AU42" s="785"/>
      <c r="AV42" s="785"/>
      <c r="AW42" s="785"/>
      <c r="AX42" s="785"/>
      <c r="AY42" s="786"/>
      <c r="AZ42" s="776">
        <v>437136</v>
      </c>
      <c r="BA42" s="777"/>
      <c r="BB42" s="777"/>
      <c r="BC42" s="777"/>
      <c r="BD42" s="756"/>
      <c r="BE42" s="756"/>
      <c r="BF42" s="758"/>
      <c r="BG42" s="768"/>
      <c r="BH42" s="769"/>
      <c r="BI42" s="769"/>
      <c r="BJ42" s="769"/>
      <c r="BK42" s="769"/>
      <c r="BL42" s="237"/>
      <c r="BM42" s="711" t="s">
        <v>357</v>
      </c>
      <c r="BN42" s="711"/>
      <c r="BO42" s="711"/>
      <c r="BP42" s="711"/>
      <c r="BQ42" s="711"/>
      <c r="BR42" s="711"/>
      <c r="BS42" s="711"/>
      <c r="BT42" s="711"/>
      <c r="BU42" s="712"/>
      <c r="BV42" s="776">
        <v>294</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1568939</v>
      </c>
      <c r="CS42" s="686"/>
      <c r="CT42" s="686"/>
      <c r="CU42" s="686"/>
      <c r="CV42" s="686"/>
      <c r="CW42" s="686"/>
      <c r="CX42" s="686"/>
      <c r="CY42" s="687"/>
      <c r="CZ42" s="690">
        <v>12.6</v>
      </c>
      <c r="DA42" s="691"/>
      <c r="DB42" s="691"/>
      <c r="DC42" s="703"/>
      <c r="DD42" s="694">
        <v>115737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359</v>
      </c>
      <c r="C43" s="727"/>
      <c r="D43" s="727"/>
      <c r="E43" s="727"/>
      <c r="F43" s="727"/>
      <c r="G43" s="727"/>
      <c r="H43" s="727"/>
      <c r="I43" s="727"/>
      <c r="J43" s="727"/>
      <c r="K43" s="727"/>
      <c r="L43" s="727"/>
      <c r="M43" s="727"/>
      <c r="N43" s="727"/>
      <c r="O43" s="727"/>
      <c r="P43" s="727"/>
      <c r="Q43" s="728"/>
      <c r="R43" s="776">
        <v>12853199</v>
      </c>
      <c r="S43" s="777"/>
      <c r="T43" s="777"/>
      <c r="U43" s="777"/>
      <c r="V43" s="777"/>
      <c r="W43" s="777"/>
      <c r="X43" s="777"/>
      <c r="Y43" s="778"/>
      <c r="Z43" s="779">
        <v>100</v>
      </c>
      <c r="AA43" s="779"/>
      <c r="AB43" s="779"/>
      <c r="AC43" s="779"/>
      <c r="AD43" s="780">
        <v>4548564</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3636</v>
      </c>
      <c r="CS43" s="722"/>
      <c r="CT43" s="722"/>
      <c r="CU43" s="722"/>
      <c r="CV43" s="722"/>
      <c r="CW43" s="722"/>
      <c r="CX43" s="722"/>
      <c r="CY43" s="723"/>
      <c r="CZ43" s="690">
        <v>0</v>
      </c>
      <c r="DA43" s="719"/>
      <c r="DB43" s="719"/>
      <c r="DC43" s="724"/>
      <c r="DD43" s="694">
        <v>364</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1561789</v>
      </c>
      <c r="CS44" s="686"/>
      <c r="CT44" s="686"/>
      <c r="CU44" s="686"/>
      <c r="CV44" s="686"/>
      <c r="CW44" s="686"/>
      <c r="CX44" s="686"/>
      <c r="CY44" s="687"/>
      <c r="CZ44" s="690">
        <v>12.5</v>
      </c>
      <c r="DA44" s="691"/>
      <c r="DB44" s="691"/>
      <c r="DC44" s="703"/>
      <c r="DD44" s="694">
        <v>112377</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859723</v>
      </c>
      <c r="CS45" s="722"/>
      <c r="CT45" s="722"/>
      <c r="CU45" s="722"/>
      <c r="CV45" s="722"/>
      <c r="CW45" s="722"/>
      <c r="CX45" s="722"/>
      <c r="CY45" s="723"/>
      <c r="CZ45" s="690">
        <v>6.9</v>
      </c>
      <c r="DA45" s="719"/>
      <c r="DB45" s="719"/>
      <c r="DC45" s="724"/>
      <c r="DD45" s="694">
        <v>59778</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702066</v>
      </c>
      <c r="CS46" s="686"/>
      <c r="CT46" s="686"/>
      <c r="CU46" s="686"/>
      <c r="CV46" s="686"/>
      <c r="CW46" s="686"/>
      <c r="CX46" s="686"/>
      <c r="CY46" s="687"/>
      <c r="CZ46" s="690">
        <v>5.6</v>
      </c>
      <c r="DA46" s="691"/>
      <c r="DB46" s="691"/>
      <c r="DC46" s="703"/>
      <c r="DD46" s="694">
        <v>52599</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7150</v>
      </c>
      <c r="CS47" s="722"/>
      <c r="CT47" s="722"/>
      <c r="CU47" s="722"/>
      <c r="CV47" s="722"/>
      <c r="CW47" s="722"/>
      <c r="CX47" s="722"/>
      <c r="CY47" s="723"/>
      <c r="CZ47" s="690">
        <v>0.1</v>
      </c>
      <c r="DA47" s="719"/>
      <c r="DB47" s="719"/>
      <c r="DC47" s="724"/>
      <c r="DD47" s="694">
        <v>3360</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140</v>
      </c>
      <c r="CS48" s="686"/>
      <c r="CT48" s="686"/>
      <c r="CU48" s="686"/>
      <c r="CV48" s="686"/>
      <c r="CW48" s="686"/>
      <c r="CX48" s="686"/>
      <c r="CY48" s="687"/>
      <c r="CZ48" s="690" t="s">
        <v>140</v>
      </c>
      <c r="DA48" s="691"/>
      <c r="DB48" s="691"/>
      <c r="DC48" s="703"/>
      <c r="DD48" s="694" t="s">
        <v>140</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369</v>
      </c>
      <c r="CE49" s="727"/>
      <c r="CF49" s="727"/>
      <c r="CG49" s="727"/>
      <c r="CH49" s="727"/>
      <c r="CI49" s="727"/>
      <c r="CJ49" s="727"/>
      <c r="CK49" s="727"/>
      <c r="CL49" s="727"/>
      <c r="CM49" s="727"/>
      <c r="CN49" s="727"/>
      <c r="CO49" s="727"/>
      <c r="CP49" s="727"/>
      <c r="CQ49" s="728"/>
      <c r="CR49" s="776">
        <v>12471292</v>
      </c>
      <c r="CS49" s="756"/>
      <c r="CT49" s="756"/>
      <c r="CU49" s="756"/>
      <c r="CV49" s="756"/>
      <c r="CW49" s="756"/>
      <c r="CX49" s="756"/>
      <c r="CY49" s="787"/>
      <c r="CZ49" s="781">
        <v>100</v>
      </c>
      <c r="DA49" s="788"/>
      <c r="DB49" s="788"/>
      <c r="DC49" s="789"/>
      <c r="DD49" s="790">
        <v>4960062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aCSZgTYXb434+mIIPEWITZWJX4+ZWAjbfsidpPzrfqCqsqwzRal9ZD58kYn0orcpPc80GlsenRqa+b2ETqXfg==" saltValue="nVeINI2HC5+yIQQKALFA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12853</v>
      </c>
      <c r="R7" s="821"/>
      <c r="S7" s="821"/>
      <c r="T7" s="821"/>
      <c r="U7" s="821"/>
      <c r="V7" s="821">
        <v>12471</v>
      </c>
      <c r="W7" s="821"/>
      <c r="X7" s="821"/>
      <c r="Y7" s="821"/>
      <c r="Z7" s="821"/>
      <c r="AA7" s="821">
        <v>382</v>
      </c>
      <c r="AB7" s="821"/>
      <c r="AC7" s="821"/>
      <c r="AD7" s="821"/>
      <c r="AE7" s="822"/>
      <c r="AF7" s="823">
        <v>351</v>
      </c>
      <c r="AG7" s="824"/>
      <c r="AH7" s="824"/>
      <c r="AI7" s="824"/>
      <c r="AJ7" s="825"/>
      <c r="AK7" s="860">
        <v>62</v>
      </c>
      <c r="AL7" s="861"/>
      <c r="AM7" s="861"/>
      <c r="AN7" s="861"/>
      <c r="AO7" s="861"/>
      <c r="AP7" s="861">
        <v>5827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351</v>
      </c>
      <c r="AG23" s="880"/>
      <c r="AH23" s="880"/>
      <c r="AI23" s="880"/>
      <c r="AJ23" s="883"/>
      <c r="AK23" s="884"/>
      <c r="AL23" s="885"/>
      <c r="AM23" s="885"/>
      <c r="AN23" s="885"/>
      <c r="AO23" s="885"/>
      <c r="AP23" s="880"/>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2432</v>
      </c>
      <c r="R28" s="909"/>
      <c r="S28" s="909"/>
      <c r="T28" s="909"/>
      <c r="U28" s="909"/>
      <c r="V28" s="909">
        <v>2379</v>
      </c>
      <c r="W28" s="909"/>
      <c r="X28" s="909"/>
      <c r="Y28" s="909"/>
      <c r="Z28" s="909"/>
      <c r="AA28" s="909">
        <v>53</v>
      </c>
      <c r="AB28" s="909"/>
      <c r="AC28" s="909"/>
      <c r="AD28" s="909"/>
      <c r="AE28" s="910"/>
      <c r="AF28" s="911">
        <v>53</v>
      </c>
      <c r="AG28" s="909"/>
      <c r="AH28" s="909"/>
      <c r="AI28" s="909"/>
      <c r="AJ28" s="912"/>
      <c r="AK28" s="913">
        <v>314</v>
      </c>
      <c r="AL28" s="904"/>
      <c r="AM28" s="904"/>
      <c r="AN28" s="904"/>
      <c r="AO28" s="904"/>
      <c r="AP28" s="904">
        <v>0</v>
      </c>
      <c r="AQ28" s="904"/>
      <c r="AR28" s="904"/>
      <c r="AS28" s="904"/>
      <c r="AT28" s="904"/>
      <c r="AU28" s="904">
        <v>0</v>
      </c>
      <c r="AV28" s="904"/>
      <c r="AW28" s="904"/>
      <c r="AX28" s="904"/>
      <c r="AY28" s="904"/>
      <c r="AZ28" s="905">
        <v>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171</v>
      </c>
      <c r="R29" s="845"/>
      <c r="S29" s="845"/>
      <c r="T29" s="845"/>
      <c r="U29" s="845"/>
      <c r="V29" s="845">
        <v>169</v>
      </c>
      <c r="W29" s="845"/>
      <c r="X29" s="845"/>
      <c r="Y29" s="845"/>
      <c r="Z29" s="845"/>
      <c r="AA29" s="845">
        <v>2</v>
      </c>
      <c r="AB29" s="845"/>
      <c r="AC29" s="845"/>
      <c r="AD29" s="845"/>
      <c r="AE29" s="846"/>
      <c r="AF29" s="847">
        <v>2</v>
      </c>
      <c r="AG29" s="848"/>
      <c r="AH29" s="848"/>
      <c r="AI29" s="848"/>
      <c r="AJ29" s="849"/>
      <c r="AK29" s="916">
        <v>45</v>
      </c>
      <c r="AL29" s="917"/>
      <c r="AM29" s="917"/>
      <c r="AN29" s="917"/>
      <c r="AO29" s="917"/>
      <c r="AP29" s="917">
        <v>0</v>
      </c>
      <c r="AQ29" s="917"/>
      <c r="AR29" s="917"/>
      <c r="AS29" s="917"/>
      <c r="AT29" s="917"/>
      <c r="AU29" s="917">
        <v>0</v>
      </c>
      <c r="AV29" s="917"/>
      <c r="AW29" s="917"/>
      <c r="AX29" s="917"/>
      <c r="AY29" s="917"/>
      <c r="AZ29" s="918">
        <v>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511</v>
      </c>
      <c r="R30" s="845"/>
      <c r="S30" s="845"/>
      <c r="T30" s="845"/>
      <c r="U30" s="845"/>
      <c r="V30" s="845">
        <v>441</v>
      </c>
      <c r="W30" s="845"/>
      <c r="X30" s="845"/>
      <c r="Y30" s="845"/>
      <c r="Z30" s="845"/>
      <c r="AA30" s="845">
        <v>70</v>
      </c>
      <c r="AB30" s="845"/>
      <c r="AC30" s="845"/>
      <c r="AD30" s="845"/>
      <c r="AE30" s="846"/>
      <c r="AF30" s="847">
        <v>727</v>
      </c>
      <c r="AG30" s="848"/>
      <c r="AH30" s="848"/>
      <c r="AI30" s="848"/>
      <c r="AJ30" s="849"/>
      <c r="AK30" s="916">
        <v>0</v>
      </c>
      <c r="AL30" s="917"/>
      <c r="AM30" s="917"/>
      <c r="AN30" s="917"/>
      <c r="AO30" s="917"/>
      <c r="AP30" s="917">
        <v>101</v>
      </c>
      <c r="AQ30" s="917"/>
      <c r="AR30" s="917"/>
      <c r="AS30" s="917"/>
      <c r="AT30" s="917"/>
      <c r="AU30" s="917">
        <v>0</v>
      </c>
      <c r="AV30" s="917"/>
      <c r="AW30" s="917"/>
      <c r="AX30" s="917"/>
      <c r="AY30" s="917"/>
      <c r="AZ30" s="918">
        <v>0</v>
      </c>
      <c r="BA30" s="918"/>
      <c r="BB30" s="918"/>
      <c r="BC30" s="918"/>
      <c r="BD30" s="918"/>
      <c r="BE30" s="914" t="s">
        <v>410</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296</v>
      </c>
      <c r="R31" s="845"/>
      <c r="S31" s="845"/>
      <c r="T31" s="845"/>
      <c r="U31" s="845"/>
      <c r="V31" s="845">
        <v>295</v>
      </c>
      <c r="W31" s="845"/>
      <c r="X31" s="845"/>
      <c r="Y31" s="845"/>
      <c r="Z31" s="845"/>
      <c r="AA31" s="845">
        <v>1</v>
      </c>
      <c r="AB31" s="845"/>
      <c r="AC31" s="845"/>
      <c r="AD31" s="845"/>
      <c r="AE31" s="846"/>
      <c r="AF31" s="847">
        <v>1</v>
      </c>
      <c r="AG31" s="848"/>
      <c r="AH31" s="848"/>
      <c r="AI31" s="848"/>
      <c r="AJ31" s="849"/>
      <c r="AK31" s="916">
        <v>144</v>
      </c>
      <c r="AL31" s="917"/>
      <c r="AM31" s="917"/>
      <c r="AN31" s="917"/>
      <c r="AO31" s="917"/>
      <c r="AP31" s="917">
        <v>1948</v>
      </c>
      <c r="AQ31" s="917"/>
      <c r="AR31" s="917"/>
      <c r="AS31" s="917"/>
      <c r="AT31" s="917"/>
      <c r="AU31" s="917">
        <v>1948</v>
      </c>
      <c r="AV31" s="917"/>
      <c r="AW31" s="917"/>
      <c r="AX31" s="917"/>
      <c r="AY31" s="917"/>
      <c r="AZ31" s="918">
        <v>0</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117</v>
      </c>
      <c r="R32" s="845"/>
      <c r="S32" s="845"/>
      <c r="T32" s="845"/>
      <c r="U32" s="845"/>
      <c r="V32" s="845">
        <v>117</v>
      </c>
      <c r="W32" s="845"/>
      <c r="X32" s="845"/>
      <c r="Y32" s="845"/>
      <c r="Z32" s="845"/>
      <c r="AA32" s="845">
        <v>0</v>
      </c>
      <c r="AB32" s="845"/>
      <c r="AC32" s="845"/>
      <c r="AD32" s="845"/>
      <c r="AE32" s="846"/>
      <c r="AF32" s="847">
        <v>0</v>
      </c>
      <c r="AG32" s="848"/>
      <c r="AH32" s="848"/>
      <c r="AI32" s="848"/>
      <c r="AJ32" s="849"/>
      <c r="AK32" s="916">
        <v>0</v>
      </c>
      <c r="AL32" s="917"/>
      <c r="AM32" s="917"/>
      <c r="AN32" s="917"/>
      <c r="AO32" s="917"/>
      <c r="AP32" s="917">
        <v>0</v>
      </c>
      <c r="AQ32" s="917"/>
      <c r="AR32" s="917"/>
      <c r="AS32" s="917"/>
      <c r="AT32" s="917"/>
      <c r="AU32" s="917">
        <v>0</v>
      </c>
      <c r="AV32" s="917"/>
      <c r="AW32" s="917"/>
      <c r="AX32" s="917"/>
      <c r="AY32" s="917"/>
      <c r="AZ32" s="918">
        <v>0</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783</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3227</v>
      </c>
      <c r="R68" s="952"/>
      <c r="S68" s="952"/>
      <c r="T68" s="952"/>
      <c r="U68" s="952"/>
      <c r="V68" s="952">
        <v>3135</v>
      </c>
      <c r="W68" s="952"/>
      <c r="X68" s="952"/>
      <c r="Y68" s="952"/>
      <c r="Z68" s="952"/>
      <c r="AA68" s="952">
        <v>92</v>
      </c>
      <c r="AB68" s="952"/>
      <c r="AC68" s="952"/>
      <c r="AD68" s="952"/>
      <c r="AE68" s="952"/>
      <c r="AF68" s="952">
        <v>56</v>
      </c>
      <c r="AG68" s="952"/>
      <c r="AH68" s="952"/>
      <c r="AI68" s="952"/>
      <c r="AJ68" s="952"/>
      <c r="AK68" s="952">
        <v>155</v>
      </c>
      <c r="AL68" s="952"/>
      <c r="AM68" s="952"/>
      <c r="AN68" s="952"/>
      <c r="AO68" s="952"/>
      <c r="AP68" s="952">
        <v>0</v>
      </c>
      <c r="AQ68" s="952"/>
      <c r="AR68" s="952"/>
      <c r="AS68" s="952"/>
      <c r="AT68" s="952"/>
      <c r="AU68" s="952">
        <v>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592</v>
      </c>
      <c r="C69" s="960"/>
      <c r="D69" s="960"/>
      <c r="E69" s="960"/>
      <c r="F69" s="960"/>
      <c r="G69" s="960"/>
      <c r="H69" s="960"/>
      <c r="I69" s="960"/>
      <c r="J69" s="960"/>
      <c r="K69" s="960"/>
      <c r="L69" s="960"/>
      <c r="M69" s="960"/>
      <c r="N69" s="960"/>
      <c r="O69" s="960"/>
      <c r="P69" s="961"/>
      <c r="Q69" s="962">
        <v>7417</v>
      </c>
      <c r="R69" s="963"/>
      <c r="S69" s="963"/>
      <c r="T69" s="963"/>
      <c r="U69" s="916"/>
      <c r="V69" s="964">
        <v>7036</v>
      </c>
      <c r="W69" s="963"/>
      <c r="X69" s="963"/>
      <c r="Y69" s="963"/>
      <c r="Z69" s="916"/>
      <c r="AA69" s="964">
        <v>381</v>
      </c>
      <c r="AB69" s="963"/>
      <c r="AC69" s="963"/>
      <c r="AD69" s="963"/>
      <c r="AE69" s="916"/>
      <c r="AF69" s="964">
        <v>381</v>
      </c>
      <c r="AG69" s="963"/>
      <c r="AH69" s="963"/>
      <c r="AI69" s="963"/>
      <c r="AJ69" s="916"/>
      <c r="AK69" s="964">
        <v>0</v>
      </c>
      <c r="AL69" s="963"/>
      <c r="AM69" s="963"/>
      <c r="AN69" s="963"/>
      <c r="AO69" s="916"/>
      <c r="AP69" s="964">
        <v>0</v>
      </c>
      <c r="AQ69" s="963"/>
      <c r="AR69" s="963"/>
      <c r="AS69" s="963"/>
      <c r="AT69" s="916"/>
      <c r="AU69" s="964">
        <v>0</v>
      </c>
      <c r="AV69" s="963"/>
      <c r="AW69" s="963"/>
      <c r="AX69" s="963"/>
      <c r="AY69" s="916"/>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593</v>
      </c>
      <c r="C70" s="960"/>
      <c r="D70" s="960"/>
      <c r="E70" s="960"/>
      <c r="F70" s="960"/>
      <c r="G70" s="960"/>
      <c r="H70" s="960"/>
      <c r="I70" s="960"/>
      <c r="J70" s="960"/>
      <c r="K70" s="960"/>
      <c r="L70" s="960"/>
      <c r="M70" s="960"/>
      <c r="N70" s="960"/>
      <c r="O70" s="960"/>
      <c r="P70" s="961"/>
      <c r="Q70" s="962">
        <v>883</v>
      </c>
      <c r="R70" s="963"/>
      <c r="S70" s="963"/>
      <c r="T70" s="963"/>
      <c r="U70" s="916"/>
      <c r="V70" s="964">
        <v>847</v>
      </c>
      <c r="W70" s="963"/>
      <c r="X70" s="963"/>
      <c r="Y70" s="963"/>
      <c r="Z70" s="916"/>
      <c r="AA70" s="964">
        <v>36</v>
      </c>
      <c r="AB70" s="963"/>
      <c r="AC70" s="963"/>
      <c r="AD70" s="963"/>
      <c r="AE70" s="916"/>
      <c r="AF70" s="964">
        <v>36</v>
      </c>
      <c r="AG70" s="963"/>
      <c r="AH70" s="963"/>
      <c r="AI70" s="963"/>
      <c r="AJ70" s="916"/>
      <c r="AK70" s="964">
        <v>0</v>
      </c>
      <c r="AL70" s="963"/>
      <c r="AM70" s="963"/>
      <c r="AN70" s="963"/>
      <c r="AO70" s="916"/>
      <c r="AP70" s="964">
        <v>0</v>
      </c>
      <c r="AQ70" s="963"/>
      <c r="AR70" s="963"/>
      <c r="AS70" s="963"/>
      <c r="AT70" s="916"/>
      <c r="AU70" s="964">
        <v>0</v>
      </c>
      <c r="AV70" s="963"/>
      <c r="AW70" s="963"/>
      <c r="AX70" s="963"/>
      <c r="AY70" s="916"/>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594</v>
      </c>
      <c r="C71" s="960"/>
      <c r="D71" s="960"/>
      <c r="E71" s="960"/>
      <c r="F71" s="960"/>
      <c r="G71" s="960"/>
      <c r="H71" s="960"/>
      <c r="I71" s="960"/>
      <c r="J71" s="960"/>
      <c r="K71" s="960"/>
      <c r="L71" s="960"/>
      <c r="M71" s="960"/>
      <c r="N71" s="960"/>
      <c r="O71" s="960"/>
      <c r="P71" s="961"/>
      <c r="Q71" s="962">
        <v>627</v>
      </c>
      <c r="R71" s="963"/>
      <c r="S71" s="963"/>
      <c r="T71" s="963"/>
      <c r="U71" s="916"/>
      <c r="V71" s="964">
        <v>604</v>
      </c>
      <c r="W71" s="963"/>
      <c r="X71" s="963"/>
      <c r="Y71" s="963"/>
      <c r="Z71" s="916"/>
      <c r="AA71" s="964">
        <v>23</v>
      </c>
      <c r="AB71" s="963"/>
      <c r="AC71" s="963"/>
      <c r="AD71" s="963"/>
      <c r="AE71" s="916"/>
      <c r="AF71" s="964">
        <v>19</v>
      </c>
      <c r="AG71" s="963"/>
      <c r="AH71" s="963"/>
      <c r="AI71" s="963"/>
      <c r="AJ71" s="916"/>
      <c r="AK71" s="964">
        <v>3</v>
      </c>
      <c r="AL71" s="963"/>
      <c r="AM71" s="963"/>
      <c r="AN71" s="963"/>
      <c r="AO71" s="916"/>
      <c r="AP71" s="964">
        <v>0</v>
      </c>
      <c r="AQ71" s="963"/>
      <c r="AR71" s="963"/>
      <c r="AS71" s="963"/>
      <c r="AT71" s="916"/>
      <c r="AU71" s="964">
        <v>0</v>
      </c>
      <c r="AV71" s="963"/>
      <c r="AW71" s="963"/>
      <c r="AX71" s="963"/>
      <c r="AY71" s="916"/>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595</v>
      </c>
      <c r="C72" s="960"/>
      <c r="D72" s="960"/>
      <c r="E72" s="960"/>
      <c r="F72" s="960"/>
      <c r="G72" s="960"/>
      <c r="H72" s="960"/>
      <c r="I72" s="960"/>
      <c r="J72" s="960"/>
      <c r="K72" s="960"/>
      <c r="L72" s="960"/>
      <c r="M72" s="960"/>
      <c r="N72" s="960"/>
      <c r="O72" s="960"/>
      <c r="P72" s="961"/>
      <c r="Q72" s="962">
        <v>220</v>
      </c>
      <c r="R72" s="963"/>
      <c r="S72" s="963"/>
      <c r="T72" s="963"/>
      <c r="U72" s="916"/>
      <c r="V72" s="964">
        <v>173</v>
      </c>
      <c r="W72" s="963"/>
      <c r="X72" s="963"/>
      <c r="Y72" s="963"/>
      <c r="Z72" s="916"/>
      <c r="AA72" s="964">
        <v>47</v>
      </c>
      <c r="AB72" s="963"/>
      <c r="AC72" s="963"/>
      <c r="AD72" s="963"/>
      <c r="AE72" s="916"/>
      <c r="AF72" s="964">
        <v>47</v>
      </c>
      <c r="AG72" s="963"/>
      <c r="AH72" s="963"/>
      <c r="AI72" s="963"/>
      <c r="AJ72" s="916"/>
      <c r="AK72" s="964">
        <v>2</v>
      </c>
      <c r="AL72" s="963"/>
      <c r="AM72" s="963"/>
      <c r="AN72" s="963"/>
      <c r="AO72" s="916"/>
      <c r="AP72" s="964">
        <v>0</v>
      </c>
      <c r="AQ72" s="963"/>
      <c r="AR72" s="963"/>
      <c r="AS72" s="963"/>
      <c r="AT72" s="916"/>
      <c r="AU72" s="964">
        <v>0</v>
      </c>
      <c r="AV72" s="963"/>
      <c r="AW72" s="963"/>
      <c r="AX72" s="963"/>
      <c r="AY72" s="916"/>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596</v>
      </c>
      <c r="C73" s="960"/>
      <c r="D73" s="960"/>
      <c r="E73" s="960"/>
      <c r="F73" s="960"/>
      <c r="G73" s="960"/>
      <c r="H73" s="960"/>
      <c r="I73" s="960"/>
      <c r="J73" s="960"/>
      <c r="K73" s="960"/>
      <c r="L73" s="960"/>
      <c r="M73" s="960"/>
      <c r="N73" s="960"/>
      <c r="O73" s="960"/>
      <c r="P73" s="961"/>
      <c r="Q73" s="962">
        <v>1156</v>
      </c>
      <c r="R73" s="963"/>
      <c r="S73" s="963"/>
      <c r="T73" s="963"/>
      <c r="U73" s="916"/>
      <c r="V73" s="964">
        <v>1109</v>
      </c>
      <c r="W73" s="963"/>
      <c r="X73" s="963"/>
      <c r="Y73" s="963"/>
      <c r="Z73" s="916"/>
      <c r="AA73" s="964">
        <v>47</v>
      </c>
      <c r="AB73" s="963"/>
      <c r="AC73" s="963"/>
      <c r="AD73" s="963"/>
      <c r="AE73" s="916"/>
      <c r="AF73" s="964">
        <v>47</v>
      </c>
      <c r="AG73" s="963"/>
      <c r="AH73" s="963"/>
      <c r="AI73" s="963"/>
      <c r="AJ73" s="916"/>
      <c r="AK73" s="964">
        <v>33</v>
      </c>
      <c r="AL73" s="963"/>
      <c r="AM73" s="963"/>
      <c r="AN73" s="963"/>
      <c r="AO73" s="916"/>
      <c r="AP73" s="964">
        <v>0</v>
      </c>
      <c r="AQ73" s="963"/>
      <c r="AR73" s="963"/>
      <c r="AS73" s="963"/>
      <c r="AT73" s="916"/>
      <c r="AU73" s="964">
        <v>0</v>
      </c>
      <c r="AV73" s="963"/>
      <c r="AW73" s="963"/>
      <c r="AX73" s="963"/>
      <c r="AY73" s="916"/>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597</v>
      </c>
      <c r="C74" s="960"/>
      <c r="D74" s="960"/>
      <c r="E74" s="960"/>
      <c r="F74" s="960"/>
      <c r="G74" s="960"/>
      <c r="H74" s="960"/>
      <c r="I74" s="960"/>
      <c r="J74" s="960"/>
      <c r="K74" s="960"/>
      <c r="L74" s="960"/>
      <c r="M74" s="960"/>
      <c r="N74" s="960"/>
      <c r="O74" s="960"/>
      <c r="P74" s="961"/>
      <c r="Q74" s="962">
        <v>36028</v>
      </c>
      <c r="R74" s="963"/>
      <c r="S74" s="963"/>
      <c r="T74" s="963"/>
      <c r="U74" s="916"/>
      <c r="V74" s="964">
        <v>35168</v>
      </c>
      <c r="W74" s="963"/>
      <c r="X74" s="963"/>
      <c r="Y74" s="963"/>
      <c r="Z74" s="916"/>
      <c r="AA74" s="964">
        <v>860</v>
      </c>
      <c r="AB74" s="963"/>
      <c r="AC74" s="963"/>
      <c r="AD74" s="963"/>
      <c r="AE74" s="916"/>
      <c r="AF74" s="964">
        <v>860</v>
      </c>
      <c r="AG74" s="963"/>
      <c r="AH74" s="963"/>
      <c r="AI74" s="963"/>
      <c r="AJ74" s="916"/>
      <c r="AK74" s="964">
        <v>5704</v>
      </c>
      <c r="AL74" s="963"/>
      <c r="AM74" s="963"/>
      <c r="AN74" s="963"/>
      <c r="AO74" s="916"/>
      <c r="AP74" s="964">
        <v>0</v>
      </c>
      <c r="AQ74" s="963"/>
      <c r="AR74" s="963"/>
      <c r="AS74" s="963"/>
      <c r="AT74" s="916"/>
      <c r="AU74" s="964">
        <v>0</v>
      </c>
      <c r="AV74" s="963"/>
      <c r="AW74" s="963"/>
      <c r="AX74" s="963"/>
      <c r="AY74" s="916"/>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598</v>
      </c>
      <c r="C75" s="960"/>
      <c r="D75" s="960"/>
      <c r="E75" s="960"/>
      <c r="F75" s="960"/>
      <c r="G75" s="960"/>
      <c r="H75" s="960"/>
      <c r="I75" s="960"/>
      <c r="J75" s="960"/>
      <c r="K75" s="960"/>
      <c r="L75" s="960"/>
      <c r="M75" s="960"/>
      <c r="N75" s="960"/>
      <c r="O75" s="960"/>
      <c r="P75" s="961"/>
      <c r="Q75" s="962">
        <v>164</v>
      </c>
      <c r="R75" s="963"/>
      <c r="S75" s="963"/>
      <c r="T75" s="963"/>
      <c r="U75" s="916"/>
      <c r="V75" s="964">
        <v>124</v>
      </c>
      <c r="W75" s="963"/>
      <c r="X75" s="963"/>
      <c r="Y75" s="963"/>
      <c r="Z75" s="916"/>
      <c r="AA75" s="964">
        <v>40</v>
      </c>
      <c r="AB75" s="963"/>
      <c r="AC75" s="963"/>
      <c r="AD75" s="963"/>
      <c r="AE75" s="916"/>
      <c r="AF75" s="964">
        <v>40</v>
      </c>
      <c r="AG75" s="963"/>
      <c r="AH75" s="963"/>
      <c r="AI75" s="963"/>
      <c r="AJ75" s="916"/>
      <c r="AK75" s="964">
        <v>0</v>
      </c>
      <c r="AL75" s="963"/>
      <c r="AM75" s="963"/>
      <c r="AN75" s="963"/>
      <c r="AO75" s="916"/>
      <c r="AP75" s="964">
        <v>0</v>
      </c>
      <c r="AQ75" s="963"/>
      <c r="AR75" s="963"/>
      <c r="AS75" s="963"/>
      <c r="AT75" s="916"/>
      <c r="AU75" s="964">
        <v>0</v>
      </c>
      <c r="AV75" s="963"/>
      <c r="AW75" s="963"/>
      <c r="AX75" s="963"/>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599</v>
      </c>
      <c r="C76" s="960"/>
      <c r="D76" s="960"/>
      <c r="E76" s="960"/>
      <c r="F76" s="960"/>
      <c r="G76" s="960"/>
      <c r="H76" s="960"/>
      <c r="I76" s="960"/>
      <c r="J76" s="960"/>
      <c r="K76" s="960"/>
      <c r="L76" s="960"/>
      <c r="M76" s="960"/>
      <c r="N76" s="960"/>
      <c r="O76" s="960"/>
      <c r="P76" s="961"/>
      <c r="Q76" s="962">
        <v>147774</v>
      </c>
      <c r="R76" s="963"/>
      <c r="S76" s="963"/>
      <c r="T76" s="963"/>
      <c r="U76" s="916"/>
      <c r="V76" s="964">
        <v>139656</v>
      </c>
      <c r="W76" s="963"/>
      <c r="X76" s="963"/>
      <c r="Y76" s="963"/>
      <c r="Z76" s="916"/>
      <c r="AA76" s="964">
        <v>8118</v>
      </c>
      <c r="AB76" s="963"/>
      <c r="AC76" s="963"/>
      <c r="AD76" s="963"/>
      <c r="AE76" s="916"/>
      <c r="AF76" s="964">
        <v>8118</v>
      </c>
      <c r="AG76" s="963"/>
      <c r="AH76" s="963"/>
      <c r="AI76" s="963"/>
      <c r="AJ76" s="916"/>
      <c r="AK76" s="964">
        <v>1654</v>
      </c>
      <c r="AL76" s="963"/>
      <c r="AM76" s="963"/>
      <c r="AN76" s="963"/>
      <c r="AO76" s="916"/>
      <c r="AP76" s="964">
        <v>0</v>
      </c>
      <c r="AQ76" s="963"/>
      <c r="AR76" s="963"/>
      <c r="AS76" s="963"/>
      <c r="AT76" s="916"/>
      <c r="AU76" s="964">
        <v>0</v>
      </c>
      <c r="AV76" s="963"/>
      <c r="AW76" s="963"/>
      <c r="AX76" s="963"/>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2"/>
      <c r="R77" s="963"/>
      <c r="S77" s="963"/>
      <c r="T77" s="963"/>
      <c r="U77" s="916"/>
      <c r="V77" s="964"/>
      <c r="W77" s="963"/>
      <c r="X77" s="963"/>
      <c r="Y77" s="963"/>
      <c r="Z77" s="916"/>
      <c r="AA77" s="964"/>
      <c r="AB77" s="963"/>
      <c r="AC77" s="963"/>
      <c r="AD77" s="963"/>
      <c r="AE77" s="916"/>
      <c r="AF77" s="964"/>
      <c r="AG77" s="963"/>
      <c r="AH77" s="963"/>
      <c r="AI77" s="963"/>
      <c r="AJ77" s="916"/>
      <c r="AK77" s="964"/>
      <c r="AL77" s="963"/>
      <c r="AM77" s="963"/>
      <c r="AN77" s="963"/>
      <c r="AO77" s="916"/>
      <c r="AP77" s="964"/>
      <c r="AQ77" s="963"/>
      <c r="AR77" s="963"/>
      <c r="AS77" s="963"/>
      <c r="AT77" s="916"/>
      <c r="AU77" s="964"/>
      <c r="AV77" s="963"/>
      <c r="AW77" s="963"/>
      <c r="AX77" s="963"/>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310</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310</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310</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549877</v>
      </c>
      <c r="AB110" s="988"/>
      <c r="AC110" s="988"/>
      <c r="AD110" s="988"/>
      <c r="AE110" s="989"/>
      <c r="AF110" s="990">
        <v>543527</v>
      </c>
      <c r="AG110" s="988"/>
      <c r="AH110" s="988"/>
      <c r="AI110" s="988"/>
      <c r="AJ110" s="989"/>
      <c r="AK110" s="990">
        <v>519269</v>
      </c>
      <c r="AL110" s="988"/>
      <c r="AM110" s="988"/>
      <c r="AN110" s="988"/>
      <c r="AO110" s="989"/>
      <c r="AP110" s="991">
        <v>11.9</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5480457</v>
      </c>
      <c r="BR110" s="1023"/>
      <c r="BS110" s="1023"/>
      <c r="BT110" s="1023"/>
      <c r="BU110" s="1023"/>
      <c r="BV110" s="1023">
        <v>5537136</v>
      </c>
      <c r="BW110" s="1023"/>
      <c r="BX110" s="1023"/>
      <c r="BY110" s="1023"/>
      <c r="BZ110" s="1023"/>
      <c r="CA110" s="1023">
        <v>5826594</v>
      </c>
      <c r="CB110" s="1023"/>
      <c r="CC110" s="1023"/>
      <c r="CD110" s="1023"/>
      <c r="CE110" s="1023"/>
      <c r="CF110" s="1037">
        <v>134.1</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417</v>
      </c>
      <c r="DH110" s="1023"/>
      <c r="DI110" s="1023"/>
      <c r="DJ110" s="1023"/>
      <c r="DK110" s="1023"/>
      <c r="DL110" s="1023" t="s">
        <v>396</v>
      </c>
      <c r="DM110" s="1023"/>
      <c r="DN110" s="1023"/>
      <c r="DO110" s="1023"/>
      <c r="DP110" s="1023"/>
      <c r="DQ110" s="1023" t="s">
        <v>417</v>
      </c>
      <c r="DR110" s="1023"/>
      <c r="DS110" s="1023"/>
      <c r="DT110" s="1023"/>
      <c r="DU110" s="1023"/>
      <c r="DV110" s="1024" t="s">
        <v>417</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445</v>
      </c>
      <c r="AG111" s="1030"/>
      <c r="AH111" s="1030"/>
      <c r="AI111" s="1030"/>
      <c r="AJ111" s="1031"/>
      <c r="AK111" s="1032" t="s">
        <v>445</v>
      </c>
      <c r="AL111" s="1030"/>
      <c r="AM111" s="1030"/>
      <c r="AN111" s="1030"/>
      <c r="AO111" s="1031"/>
      <c r="AP111" s="1033" t="s">
        <v>445</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445</v>
      </c>
      <c r="BW111" s="1016"/>
      <c r="BX111" s="1016"/>
      <c r="BY111" s="1016"/>
      <c r="BZ111" s="1016"/>
      <c r="CA111" s="1016" t="s">
        <v>445</v>
      </c>
      <c r="CB111" s="1016"/>
      <c r="CC111" s="1016"/>
      <c r="CD111" s="1016"/>
      <c r="CE111" s="1016"/>
      <c r="CF111" s="1010" t="s">
        <v>445</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445</v>
      </c>
      <c r="DM111" s="1016"/>
      <c r="DN111" s="1016"/>
      <c r="DO111" s="1016"/>
      <c r="DP111" s="1016"/>
      <c r="DQ111" s="1016" t="s">
        <v>445</v>
      </c>
      <c r="DR111" s="1016"/>
      <c r="DS111" s="1016"/>
      <c r="DT111" s="1016"/>
      <c r="DU111" s="1016"/>
      <c r="DV111" s="1017" t="s">
        <v>417</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445</v>
      </c>
      <c r="AG112" s="1055"/>
      <c r="AH112" s="1055"/>
      <c r="AI112" s="1055"/>
      <c r="AJ112" s="1056"/>
      <c r="AK112" s="1057" t="s">
        <v>445</v>
      </c>
      <c r="AL112" s="1055"/>
      <c r="AM112" s="1055"/>
      <c r="AN112" s="1055"/>
      <c r="AO112" s="1056"/>
      <c r="AP112" s="1058" t="s">
        <v>445</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2059891</v>
      </c>
      <c r="BR112" s="1016"/>
      <c r="BS112" s="1016"/>
      <c r="BT112" s="1016"/>
      <c r="BU112" s="1016"/>
      <c r="BV112" s="1016">
        <v>1965383</v>
      </c>
      <c r="BW112" s="1016"/>
      <c r="BX112" s="1016"/>
      <c r="BY112" s="1016"/>
      <c r="BZ112" s="1016"/>
      <c r="CA112" s="1016">
        <v>1904341</v>
      </c>
      <c r="CB112" s="1016"/>
      <c r="CC112" s="1016"/>
      <c r="CD112" s="1016"/>
      <c r="CE112" s="1016"/>
      <c r="CF112" s="1010">
        <v>43.8</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445</v>
      </c>
      <c r="DH112" s="1016"/>
      <c r="DI112" s="1016"/>
      <c r="DJ112" s="1016"/>
      <c r="DK112" s="1016"/>
      <c r="DL112" s="1016" t="s">
        <v>445</v>
      </c>
      <c r="DM112" s="1016"/>
      <c r="DN112" s="1016"/>
      <c r="DO112" s="1016"/>
      <c r="DP112" s="1016"/>
      <c r="DQ112" s="1016" t="s">
        <v>445</v>
      </c>
      <c r="DR112" s="1016"/>
      <c r="DS112" s="1016"/>
      <c r="DT112" s="1016"/>
      <c r="DU112" s="1016"/>
      <c r="DV112" s="1017" t="s">
        <v>445</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105038</v>
      </c>
      <c r="AB113" s="1030"/>
      <c r="AC113" s="1030"/>
      <c r="AD113" s="1030"/>
      <c r="AE113" s="1031"/>
      <c r="AF113" s="1032">
        <v>107712</v>
      </c>
      <c r="AG113" s="1030"/>
      <c r="AH113" s="1030"/>
      <c r="AI113" s="1030"/>
      <c r="AJ113" s="1031"/>
      <c r="AK113" s="1032">
        <v>113046</v>
      </c>
      <c r="AL113" s="1030"/>
      <c r="AM113" s="1030"/>
      <c r="AN113" s="1030"/>
      <c r="AO113" s="1031"/>
      <c r="AP113" s="1033">
        <v>2.6</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135868</v>
      </c>
      <c r="BR113" s="1016"/>
      <c r="BS113" s="1016"/>
      <c r="BT113" s="1016"/>
      <c r="BU113" s="1016"/>
      <c r="BV113" s="1016">
        <v>105300</v>
      </c>
      <c r="BW113" s="1016"/>
      <c r="BX113" s="1016"/>
      <c r="BY113" s="1016"/>
      <c r="BZ113" s="1016"/>
      <c r="CA113" s="1016">
        <v>136870</v>
      </c>
      <c r="CB113" s="1016"/>
      <c r="CC113" s="1016"/>
      <c r="CD113" s="1016"/>
      <c r="CE113" s="1016"/>
      <c r="CF113" s="1010">
        <v>3.1</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445</v>
      </c>
      <c r="DM113" s="1055"/>
      <c r="DN113" s="1055"/>
      <c r="DO113" s="1055"/>
      <c r="DP113" s="1056"/>
      <c r="DQ113" s="1057" t="s">
        <v>445</v>
      </c>
      <c r="DR113" s="1055"/>
      <c r="DS113" s="1055"/>
      <c r="DT113" s="1055"/>
      <c r="DU113" s="1056"/>
      <c r="DV113" s="1058" t="s">
        <v>445</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57239</v>
      </c>
      <c r="AB114" s="1055"/>
      <c r="AC114" s="1055"/>
      <c r="AD114" s="1055"/>
      <c r="AE114" s="1056"/>
      <c r="AF114" s="1057">
        <v>23645</v>
      </c>
      <c r="AG114" s="1055"/>
      <c r="AH114" s="1055"/>
      <c r="AI114" s="1055"/>
      <c r="AJ114" s="1056"/>
      <c r="AK114" s="1057">
        <v>23610</v>
      </c>
      <c r="AL114" s="1055"/>
      <c r="AM114" s="1055"/>
      <c r="AN114" s="1055"/>
      <c r="AO114" s="1056"/>
      <c r="AP114" s="1058">
        <v>0.5</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112936</v>
      </c>
      <c r="BR114" s="1016"/>
      <c r="BS114" s="1016"/>
      <c r="BT114" s="1016"/>
      <c r="BU114" s="1016"/>
      <c r="BV114" s="1016">
        <v>75329</v>
      </c>
      <c r="BW114" s="1016"/>
      <c r="BX114" s="1016"/>
      <c r="BY114" s="1016"/>
      <c r="BZ114" s="1016"/>
      <c r="CA114" s="1016">
        <v>17738</v>
      </c>
      <c r="CB114" s="1016"/>
      <c r="CC114" s="1016"/>
      <c r="CD114" s="1016"/>
      <c r="CE114" s="1016"/>
      <c r="CF114" s="1010">
        <v>0.4</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445</v>
      </c>
      <c r="DM114" s="1055"/>
      <c r="DN114" s="1055"/>
      <c r="DO114" s="1055"/>
      <c r="DP114" s="1056"/>
      <c r="DQ114" s="1057" t="s">
        <v>445</v>
      </c>
      <c r="DR114" s="1055"/>
      <c r="DS114" s="1055"/>
      <c r="DT114" s="1055"/>
      <c r="DU114" s="1056"/>
      <c r="DV114" s="1058" t="s">
        <v>445</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445</v>
      </c>
      <c r="AB115" s="1030"/>
      <c r="AC115" s="1030"/>
      <c r="AD115" s="1030"/>
      <c r="AE115" s="1031"/>
      <c r="AF115" s="1032" t="s">
        <v>445</v>
      </c>
      <c r="AG115" s="1030"/>
      <c r="AH115" s="1030"/>
      <c r="AI115" s="1030"/>
      <c r="AJ115" s="1031"/>
      <c r="AK115" s="1032" t="s">
        <v>445</v>
      </c>
      <c r="AL115" s="1030"/>
      <c r="AM115" s="1030"/>
      <c r="AN115" s="1030"/>
      <c r="AO115" s="1031"/>
      <c r="AP115" s="1033" t="s">
        <v>445</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445</v>
      </c>
      <c r="BW115" s="1016"/>
      <c r="BX115" s="1016"/>
      <c r="BY115" s="1016"/>
      <c r="BZ115" s="1016"/>
      <c r="CA115" s="1016" t="s">
        <v>445</v>
      </c>
      <c r="CB115" s="1016"/>
      <c r="CC115" s="1016"/>
      <c r="CD115" s="1016"/>
      <c r="CE115" s="1016"/>
      <c r="CF115" s="1010" t="s">
        <v>445</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445</v>
      </c>
      <c r="DM115" s="1055"/>
      <c r="DN115" s="1055"/>
      <c r="DO115" s="1055"/>
      <c r="DP115" s="1056"/>
      <c r="DQ115" s="1057" t="s">
        <v>445</v>
      </c>
      <c r="DR115" s="1055"/>
      <c r="DS115" s="1055"/>
      <c r="DT115" s="1055"/>
      <c r="DU115" s="1056"/>
      <c r="DV115" s="1058" t="s">
        <v>445</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v>
      </c>
      <c r="AB116" s="1055"/>
      <c r="AC116" s="1055"/>
      <c r="AD116" s="1055"/>
      <c r="AE116" s="1056"/>
      <c r="AF116" s="1057" t="s">
        <v>445</v>
      </c>
      <c r="AG116" s="1055"/>
      <c r="AH116" s="1055"/>
      <c r="AI116" s="1055"/>
      <c r="AJ116" s="1056"/>
      <c r="AK116" s="1057" t="s">
        <v>445</v>
      </c>
      <c r="AL116" s="1055"/>
      <c r="AM116" s="1055"/>
      <c r="AN116" s="1055"/>
      <c r="AO116" s="1056"/>
      <c r="AP116" s="1058" t="s">
        <v>445</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445</v>
      </c>
      <c r="BW116" s="1016"/>
      <c r="BX116" s="1016"/>
      <c r="BY116" s="1016"/>
      <c r="BZ116" s="1016"/>
      <c r="CA116" s="1016" t="s">
        <v>445</v>
      </c>
      <c r="CB116" s="1016"/>
      <c r="CC116" s="1016"/>
      <c r="CD116" s="1016"/>
      <c r="CE116" s="1016"/>
      <c r="CF116" s="1010" t="s">
        <v>445</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445</v>
      </c>
      <c r="DM116" s="1055"/>
      <c r="DN116" s="1055"/>
      <c r="DO116" s="1055"/>
      <c r="DP116" s="1056"/>
      <c r="DQ116" s="1057" t="s">
        <v>445</v>
      </c>
      <c r="DR116" s="1055"/>
      <c r="DS116" s="1055"/>
      <c r="DT116" s="1055"/>
      <c r="DU116" s="1056"/>
      <c r="DV116" s="1058" t="s">
        <v>445</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712157</v>
      </c>
      <c r="AB117" s="1073"/>
      <c r="AC117" s="1073"/>
      <c r="AD117" s="1073"/>
      <c r="AE117" s="1074"/>
      <c r="AF117" s="1075">
        <v>674884</v>
      </c>
      <c r="AG117" s="1073"/>
      <c r="AH117" s="1073"/>
      <c r="AI117" s="1073"/>
      <c r="AJ117" s="1074"/>
      <c r="AK117" s="1075">
        <v>655925</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445</v>
      </c>
      <c r="BR117" s="1016"/>
      <c r="BS117" s="1016"/>
      <c r="BT117" s="1016"/>
      <c r="BU117" s="1016"/>
      <c r="BV117" s="1016" t="s">
        <v>466</v>
      </c>
      <c r="BW117" s="1016"/>
      <c r="BX117" s="1016"/>
      <c r="BY117" s="1016"/>
      <c r="BZ117" s="1016"/>
      <c r="CA117" s="1016" t="s">
        <v>466</v>
      </c>
      <c r="CB117" s="1016"/>
      <c r="CC117" s="1016"/>
      <c r="CD117" s="1016"/>
      <c r="CE117" s="1016"/>
      <c r="CF117" s="1010" t="s">
        <v>445</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445</v>
      </c>
      <c r="DH117" s="1055"/>
      <c r="DI117" s="1055"/>
      <c r="DJ117" s="1055"/>
      <c r="DK117" s="1056"/>
      <c r="DL117" s="1057" t="s">
        <v>466</v>
      </c>
      <c r="DM117" s="1055"/>
      <c r="DN117" s="1055"/>
      <c r="DO117" s="1055"/>
      <c r="DP117" s="1056"/>
      <c r="DQ117" s="1057" t="s">
        <v>445</v>
      </c>
      <c r="DR117" s="1055"/>
      <c r="DS117" s="1055"/>
      <c r="DT117" s="1055"/>
      <c r="DU117" s="1056"/>
      <c r="DV117" s="1058" t="s">
        <v>468</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310</v>
      </c>
      <c r="AL118" s="981"/>
      <c r="AM118" s="981"/>
      <c r="AN118" s="981"/>
      <c r="AO118" s="982"/>
      <c r="AP118" s="1067" t="s">
        <v>438</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445</v>
      </c>
      <c r="BW118" s="1094"/>
      <c r="BX118" s="1094"/>
      <c r="BY118" s="1094"/>
      <c r="BZ118" s="1094"/>
      <c r="CA118" s="1094" t="s">
        <v>445</v>
      </c>
      <c r="CB118" s="1094"/>
      <c r="CC118" s="1094"/>
      <c r="CD118" s="1094"/>
      <c r="CE118" s="1094"/>
      <c r="CF118" s="1010" t="s">
        <v>466</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445</v>
      </c>
      <c r="DH118" s="1055"/>
      <c r="DI118" s="1055"/>
      <c r="DJ118" s="1055"/>
      <c r="DK118" s="1056"/>
      <c r="DL118" s="1057" t="s">
        <v>466</v>
      </c>
      <c r="DM118" s="1055"/>
      <c r="DN118" s="1055"/>
      <c r="DO118" s="1055"/>
      <c r="DP118" s="1056"/>
      <c r="DQ118" s="1057" t="s">
        <v>445</v>
      </c>
      <c r="DR118" s="1055"/>
      <c r="DS118" s="1055"/>
      <c r="DT118" s="1055"/>
      <c r="DU118" s="1056"/>
      <c r="DV118" s="1058" t="s">
        <v>445</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445</v>
      </c>
      <c r="AB119" s="988"/>
      <c r="AC119" s="988"/>
      <c r="AD119" s="988"/>
      <c r="AE119" s="989"/>
      <c r="AF119" s="990" t="s">
        <v>445</v>
      </c>
      <c r="AG119" s="988"/>
      <c r="AH119" s="988"/>
      <c r="AI119" s="988"/>
      <c r="AJ119" s="989"/>
      <c r="AK119" s="990" t="s">
        <v>468</v>
      </c>
      <c r="AL119" s="988"/>
      <c r="AM119" s="988"/>
      <c r="AN119" s="988"/>
      <c r="AO119" s="989"/>
      <c r="AP119" s="991" t="s">
        <v>445</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471</v>
      </c>
      <c r="BP119" s="1102"/>
      <c r="BQ119" s="1093">
        <v>7789152</v>
      </c>
      <c r="BR119" s="1094"/>
      <c r="BS119" s="1094"/>
      <c r="BT119" s="1094"/>
      <c r="BU119" s="1094"/>
      <c r="BV119" s="1094">
        <v>7683148</v>
      </c>
      <c r="BW119" s="1094"/>
      <c r="BX119" s="1094"/>
      <c r="BY119" s="1094"/>
      <c r="BZ119" s="1094"/>
      <c r="CA119" s="1094">
        <v>7885543</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445</v>
      </c>
      <c r="DH119" s="1080"/>
      <c r="DI119" s="1080"/>
      <c r="DJ119" s="1080"/>
      <c r="DK119" s="1081"/>
      <c r="DL119" s="1079" t="s">
        <v>468</v>
      </c>
      <c r="DM119" s="1080"/>
      <c r="DN119" s="1080"/>
      <c r="DO119" s="1080"/>
      <c r="DP119" s="1081"/>
      <c r="DQ119" s="1079" t="s">
        <v>445</v>
      </c>
      <c r="DR119" s="1080"/>
      <c r="DS119" s="1080"/>
      <c r="DT119" s="1080"/>
      <c r="DU119" s="1081"/>
      <c r="DV119" s="1082" t="s">
        <v>445</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445</v>
      </c>
      <c r="AB120" s="1055"/>
      <c r="AC120" s="1055"/>
      <c r="AD120" s="1055"/>
      <c r="AE120" s="1056"/>
      <c r="AF120" s="1057" t="s">
        <v>466</v>
      </c>
      <c r="AG120" s="1055"/>
      <c r="AH120" s="1055"/>
      <c r="AI120" s="1055"/>
      <c r="AJ120" s="1056"/>
      <c r="AK120" s="1057" t="s">
        <v>445</v>
      </c>
      <c r="AL120" s="1055"/>
      <c r="AM120" s="1055"/>
      <c r="AN120" s="1055"/>
      <c r="AO120" s="1056"/>
      <c r="AP120" s="1058" t="s">
        <v>445</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1770221</v>
      </c>
      <c r="BR120" s="1023"/>
      <c r="BS120" s="1023"/>
      <c r="BT120" s="1023"/>
      <c r="BU120" s="1023"/>
      <c r="BV120" s="1023">
        <v>1569045</v>
      </c>
      <c r="BW120" s="1023"/>
      <c r="BX120" s="1023"/>
      <c r="BY120" s="1023"/>
      <c r="BZ120" s="1023"/>
      <c r="CA120" s="1023">
        <v>1664708</v>
      </c>
      <c r="CB120" s="1023"/>
      <c r="CC120" s="1023"/>
      <c r="CD120" s="1023"/>
      <c r="CE120" s="1023"/>
      <c r="CF120" s="1037">
        <v>38.299999999999997</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v>2059891</v>
      </c>
      <c r="DH120" s="1023"/>
      <c r="DI120" s="1023"/>
      <c r="DJ120" s="1023"/>
      <c r="DK120" s="1023"/>
      <c r="DL120" s="1023">
        <v>1965383</v>
      </c>
      <c r="DM120" s="1023"/>
      <c r="DN120" s="1023"/>
      <c r="DO120" s="1023"/>
      <c r="DP120" s="1023"/>
      <c r="DQ120" s="1023">
        <v>1904341</v>
      </c>
      <c r="DR120" s="1023"/>
      <c r="DS120" s="1023"/>
      <c r="DT120" s="1023"/>
      <c r="DU120" s="1023"/>
      <c r="DV120" s="1024">
        <v>43.8</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445</v>
      </c>
      <c r="AB121" s="1055"/>
      <c r="AC121" s="1055"/>
      <c r="AD121" s="1055"/>
      <c r="AE121" s="1056"/>
      <c r="AF121" s="1057" t="s">
        <v>468</v>
      </c>
      <c r="AG121" s="1055"/>
      <c r="AH121" s="1055"/>
      <c r="AI121" s="1055"/>
      <c r="AJ121" s="1056"/>
      <c r="AK121" s="1057" t="s">
        <v>468</v>
      </c>
      <c r="AL121" s="1055"/>
      <c r="AM121" s="1055"/>
      <c r="AN121" s="1055"/>
      <c r="AO121" s="1056"/>
      <c r="AP121" s="1058" t="s">
        <v>445</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t="s">
        <v>466</v>
      </c>
      <c r="BR121" s="1016"/>
      <c r="BS121" s="1016"/>
      <c r="BT121" s="1016"/>
      <c r="BU121" s="1016"/>
      <c r="BV121" s="1016" t="s">
        <v>445</v>
      </c>
      <c r="BW121" s="1016"/>
      <c r="BX121" s="1016"/>
      <c r="BY121" s="1016"/>
      <c r="BZ121" s="1016"/>
      <c r="CA121" s="1016" t="s">
        <v>445</v>
      </c>
      <c r="CB121" s="1016"/>
      <c r="CC121" s="1016"/>
      <c r="CD121" s="1016"/>
      <c r="CE121" s="1016"/>
      <c r="CF121" s="1010" t="s">
        <v>445</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t="s">
        <v>445</v>
      </c>
      <c r="DH121" s="1016"/>
      <c r="DI121" s="1016"/>
      <c r="DJ121" s="1016"/>
      <c r="DK121" s="1016"/>
      <c r="DL121" s="1016" t="s">
        <v>445</v>
      </c>
      <c r="DM121" s="1016"/>
      <c r="DN121" s="1016"/>
      <c r="DO121" s="1016"/>
      <c r="DP121" s="1016"/>
      <c r="DQ121" s="1016" t="s">
        <v>445</v>
      </c>
      <c r="DR121" s="1016"/>
      <c r="DS121" s="1016"/>
      <c r="DT121" s="1016"/>
      <c r="DU121" s="1016"/>
      <c r="DV121" s="1017" t="s">
        <v>445</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445</v>
      </c>
      <c r="AG122" s="1055"/>
      <c r="AH122" s="1055"/>
      <c r="AI122" s="1055"/>
      <c r="AJ122" s="1056"/>
      <c r="AK122" s="1057" t="s">
        <v>445</v>
      </c>
      <c r="AL122" s="1055"/>
      <c r="AM122" s="1055"/>
      <c r="AN122" s="1055"/>
      <c r="AO122" s="1056"/>
      <c r="AP122" s="1058" t="s">
        <v>468</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4750200</v>
      </c>
      <c r="BR122" s="1094"/>
      <c r="BS122" s="1094"/>
      <c r="BT122" s="1094"/>
      <c r="BU122" s="1094"/>
      <c r="BV122" s="1094">
        <v>4714956</v>
      </c>
      <c r="BW122" s="1094"/>
      <c r="BX122" s="1094"/>
      <c r="BY122" s="1094"/>
      <c r="BZ122" s="1094"/>
      <c r="CA122" s="1094">
        <v>4700393</v>
      </c>
      <c r="CB122" s="1094"/>
      <c r="CC122" s="1094"/>
      <c r="CD122" s="1094"/>
      <c r="CE122" s="1094"/>
      <c r="CF122" s="1114">
        <v>108.1</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t="s">
        <v>468</v>
      </c>
      <c r="DH122" s="1016"/>
      <c r="DI122" s="1016"/>
      <c r="DJ122" s="1016"/>
      <c r="DK122" s="1016"/>
      <c r="DL122" s="1016" t="s">
        <v>466</v>
      </c>
      <c r="DM122" s="1016"/>
      <c r="DN122" s="1016"/>
      <c r="DO122" s="1016"/>
      <c r="DP122" s="1016"/>
      <c r="DQ122" s="1016" t="s">
        <v>468</v>
      </c>
      <c r="DR122" s="1016"/>
      <c r="DS122" s="1016"/>
      <c r="DT122" s="1016"/>
      <c r="DU122" s="1016"/>
      <c r="DV122" s="1017" t="s">
        <v>445</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445</v>
      </c>
      <c r="AB123" s="1055"/>
      <c r="AC123" s="1055"/>
      <c r="AD123" s="1055"/>
      <c r="AE123" s="1056"/>
      <c r="AF123" s="1057" t="s">
        <v>445</v>
      </c>
      <c r="AG123" s="1055"/>
      <c r="AH123" s="1055"/>
      <c r="AI123" s="1055"/>
      <c r="AJ123" s="1056"/>
      <c r="AK123" s="1057" t="s">
        <v>468</v>
      </c>
      <c r="AL123" s="1055"/>
      <c r="AM123" s="1055"/>
      <c r="AN123" s="1055"/>
      <c r="AO123" s="1056"/>
      <c r="AP123" s="1058" t="s">
        <v>445</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482</v>
      </c>
      <c r="BP123" s="1102"/>
      <c r="BQ123" s="1161">
        <v>6520421</v>
      </c>
      <c r="BR123" s="1162"/>
      <c r="BS123" s="1162"/>
      <c r="BT123" s="1162"/>
      <c r="BU123" s="1162"/>
      <c r="BV123" s="1162">
        <v>6284001</v>
      </c>
      <c r="BW123" s="1162"/>
      <c r="BX123" s="1162"/>
      <c r="BY123" s="1162"/>
      <c r="BZ123" s="1162"/>
      <c r="CA123" s="1162">
        <v>6365101</v>
      </c>
      <c r="CB123" s="1162"/>
      <c r="CC123" s="1162"/>
      <c r="CD123" s="1162"/>
      <c r="CE123" s="1162"/>
      <c r="CF123" s="1095"/>
      <c r="CG123" s="1096"/>
      <c r="CH123" s="1096"/>
      <c r="CI123" s="1096"/>
      <c r="CJ123" s="1097"/>
      <c r="CK123" s="1106"/>
      <c r="CL123" s="1107"/>
      <c r="CM123" s="1107"/>
      <c r="CN123" s="1107"/>
      <c r="CO123" s="1108"/>
      <c r="CP123" s="1116" t="s">
        <v>483</v>
      </c>
      <c r="CQ123" s="1117"/>
      <c r="CR123" s="1117"/>
      <c r="CS123" s="1117"/>
      <c r="CT123" s="1117"/>
      <c r="CU123" s="1117"/>
      <c r="CV123" s="1117"/>
      <c r="CW123" s="1117"/>
      <c r="CX123" s="1117"/>
      <c r="CY123" s="1117"/>
      <c r="CZ123" s="1117"/>
      <c r="DA123" s="1117"/>
      <c r="DB123" s="1117"/>
      <c r="DC123" s="1117"/>
      <c r="DD123" s="1117"/>
      <c r="DE123" s="1117"/>
      <c r="DF123" s="1118"/>
      <c r="DG123" s="1054" t="s">
        <v>466</v>
      </c>
      <c r="DH123" s="1055"/>
      <c r="DI123" s="1055"/>
      <c r="DJ123" s="1055"/>
      <c r="DK123" s="1056"/>
      <c r="DL123" s="1057" t="s">
        <v>466</v>
      </c>
      <c r="DM123" s="1055"/>
      <c r="DN123" s="1055"/>
      <c r="DO123" s="1055"/>
      <c r="DP123" s="1056"/>
      <c r="DQ123" s="1057" t="s">
        <v>466</v>
      </c>
      <c r="DR123" s="1055"/>
      <c r="DS123" s="1055"/>
      <c r="DT123" s="1055"/>
      <c r="DU123" s="1056"/>
      <c r="DV123" s="1058" t="s">
        <v>468</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468</v>
      </c>
      <c r="AG124" s="1055"/>
      <c r="AH124" s="1055"/>
      <c r="AI124" s="1055"/>
      <c r="AJ124" s="1056"/>
      <c r="AK124" s="1057" t="s">
        <v>466</v>
      </c>
      <c r="AL124" s="1055"/>
      <c r="AM124" s="1055"/>
      <c r="AN124" s="1055"/>
      <c r="AO124" s="1056"/>
      <c r="AP124" s="1058" t="s">
        <v>466</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32.200000000000003</v>
      </c>
      <c r="BR124" s="1124"/>
      <c r="BS124" s="1124"/>
      <c r="BT124" s="1124"/>
      <c r="BU124" s="1124"/>
      <c r="BV124" s="1124">
        <v>34.5</v>
      </c>
      <c r="BW124" s="1124"/>
      <c r="BX124" s="1124"/>
      <c r="BY124" s="1124"/>
      <c r="BZ124" s="1124"/>
      <c r="CA124" s="1124">
        <v>34.9</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t="s">
        <v>445</v>
      </c>
      <c r="DH124" s="1080"/>
      <c r="DI124" s="1080"/>
      <c r="DJ124" s="1080"/>
      <c r="DK124" s="1081"/>
      <c r="DL124" s="1079" t="s">
        <v>445</v>
      </c>
      <c r="DM124" s="1080"/>
      <c r="DN124" s="1080"/>
      <c r="DO124" s="1080"/>
      <c r="DP124" s="1081"/>
      <c r="DQ124" s="1079" t="s">
        <v>445</v>
      </c>
      <c r="DR124" s="1080"/>
      <c r="DS124" s="1080"/>
      <c r="DT124" s="1080"/>
      <c r="DU124" s="1081"/>
      <c r="DV124" s="1082" t="s">
        <v>445</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445</v>
      </c>
      <c r="AB125" s="1055"/>
      <c r="AC125" s="1055"/>
      <c r="AD125" s="1055"/>
      <c r="AE125" s="1056"/>
      <c r="AF125" s="1057" t="s">
        <v>445</v>
      </c>
      <c r="AG125" s="1055"/>
      <c r="AH125" s="1055"/>
      <c r="AI125" s="1055"/>
      <c r="AJ125" s="1056"/>
      <c r="AK125" s="1057" t="s">
        <v>445</v>
      </c>
      <c r="AL125" s="1055"/>
      <c r="AM125" s="1055"/>
      <c r="AN125" s="1055"/>
      <c r="AO125" s="1056"/>
      <c r="AP125" s="1058" t="s">
        <v>445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445</v>
      </c>
      <c r="DH125" s="1023"/>
      <c r="DI125" s="1023"/>
      <c r="DJ125" s="1023"/>
      <c r="DK125" s="1023"/>
      <c r="DL125" s="1023" t="s">
        <v>445</v>
      </c>
      <c r="DM125" s="1023"/>
      <c r="DN125" s="1023"/>
      <c r="DO125" s="1023"/>
      <c r="DP125" s="1023"/>
      <c r="DQ125" s="1023" t="s">
        <v>445</v>
      </c>
      <c r="DR125" s="1023"/>
      <c r="DS125" s="1023"/>
      <c r="DT125" s="1023"/>
      <c r="DU125" s="1023"/>
      <c r="DV125" s="1024" t="s">
        <v>445</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445</v>
      </c>
      <c r="AB126" s="1055"/>
      <c r="AC126" s="1055"/>
      <c r="AD126" s="1055"/>
      <c r="AE126" s="1056"/>
      <c r="AF126" s="1057" t="s">
        <v>445</v>
      </c>
      <c r="AG126" s="1055"/>
      <c r="AH126" s="1055"/>
      <c r="AI126" s="1055"/>
      <c r="AJ126" s="1056"/>
      <c r="AK126" s="1057" t="s">
        <v>445</v>
      </c>
      <c r="AL126" s="1055"/>
      <c r="AM126" s="1055"/>
      <c r="AN126" s="1055"/>
      <c r="AO126" s="1056"/>
      <c r="AP126" s="1058" t="s">
        <v>445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445</v>
      </c>
      <c r="DH126" s="1016"/>
      <c r="DI126" s="1016"/>
      <c r="DJ126" s="1016"/>
      <c r="DK126" s="1016"/>
      <c r="DL126" s="1016" t="s">
        <v>445</v>
      </c>
      <c r="DM126" s="1016"/>
      <c r="DN126" s="1016"/>
      <c r="DO126" s="1016"/>
      <c r="DP126" s="1016"/>
      <c r="DQ126" s="1016" t="s">
        <v>445</v>
      </c>
      <c r="DR126" s="1016"/>
      <c r="DS126" s="1016"/>
      <c r="DT126" s="1016"/>
      <c r="DU126" s="1016"/>
      <c r="DV126" s="1017" t="s">
        <v>445</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445</v>
      </c>
      <c r="AB127" s="1055"/>
      <c r="AC127" s="1055"/>
      <c r="AD127" s="1055"/>
      <c r="AE127" s="1056"/>
      <c r="AF127" s="1057" t="s">
        <v>445</v>
      </c>
      <c r="AG127" s="1055"/>
      <c r="AH127" s="1055"/>
      <c r="AI127" s="1055"/>
      <c r="AJ127" s="1056"/>
      <c r="AK127" s="1057" t="s">
        <v>445</v>
      </c>
      <c r="AL127" s="1055"/>
      <c r="AM127" s="1055"/>
      <c r="AN127" s="1055"/>
      <c r="AO127" s="1056"/>
      <c r="AP127" s="1058" t="s">
        <v>445</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445</v>
      </c>
      <c r="DH127" s="1016"/>
      <c r="DI127" s="1016"/>
      <c r="DJ127" s="1016"/>
      <c r="DK127" s="1016"/>
      <c r="DL127" s="1016" t="s">
        <v>445</v>
      </c>
      <c r="DM127" s="1016"/>
      <c r="DN127" s="1016"/>
      <c r="DO127" s="1016"/>
      <c r="DP127" s="1016"/>
      <c r="DQ127" s="1016" t="s">
        <v>445</v>
      </c>
      <c r="DR127" s="1016"/>
      <c r="DS127" s="1016"/>
      <c r="DT127" s="1016"/>
      <c r="DU127" s="1016"/>
      <c r="DV127" s="1017" t="s">
        <v>445</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t="s">
        <v>445</v>
      </c>
      <c r="AB128" s="1144"/>
      <c r="AC128" s="1144"/>
      <c r="AD128" s="1144"/>
      <c r="AE128" s="1145"/>
      <c r="AF128" s="1146" t="s">
        <v>445</v>
      </c>
      <c r="AG128" s="1144"/>
      <c r="AH128" s="1144"/>
      <c r="AI128" s="1144"/>
      <c r="AJ128" s="1145"/>
      <c r="AK128" s="1146" t="s">
        <v>445</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498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500</v>
      </c>
      <c r="DH128" s="1136"/>
      <c r="DI128" s="1136"/>
      <c r="DJ128" s="1136"/>
      <c r="DK128" s="1136"/>
      <c r="DL128" s="1136" t="s">
        <v>501</v>
      </c>
      <c r="DM128" s="1136"/>
      <c r="DN128" s="1136"/>
      <c r="DO128" s="1136"/>
      <c r="DP128" s="1136"/>
      <c r="DQ128" s="1136" t="s">
        <v>445</v>
      </c>
      <c r="DR128" s="1136"/>
      <c r="DS128" s="1136"/>
      <c r="DT128" s="1136"/>
      <c r="DU128" s="1136"/>
      <c r="DV128" s="1137" t="s">
        <v>498</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4346719</v>
      </c>
      <c r="AB129" s="1055"/>
      <c r="AC129" s="1055"/>
      <c r="AD129" s="1055"/>
      <c r="AE129" s="1056"/>
      <c r="AF129" s="1057">
        <v>4448752</v>
      </c>
      <c r="AG129" s="1055"/>
      <c r="AH129" s="1055"/>
      <c r="AI129" s="1055"/>
      <c r="AJ129" s="1056"/>
      <c r="AK129" s="1057">
        <v>4739109</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498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414079</v>
      </c>
      <c r="AB130" s="1055"/>
      <c r="AC130" s="1055"/>
      <c r="AD130" s="1055"/>
      <c r="AE130" s="1056"/>
      <c r="AF130" s="1057">
        <v>395482</v>
      </c>
      <c r="AG130" s="1055"/>
      <c r="AH130" s="1055"/>
      <c r="AI130" s="1055"/>
      <c r="AJ130" s="1056"/>
      <c r="AK130" s="1057">
        <v>392718</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6.8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3932640</v>
      </c>
      <c r="AB131" s="1080"/>
      <c r="AC131" s="1080"/>
      <c r="AD131" s="1080"/>
      <c r="AE131" s="1081"/>
      <c r="AF131" s="1079">
        <v>4053270</v>
      </c>
      <c r="AG131" s="1080"/>
      <c r="AH131" s="1080"/>
      <c r="AI131" s="1080"/>
      <c r="AJ131" s="1081"/>
      <c r="AK131" s="1079">
        <v>4346391</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v>34.9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7.5795903009999996</v>
      </c>
      <c r="AB132" s="1196"/>
      <c r="AC132" s="1196"/>
      <c r="AD132" s="1196"/>
      <c r="AE132" s="1197"/>
      <c r="AF132" s="1198">
        <v>6.8932491540000003</v>
      </c>
      <c r="AG132" s="1196"/>
      <c r="AH132" s="1196"/>
      <c r="AI132" s="1196"/>
      <c r="AJ132" s="1197"/>
      <c r="AK132" s="1198">
        <v>6.055759825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8.6</v>
      </c>
      <c r="AB133" s="1179"/>
      <c r="AC133" s="1179"/>
      <c r="AD133" s="1179"/>
      <c r="AE133" s="1180"/>
      <c r="AF133" s="1178">
        <v>7.8</v>
      </c>
      <c r="AG133" s="1179"/>
      <c r="AH133" s="1179"/>
      <c r="AI133" s="1179"/>
      <c r="AJ133" s="1180"/>
      <c r="AK133" s="1178">
        <v>6.8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6eqV4f6f4ktNLX7+ent4WCD+d5Mt2ekwzgMaHWwHu1gUF+ul4gUqOYoZ1WeQUthyZDI8g8qsvc3outW4PWhLg==" saltValue="aBtbqoy82L6e06muXGod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5OBYVpdW7e8k3b6nxoNv4UflA/s/jrbuNzyR0972U1Lyhdt57tETY7nyBQcK3ZFuQ4kNkiapmVzLPasn0y9lA==" saltValue="WpE08comM5Bf/G3Hc7xk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VJSxyY9Ouui0tQuDrYXAJP6yyGVg+InBkPFt4uc3OvHxvpJDEA5tYa3ZcytP1KWF3RhTejwumY7MCyDSVEslg==" saltValue="Dya5a3wef6VASWtWconR9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1330462</v>
      </c>
      <c r="AP9" s="314">
        <v>60349</v>
      </c>
      <c r="AQ9" s="315">
        <v>63681</v>
      </c>
      <c r="AR9" s="316">
        <v>-5.2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232834</v>
      </c>
      <c r="AP10" s="317">
        <v>10561</v>
      </c>
      <c r="AQ10" s="318">
        <v>8003</v>
      </c>
      <c r="AR10" s="319">
        <v>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t="s">
        <v>523</v>
      </c>
      <c r="AP11" s="317" t="s">
        <v>523</v>
      </c>
      <c r="AQ11" s="318">
        <v>360</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523</v>
      </c>
      <c r="AP12" s="317" t="s">
        <v>523</v>
      </c>
      <c r="AQ12" s="318">
        <v>18</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t="s">
        <v>523</v>
      </c>
      <c r="AP13" s="317" t="s">
        <v>523</v>
      </c>
      <c r="AQ13" s="318">
        <v>2539</v>
      </c>
      <c r="AR13" s="319" t="s">
        <v>523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3636</v>
      </c>
      <c r="AP14" s="317">
        <v>165</v>
      </c>
      <c r="AQ14" s="318">
        <v>1117</v>
      </c>
      <c r="AR14" s="319">
        <v>-85.2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-81505</v>
      </c>
      <c r="AP15" s="317">
        <v>-3697</v>
      </c>
      <c r="AQ15" s="318">
        <v>-4412</v>
      </c>
      <c r="AR15" s="319">
        <v>-16.2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1485427</v>
      </c>
      <c r="AP16" s="317">
        <v>67379</v>
      </c>
      <c r="AQ16" s="318">
        <v>71307</v>
      </c>
      <c r="AR16" s="319">
        <v>-5.5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5.26</v>
      </c>
      <c r="AP21" s="331">
        <v>6.49</v>
      </c>
      <c r="AQ21" s="332">
        <v>-1.23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99.7</v>
      </c>
      <c r="AP22" s="336">
        <v>97.2</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519269</v>
      </c>
      <c r="AP32" s="345">
        <v>23554</v>
      </c>
      <c r="AQ32" s="346">
        <v>31105</v>
      </c>
      <c r="AR32" s="347">
        <v>-24.3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523</v>
      </c>
      <c r="AP34" s="345" t="s">
        <v>523</v>
      </c>
      <c r="AQ34" s="346">
        <v>0</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113046</v>
      </c>
      <c r="AP35" s="345">
        <v>5128</v>
      </c>
      <c r="AQ35" s="346">
        <v>8747</v>
      </c>
      <c r="AR35" s="347">
        <v>-41.4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23610</v>
      </c>
      <c r="AP36" s="345">
        <v>1071</v>
      </c>
      <c r="AQ36" s="346">
        <v>2193</v>
      </c>
      <c r="AR36" s="347">
        <v>-51.2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t="s">
        <v>523</v>
      </c>
      <c r="AP37" s="345" t="s">
        <v>523</v>
      </c>
      <c r="AQ37" s="346">
        <v>863</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t="s">
        <v>523</v>
      </c>
      <c r="AP39" s="345" t="s">
        <v>523</v>
      </c>
      <c r="AQ39" s="346">
        <v>-3092</v>
      </c>
      <c r="AR39" s="347" t="s">
        <v>523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-392718</v>
      </c>
      <c r="AP40" s="345">
        <v>-17814</v>
      </c>
      <c r="AQ40" s="346">
        <v>-27116</v>
      </c>
      <c r="AR40" s="347">
        <v>-34.299999999999997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263207</v>
      </c>
      <c r="AP41" s="345">
        <v>11939</v>
      </c>
      <c r="AQ41" s="346">
        <v>12702</v>
      </c>
      <c r="AR41" s="347">
        <v>-6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505310</v>
      </c>
      <c r="AN51" s="367">
        <v>24917</v>
      </c>
      <c r="AO51" s="368">
        <v>-67.599999999999994</v>
      </c>
      <c r="AP51" s="369">
        <v>67293</v>
      </c>
      <c r="AQ51" s="370">
        <v>-3.1</v>
      </c>
      <c r="AR51" s="371">
        <v>-64.5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217168</v>
      </c>
      <c r="AN52" s="375">
        <v>10708</v>
      </c>
      <c r="AO52" s="376">
        <v>15.5</v>
      </c>
      <c r="AP52" s="377">
        <v>35076</v>
      </c>
      <c r="AQ52" s="378">
        <v>-8.1999999999999993</v>
      </c>
      <c r="AR52" s="379">
        <v>23.7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1240117</v>
      </c>
      <c r="AN53" s="367">
        <v>59750</v>
      </c>
      <c r="AO53" s="368">
        <v>139.80000000000001</v>
      </c>
      <c r="AP53" s="369">
        <v>67343</v>
      </c>
      <c r="AQ53" s="370">
        <v>0.1</v>
      </c>
      <c r="AR53" s="371">
        <v>139.69999999999999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227105</v>
      </c>
      <c r="AN54" s="375">
        <v>10942</v>
      </c>
      <c r="AO54" s="376">
        <v>2.2000000000000002</v>
      </c>
      <c r="AP54" s="377">
        <v>32865</v>
      </c>
      <c r="AQ54" s="378">
        <v>-6.3</v>
      </c>
      <c r="AR54" s="379">
        <v>8.5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1587324</v>
      </c>
      <c r="AN55" s="367">
        <v>74578</v>
      </c>
      <c r="AO55" s="368">
        <v>24.8</v>
      </c>
      <c r="AP55" s="369">
        <v>73475</v>
      </c>
      <c r="AQ55" s="370">
        <v>9.1</v>
      </c>
      <c r="AR55" s="371">
        <v>15.7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725495</v>
      </c>
      <c r="AN56" s="375">
        <v>34086</v>
      </c>
      <c r="AO56" s="376">
        <v>211.5</v>
      </c>
      <c r="AP56" s="377">
        <v>43072</v>
      </c>
      <c r="AQ56" s="378">
        <v>31.1</v>
      </c>
      <c r="AR56" s="379">
        <v>180.4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1711621</v>
      </c>
      <c r="AN57" s="367">
        <v>78652</v>
      </c>
      <c r="AO57" s="368">
        <v>5.5</v>
      </c>
      <c r="AP57" s="369">
        <v>87464</v>
      </c>
      <c r="AQ57" s="370">
        <v>19</v>
      </c>
      <c r="AR57" s="371">
        <v>-13.5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587265</v>
      </c>
      <c r="AN58" s="375">
        <v>26986</v>
      </c>
      <c r="AO58" s="376">
        <v>-20.8</v>
      </c>
      <c r="AP58" s="377">
        <v>47479</v>
      </c>
      <c r="AQ58" s="378">
        <v>10.199999999999999</v>
      </c>
      <c r="AR58" s="379">
        <v>-31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1561789</v>
      </c>
      <c r="AN59" s="367">
        <v>70842</v>
      </c>
      <c r="AO59" s="368">
        <v>-9.9</v>
      </c>
      <c r="AP59" s="369">
        <v>52068</v>
      </c>
      <c r="AQ59" s="370">
        <v>-40.5</v>
      </c>
      <c r="AR59" s="371">
        <v>30.6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702066</v>
      </c>
      <c r="AN60" s="375">
        <v>31846</v>
      </c>
      <c r="AO60" s="376">
        <v>18</v>
      </c>
      <c r="AP60" s="377">
        <v>26936</v>
      </c>
      <c r="AQ60" s="378">
        <v>-43.3</v>
      </c>
      <c r="AR60" s="379">
        <v>61.3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1321232</v>
      </c>
      <c r="AN61" s="382">
        <v>61748</v>
      </c>
      <c r="AO61" s="383">
        <v>18.5</v>
      </c>
      <c r="AP61" s="384">
        <v>69529</v>
      </c>
      <c r="AQ61" s="385">
        <v>-3.1</v>
      </c>
      <c r="AR61" s="371">
        <v>21.6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491820</v>
      </c>
      <c r="AN62" s="375">
        <v>22914</v>
      </c>
      <c r="AO62" s="376">
        <v>45.3</v>
      </c>
      <c r="AP62" s="377">
        <v>37086</v>
      </c>
      <c r="AQ62" s="378">
        <v>-3.3</v>
      </c>
      <c r="AR62" s="379">
        <v>48.6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aEXVDavlzV+W3yIEjNOY7iquj3jDl3FLI0GPFmcOOOuCZzYQLSs3lE7VBHj70DIHd42GrqLgpurJWwa+hCdFg==" saltValue="IndQT/ISnjeYXKKFFG0JL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0Tlengmq+XqZ8OgnfSwY/e2Z8g1OcGIhBRTASIMbxSsIWHZkv4lpuryrEfVNze/NkHHEorBDTngM6hDnPcT2jA==" saltValue="Hk9pxWA5mwfXAsTVZx+pu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r90Z92FwrJXGFmbLhjqa5ZOQp0Zad8yiXBQuk743J0mJ1X6pYN4GPXX5DF9DHzp77cWlOHTQUKMZvEzKsI+sBA==" saltValue="mTwD/PDJsDWVpLvgIXBkf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18.3</v>
      </c>
      <c r="G47" s="12">
        <v>15.74</v>
      </c>
      <c r="H47" s="12">
        <v>14.25</v>
      </c>
      <c r="I47" s="12">
        <v>13.19</v>
      </c>
      <c r="J47" s="13">
        <v>15.87</v>
      </c>
    </row>
    <row r="48" spans="2:10" ht="57.75" customHeight="1" x14ac:dyDescent="0.15">
      <c r="B48" s="14"/>
      <c r="C48" s="1240" t="s">
        <v>4</v>
      </c>
      <c r="D48" s="1240"/>
      <c r="E48" s="1241"/>
      <c r="F48" s="15">
        <v>5.48</v>
      </c>
      <c r="G48" s="16">
        <v>1.1000000000000001</v>
      </c>
      <c r="H48" s="16">
        <v>4.8899999999999997</v>
      </c>
      <c r="I48" s="16">
        <v>4.2</v>
      </c>
      <c r="J48" s="17">
        <v>7.4</v>
      </c>
    </row>
    <row r="49" spans="2:10" ht="57.75" customHeight="1" thickBot="1" x14ac:dyDescent="0.2">
      <c r="B49" s="18"/>
      <c r="C49" s="1242" t="s">
        <v>5</v>
      </c>
      <c r="D49" s="1242"/>
      <c r="E49" s="1243"/>
      <c r="F49" s="19">
        <v>3.57</v>
      </c>
      <c r="G49" s="20" t="s">
        <v>570</v>
      </c>
      <c r="H49" s="20">
        <v>3.14</v>
      </c>
      <c r="I49" s="20" t="s">
        <v>571</v>
      </c>
      <c r="J49" s="21">
        <v>6.95</v>
      </c>
    </row>
    <row r="50" spans="2:10" ht="13.5" customHeight="1" x14ac:dyDescent="0.15"/>
  </sheetData>
  <sheetProtection algorithmName="SHA-512" hashValue="HTIJqyevd5OnC9xYZLL3cvkgoPTrwZ27dpNr7vBsMjWMtW8gxEfkjbb3FwtI2A0HCFYnetp8nh5JOH2AxUaCxw==" saltValue="VuotKTs0DoXgj1OkLHUV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2022-09-19T06:05:33Z</cp:lastPrinted>
  <dcterms:created xsi:type="dcterms:W3CDTF">2022-02-02T07:49:13Z</dcterms:created>
  <dcterms:modified xsi:type="dcterms:W3CDTF">2022-09-19T06:05:46Z</dcterms:modified>
  <cp:category/>
</cp:coreProperties>
</file>